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825" yWindow="885" windowWidth="10485" windowHeight="6960" tabRatio="824" activeTab="1"/>
  </bookViews>
  <sheets>
    <sheet name="Dates" sheetId="33" r:id="rId1"/>
    <sheet name="Contents" sheetId="41" r:id="rId2"/>
    <sheet name="1tab" sheetId="19"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tab" sheetId="43" r:id="rId18"/>
    <sheet name="7etab" sheetId="44" r:id="rId19"/>
    <sheet name="8tab" sheetId="45" r:id="rId20"/>
    <sheet name="9atab" sheetId="17" r:id="rId21"/>
    <sheet name="9btab" sheetId="31" r:id="rId22"/>
    <sheet name="9ctab" sheetId="37" r:id="rId23"/>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0" hidden="1">1</definedName>
    <definedName name="_Regression_Int" localSheetId="21"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_xlnm.Print_Area" localSheetId="2">'1tab'!$B$1:$AL$70</definedName>
    <definedName name="_xlnm.Print_Area" localSheetId="3">'2tab'!$B$1:$AL$40</definedName>
    <definedName name="_xlnm.Print_Area" localSheetId="4">'3atab'!$B$1:$AL$48</definedName>
    <definedName name="_xlnm.Print_Area" localSheetId="5">'3btab'!$B$1:$AL$55</definedName>
    <definedName name="_xlnm.Print_Area" localSheetId="6">'3ctab'!$B$1:$AL$37</definedName>
    <definedName name="_xlnm.Print_Area" localSheetId="7">'3dtab'!$B$1:$BV$43</definedName>
    <definedName name="_xlnm.Print_Area" localSheetId="8">'4atab'!$B$1:$AL$63</definedName>
    <definedName name="_xlnm.Print_Area" localSheetId="9">'4btab'!$B$1:$AL$63</definedName>
    <definedName name="_xlnm.Print_Area" localSheetId="10">'4ctab'!$B$1:$AL$28</definedName>
    <definedName name="_xlnm.Print_Area" localSheetId="11">'5atab'!$B$1:$AL$39</definedName>
    <definedName name="_xlnm.Print_Area" localSheetId="12">'5btab'!$B$1:$AL$40</definedName>
    <definedName name="_xlnm.Print_Area" localSheetId="13">'6tab'!$B$1:$AL$46</definedName>
    <definedName name="_xlnm.Print_Area" localSheetId="14">'7atab'!$B$1:$AL$39</definedName>
    <definedName name="_xlnm.Print_Area" localSheetId="15">'7btab'!$B$1:$AL$53</definedName>
    <definedName name="_xlnm.Print_Area" localSheetId="16">'7ctab'!$B$1:$AL$49</definedName>
    <definedName name="_xlnm.Print_Area" localSheetId="17">'7dtab'!$B$1:$N$68</definedName>
    <definedName name="_xlnm.Print_Area" localSheetId="18">'7etab'!$B$1:$N$43</definedName>
    <definedName name="_xlnm.Print_Area" localSheetId="19">'8tab'!$B$1:$N$55</definedName>
    <definedName name="_xlnm.Print_Area" localSheetId="20">'9atab'!$B$1:$AL$63</definedName>
    <definedName name="_xlnm.Print_Area" localSheetId="21">'9btab'!$B$1:$AL$55</definedName>
    <definedName name="_xlnm.Print_Area" localSheetId="22">'9ctab'!$B$1:$AL$48</definedName>
    <definedName name="_xlnm.Print_Area" localSheetId="1">Contents!$A$3:$B$29</definedName>
  </definedNames>
  <calcPr calcId="145621"/>
</workbook>
</file>

<file path=xl/calcChain.xml><?xml version="1.0" encoding="utf-8"?>
<calcChain xmlns="http://schemas.openxmlformats.org/spreadsheetml/2006/main">
  <c r="B2" i="37" l="1"/>
  <c r="B2" i="31"/>
  <c r="B2" i="17"/>
  <c r="B2" i="45"/>
  <c r="B2" i="44"/>
  <c r="B2" i="43"/>
  <c r="B2" i="24"/>
  <c r="B2" i="25"/>
  <c r="B2" i="18"/>
  <c r="B2" i="20"/>
  <c r="B2" i="26"/>
  <c r="B2" i="15"/>
  <c r="B2" i="30"/>
  <c r="B2" i="35"/>
  <c r="B2" i="13"/>
  <c r="B2" i="42"/>
  <c r="B2" i="40"/>
  <c r="B2" i="38"/>
  <c r="B2" i="39"/>
  <c r="B2" i="14"/>
  <c r="B2" i="19"/>
  <c r="D5" i="33" l="1"/>
  <c r="C11" i="33" s="1"/>
  <c r="C3" i="45"/>
  <c r="O3" i="45" s="1"/>
  <c r="AA3" i="45" s="1"/>
  <c r="AM3" i="45" s="1"/>
  <c r="AY3" i="45" s="1"/>
  <c r="BK3" i="45" s="1"/>
  <c r="C3" i="44"/>
  <c r="O3" i="44" s="1"/>
  <c r="AA3" i="44" s="1"/>
  <c r="AM3" i="44" s="1"/>
  <c r="AY3" i="44" s="1"/>
  <c r="BK3" i="44" s="1"/>
  <c r="C3" i="43"/>
  <c r="O3" i="43" s="1"/>
  <c r="AA3" i="43" s="1"/>
  <c r="AM3" i="43" s="1"/>
  <c r="AY3" i="43" s="1"/>
  <c r="BK3" i="43" s="1"/>
  <c r="C3" i="42"/>
  <c r="O3" i="42" s="1"/>
  <c r="AA3" i="42" s="1"/>
  <c r="AM3" i="42" s="1"/>
  <c r="AY3" i="42" s="1"/>
  <c r="BK3" i="42" s="1"/>
  <c r="C3" i="19"/>
  <c r="O3" i="19" s="1"/>
  <c r="AA3" i="19" s="1"/>
  <c r="AM3" i="19" s="1"/>
  <c r="AY3" i="19" s="1"/>
  <c r="BK3" i="19"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c r="AA3" i="26" s="1"/>
  <c r="AM3" i="26" s="1"/>
  <c r="AY3" i="26" s="1"/>
  <c r="BK3" i="26" s="1"/>
  <c r="C3" i="20"/>
  <c r="O3" i="20" s="1"/>
  <c r="AA3" i="20" s="1"/>
  <c r="AM3" i="20" s="1"/>
  <c r="AY3" i="20" s="1"/>
  <c r="BK3" i="20" s="1"/>
  <c r="C3" i="18"/>
  <c r="O3" i="18"/>
  <c r="AA3" i="18" s="1"/>
  <c r="AM3" i="18" s="1"/>
  <c r="AY3" i="18" s="1"/>
  <c r="BK3" i="18" s="1"/>
  <c r="C3" i="25"/>
  <c r="O3" i="25" s="1"/>
  <c r="AA3" i="25" s="1"/>
  <c r="AM3" i="25" s="1"/>
  <c r="AY3" i="25" s="1"/>
  <c r="BK3" i="25" s="1"/>
  <c r="C3" i="24"/>
  <c r="O3" i="24" s="1"/>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D11" i="33" l="1"/>
  <c r="O11" i="33"/>
  <c r="E11" i="33" l="1"/>
  <c r="P11" i="33"/>
  <c r="AA11" i="33"/>
  <c r="F11" i="33" l="1"/>
  <c r="AM11" i="33"/>
  <c r="AB11" i="33"/>
  <c r="Q11" i="33"/>
  <c r="R11" i="33" l="1"/>
  <c r="AC11" i="33"/>
  <c r="G11" i="33"/>
  <c r="AY11" i="33"/>
  <c r="AN11" i="33"/>
  <c r="AO11" i="33" l="1"/>
  <c r="AD11" i="33"/>
  <c r="AZ11" i="33"/>
  <c r="BK11" i="33"/>
  <c r="H11" i="33"/>
  <c r="S11" i="33"/>
  <c r="T11" i="33" l="1"/>
  <c r="BA11" i="33"/>
  <c r="AP11" i="33"/>
  <c r="I11" i="33"/>
  <c r="BL11" i="33"/>
  <c r="AE11" i="33"/>
  <c r="BM11" i="33" l="1"/>
  <c r="AQ11" i="33"/>
  <c r="U11" i="33"/>
  <c r="AF11" i="33"/>
  <c r="J11" i="33"/>
  <c r="BB11" i="33"/>
  <c r="BC11" i="33" l="1"/>
  <c r="K11" i="33"/>
  <c r="AG11" i="33"/>
  <c r="V11" i="33"/>
  <c r="AR11" i="33"/>
  <c r="BN11" i="33"/>
  <c r="AH11" i="33" l="1"/>
  <c r="L11" i="33"/>
  <c r="BO11" i="33"/>
  <c r="AS11" i="33"/>
  <c r="W11" i="33"/>
  <c r="BD11" i="33"/>
  <c r="BE11" i="33" l="1"/>
  <c r="BP11" i="33"/>
  <c r="M11" i="33"/>
  <c r="AI11" i="33"/>
  <c r="X11" i="33"/>
  <c r="AT11" i="33"/>
  <c r="AU11" i="33" l="1"/>
  <c r="Y11" i="33"/>
  <c r="BQ11" i="33"/>
  <c r="AJ11" i="33"/>
  <c r="N11" i="33"/>
  <c r="BF11" i="33"/>
  <c r="AK11" i="33" l="1"/>
  <c r="Z11" i="33"/>
  <c r="AV11" i="33"/>
  <c r="BG11" i="33"/>
  <c r="BR11" i="33"/>
  <c r="BS11" i="33" l="1"/>
  <c r="BH11" i="33"/>
  <c r="AL11" i="33"/>
  <c r="AW11" i="33"/>
  <c r="AX11" i="33" l="1"/>
  <c r="BT11" i="33"/>
  <c r="BI11" i="33"/>
  <c r="BJ11" i="33" l="1"/>
  <c r="BU11" i="33"/>
  <c r="BV11" i="33" l="1"/>
</calcChain>
</file>

<file path=xl/sharedStrings.xml><?xml version="1.0" encoding="utf-8"?>
<sst xmlns="http://schemas.openxmlformats.org/spreadsheetml/2006/main" count="3543" uniqueCount="1308">
  <si>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</si>
  <si>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</si>
  <si>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 Federal Highway Administration;</t>
    </r>
  </si>
  <si>
    <t>and Federal Aviation Administration.</t>
  </si>
  <si>
    <r>
      <t>Historical data</t>
    </r>
    <r>
      <rPr>
        <sz val="8"/>
        <rFont val="Arial"/>
        <family val="2"/>
      </rPr>
      <t>: Latest data available from U.S. Department of Commerce, Bureau of Economic Analysis; Federal Reserve System, Statistical release G17.</t>
    </r>
  </si>
  <si>
    <r>
      <t>Projections:</t>
    </r>
    <r>
      <rPr>
        <sz val="8"/>
        <rFont val="Arial"/>
        <family val="2"/>
      </rPr>
      <t xml:space="preserve"> Macroeconomic projections are based on the Global Insight Model of the U.S. Economy.</t>
    </r>
  </si>
  <si>
    <t>U.S. Cooling Degree-Days</t>
  </si>
  <si>
    <t>ESICUUS</t>
  </si>
  <si>
    <t>ESCMUUS</t>
  </si>
  <si>
    <t xml:space="preserve">   Henry Hub Spot Price</t>
  </si>
  <si>
    <t>TDLOPUS</t>
  </si>
  <si>
    <t>Residential Sector</t>
  </si>
  <si>
    <t>Commercial Sector</t>
  </si>
  <si>
    <t>Percent change from prior year</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</si>
  <si>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</si>
  <si>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</si>
  <si>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</si>
  <si>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</si>
  <si>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</si>
  <si>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</si>
  <si>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</si>
  <si>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</si>
  <si>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</si>
  <si>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</si>
  <si>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</si>
  <si>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</si>
  <si>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</si>
  <si>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</si>
  <si>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</si>
  <si>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</si>
  <si>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</si>
  <si>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</si>
  <si>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</si>
  <si>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</si>
  <si>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</si>
  <si>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</si>
  <si>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</si>
  <si>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</si>
  <si>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</si>
  <si>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</si>
  <si>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</si>
  <si>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</si>
  <si>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</si>
  <si>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</si>
  <si>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</si>
  <si>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</si>
  <si>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</si>
  <si>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</si>
  <si>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</si>
  <si>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</si>
  <si>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</si>
  <si>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</si>
  <si>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</si>
  <si>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</si>
  <si>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</si>
  <si>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</si>
  <si>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</si>
  <si>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</si>
  <si>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</si>
  <si>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</si>
  <si>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</si>
  <si>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</si>
  <si>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</si>
  <si>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</si>
  <si>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</si>
  <si>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</si>
  <si>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</si>
  <si>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</si>
  <si>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</si>
  <si>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</si>
  <si>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</si>
  <si>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</si>
  <si>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</si>
  <si>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</si>
  <si>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</si>
  <si>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</si>
  <si>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</si>
  <si>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</si>
  <si>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</si>
  <si>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Electricity Supply (billion kilowatthours per day)</t>
  </si>
  <si>
    <t>Electricity Consumption (billion kilowatthours per day)</t>
  </si>
  <si>
    <t>RFPS_EP</t>
  </si>
  <si>
    <t>DKPS_EP</t>
  </si>
  <si>
    <t xml:space="preserve">   Residual Fuel (mmb)</t>
  </si>
  <si>
    <t xml:space="preserve">   Distillate Fuel (mmb)</t>
  </si>
  <si>
    <t xml:space="preserve">   Coal (mmst)</t>
  </si>
  <si>
    <t>Total non-OPEC liquids</t>
  </si>
  <si>
    <t xml:space="preserve">   Ecuador</t>
  </si>
  <si>
    <t>copr_ec</t>
  </si>
  <si>
    <t xml:space="preserve">      OPEC Total</t>
  </si>
  <si>
    <t>Total OPEC Supply</t>
  </si>
  <si>
    <t xml:space="preserve">   Coal</t>
  </si>
  <si>
    <t xml:space="preserve">   Natural Gas</t>
  </si>
  <si>
    <t xml:space="preserve">   Other Gases</t>
  </si>
  <si>
    <t xml:space="preserve">   Nuclear</t>
  </si>
  <si>
    <t xml:space="preserve">      Geothermal</t>
  </si>
  <si>
    <t xml:space="preserve">      Solar</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</si>
  <si>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</si>
  <si>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</si>
  <si>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</si>
  <si>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</si>
  <si>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</si>
  <si>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</si>
  <si>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</si>
  <si>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</si>
  <si>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</si>
  <si>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</si>
  <si>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</si>
  <si>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</si>
  <si>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</si>
  <si>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b/>
        <vertAlign val="subscript"/>
        <sz val="10"/>
        <color indexed="8"/>
        <rFont val="Arial"/>
        <family val="2"/>
      </rPr>
      <t>2</t>
    </r>
    <r>
      <rPr>
        <b/>
        <sz val="10"/>
        <color indexed="8"/>
        <rFont val="Arial"/>
        <family val="2"/>
      </rPr>
      <t xml:space="preserve"> Emissions</t>
    </r>
  </si>
  <si>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</si>
  <si>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</si>
  <si>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</si>
  <si>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</si>
  <si>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 xml:space="preserve">Table Beginning Quarter--- </t>
  </si>
  <si>
    <t>Crude Oil Production (a)</t>
  </si>
  <si>
    <t>Coal (b)</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</si>
  <si>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</si>
  <si>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</si>
  <si>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</si>
  <si>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</si>
  <si>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</si>
  <si>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</si>
  <si>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</si>
  <si>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</si>
  <si>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</si>
  <si>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</si>
  <si>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</si>
  <si>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</si>
  <si>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</si>
  <si>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</si>
  <si>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</si>
  <si>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</si>
  <si>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</si>
  <si>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</si>
  <si>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</si>
  <si>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</si>
  <si>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</si>
  <si>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Prices (cents per gallon)</t>
  </si>
  <si>
    <t>Prices are not adjusted for inflation.</t>
  </si>
  <si>
    <t>Table 5c. U.S. Regional Natural Gas Prices  (dollars per thousand cubic feet)</t>
  </si>
  <si>
    <t>Prices</t>
  </si>
  <si>
    <t>Table 7c. U.S. Regional Electricity Prices  (Cents per Kilowatthour)</t>
  </si>
  <si>
    <t xml:space="preserve">   Henry Hub Spot (dollars per thousand cubic feet)</t>
  </si>
  <si>
    <r>
      <t>Natural Gas</t>
    </r>
    <r>
      <rPr>
        <sz val="8"/>
        <color indexed="8"/>
        <rFont val="Arial"/>
        <family val="2"/>
      </rPr>
      <t/>
    </r>
  </si>
  <si>
    <t>NGHHUUS</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</si>
  <si>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</si>
  <si>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</si>
  <si>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</si>
  <si>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</si>
  <si>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</si>
  <si>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</si>
  <si>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</si>
  <si>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</si>
  <si>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</si>
  <si>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</si>
  <si>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</si>
  <si>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</si>
  <si>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</si>
  <si>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</si>
  <si>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</si>
  <si>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</si>
  <si>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</si>
  <si>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</si>
  <si>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</si>
  <si>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</si>
  <si>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</si>
  <si>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</si>
  <si>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</si>
  <si>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</si>
  <si>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</si>
  <si>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</si>
  <si>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</si>
  <si>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</si>
  <si>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</si>
  <si>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</si>
  <si>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r>
      <t xml:space="preserve">Projections: </t>
    </r>
    <r>
      <rPr>
        <sz val="8"/>
        <rFont val="Arial"/>
        <family val="2"/>
      </rPr>
      <t>Based on forecasts by the NOAA Climate Prediction Center (http://www.cpc.ncep.noaa.gov/pacdir/DDdir/NHOME3.shtml).</t>
    </r>
  </si>
  <si>
    <r>
      <t>Notes:</t>
    </r>
    <r>
      <rPr>
        <sz val="8"/>
        <rFont val="Arial"/>
        <family val="2"/>
      </rPr>
      <t xml:space="preserve"> Regional degree days for each period are calculated by EIA as contemporaneous period population-weighted averages of</t>
    </r>
  </si>
  <si>
    <t>state degree day data published by the National Oceanic and Atmospheric Administration (NOAA).</t>
  </si>
  <si>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</si>
  <si>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</si>
  <si>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</si>
  <si>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</si>
  <si>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</si>
  <si>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</si>
  <si>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</si>
  <si>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</si>
  <si>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</si>
  <si>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</si>
  <si>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</si>
  <si>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</si>
  <si>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</si>
  <si>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</si>
  <si>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</si>
  <si>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</si>
  <si>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</si>
  <si>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</si>
  <si>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</si>
  <si>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</si>
  <si>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</si>
  <si>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</si>
  <si>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</si>
  <si>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</si>
  <si>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 xml:space="preserve">      Electric Power Sector (a)</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</si>
  <si>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</si>
  <si>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</si>
  <si>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</si>
  <si>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</si>
  <si>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</si>
  <si>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</si>
  <si>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</si>
  <si>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</si>
  <si>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</si>
  <si>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</si>
  <si>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</si>
  <si>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</si>
  <si>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</si>
  <si>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</si>
  <si>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</si>
  <si>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</si>
  <si>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</si>
  <si>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</si>
  <si>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</si>
  <si>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</si>
  <si>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</si>
  <si>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</si>
  <si>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</si>
  <si>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</si>
  <si>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</si>
  <si>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</si>
  <si>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</si>
  <si>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</si>
  <si>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</si>
  <si>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</si>
  <si>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</si>
  <si>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</si>
  <si>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</si>
  <si>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</si>
  <si>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</si>
  <si>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</si>
  <si>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</si>
  <si>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</si>
  <si>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</si>
  <si>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</si>
  <si>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Total Energy Consumption (d)</t>
  </si>
  <si>
    <t xml:space="preserve">   Retail Prices Including Taxes</t>
  </si>
  <si>
    <t xml:space="preserve">      Gasoline Regular Grade (b)</t>
  </si>
  <si>
    <t xml:space="preserve">      Gasoline All Grades (b)</t>
  </si>
  <si>
    <r>
      <t xml:space="preserve">   End-Use Prices </t>
    </r>
    <r>
      <rPr>
        <sz val="8"/>
        <color indexed="8"/>
        <rFont val="Arial"/>
        <family val="2"/>
      </rPr>
      <t>(cents per kilowatthour)</t>
    </r>
  </si>
  <si>
    <t>Column</t>
  </si>
  <si>
    <t xml:space="preserve">         Federal Gulf of Mexico (b)</t>
  </si>
  <si>
    <t>North America</t>
  </si>
  <si>
    <t xml:space="preserve">Table 1.  U.S. Energy Markets Summary </t>
  </si>
  <si>
    <t>Table 4c. U.S. Regional Gasoline Prices and Inventories</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</si>
  <si>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</si>
  <si>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</si>
  <si>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</si>
  <si>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</si>
  <si>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</si>
  <si>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</si>
  <si>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</si>
  <si>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</si>
  <si>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</si>
  <si>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</si>
  <si>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</si>
  <si>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</si>
  <si>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</si>
  <si>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</si>
  <si>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</si>
  <si>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</si>
  <si>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</si>
  <si>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</si>
  <si>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</si>
  <si>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</si>
  <si>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</si>
  <si>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</si>
  <si>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</si>
  <si>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papr_SY</t>
  </si>
  <si>
    <t>papr_YM</t>
  </si>
  <si>
    <t>papr_AS</t>
  </si>
  <si>
    <t>papr_CH</t>
  </si>
  <si>
    <t>papr_IN</t>
  </si>
  <si>
    <t>papr_MY</t>
  </si>
  <si>
    <t>papr_VM</t>
  </si>
  <si>
    <t>papr_EG</t>
  </si>
  <si>
    <t>papr_EK</t>
  </si>
  <si>
    <t>CXTCCO2</t>
  </si>
  <si>
    <t>papr_GB</t>
  </si>
  <si>
    <t>papr_SU</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</si>
  <si>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</si>
  <si>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</si>
  <si>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</si>
  <si>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</si>
  <si>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</si>
  <si>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</si>
  <si>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</si>
  <si>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</si>
  <si>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</si>
  <si>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</si>
  <si>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</si>
  <si>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</si>
  <si>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</si>
  <si>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</si>
  <si>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</si>
  <si>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</si>
  <si>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</si>
  <si>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</si>
  <si>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</si>
  <si>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</si>
  <si>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</si>
  <si>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</si>
  <si>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</si>
  <si>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</si>
  <si>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</si>
  <si>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</si>
  <si>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</si>
  <si>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</si>
  <si>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</si>
  <si>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papr_northsea</t>
  </si>
  <si>
    <t>papr_otheroecd</t>
  </si>
  <si>
    <t>papr_oecd</t>
  </si>
  <si>
    <t>papr_opec</t>
  </si>
  <si>
    <t>copr_opec</t>
  </si>
  <si>
    <t>papr_fsu</t>
  </si>
  <si>
    <t>papr_ch</t>
  </si>
  <si>
    <t>papr_other_nonoecd</t>
  </si>
  <si>
    <t>papr_nonoecd</t>
  </si>
  <si>
    <t>papr_world</t>
  </si>
  <si>
    <t xml:space="preserve">   U.S. Commercial Inventory</t>
  </si>
  <si>
    <t>(a)  Weighted geometric mean of real indices for various countries with weights equal to each country's share of world oil consumption in the base period. Exchange rate is measured in foreign currency per U.S. dollar.</t>
  </si>
  <si>
    <t>World Real Gross Domestic Product (a)</t>
  </si>
  <si>
    <t xml:space="preserve">   OECD Commercial Inventory</t>
  </si>
  <si>
    <t>pasc_oecd_t3</t>
  </si>
  <si>
    <t>t3_stchange_us</t>
  </si>
  <si>
    <t>(d) Includes small amounts of distributed solar thermal and photovoltaic energy used in the commercial, industrial, and electric power sectors.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</si>
  <si>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</si>
  <si>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</si>
  <si>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</si>
  <si>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</si>
  <si>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</si>
  <si>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</si>
  <si>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</si>
  <si>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</si>
  <si>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</si>
  <si>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Qatar</t>
  </si>
  <si>
    <t xml:space="preserve">   Saudi Arabia</t>
  </si>
  <si>
    <t xml:space="preserve">   United Arab Emirates</t>
  </si>
  <si>
    <t xml:space="preserve">   Venezuela</t>
  </si>
  <si>
    <t xml:space="preserve">   Angola</t>
  </si>
  <si>
    <t xml:space="preserve">   Iraq</t>
  </si>
  <si>
    <t>Crude Oil Production Capacity</t>
  </si>
  <si>
    <t>copr_AG</t>
  </si>
  <si>
    <t>copr_IR</t>
  </si>
  <si>
    <t>copr_ku</t>
  </si>
  <si>
    <t>copr_ly</t>
  </si>
  <si>
    <t>copr_ni</t>
  </si>
  <si>
    <t>copr_qa</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</si>
  <si>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</si>
  <si>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</si>
  <si>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</si>
  <si>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</si>
  <si>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</si>
  <si>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</si>
  <si>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</si>
  <si>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</si>
  <si>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</si>
  <si>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</si>
  <si>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</si>
  <si>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</si>
  <si>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</si>
  <si>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</si>
  <si>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</si>
  <si>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</si>
  <si>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</si>
  <si>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</si>
  <si>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</si>
  <si>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</si>
  <si>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papr_UKO</t>
  </si>
  <si>
    <t>Other North Sea</t>
  </si>
  <si>
    <t>papr_onorthsea</t>
  </si>
  <si>
    <t>t3b_papr_r03</t>
  </si>
  <si>
    <t>CHEOPUS</t>
  </si>
  <si>
    <t xml:space="preserve">      Industrial Sector (b)</t>
  </si>
  <si>
    <t xml:space="preserve">   Losses and Unaccounted for (c) </t>
  </si>
  <si>
    <t xml:space="preserve">   Direct Use (d)</t>
  </si>
  <si>
    <t>(c) Includes transmission and distribution losses, data collection time-frame differences, and estimation error.</t>
  </si>
  <si>
    <t xml:space="preserve">(d) Direct Use represents commercial and industrial facility use of onsite net electricity generation; and electrical sales or transfers to adjacent or colocated facilities </t>
  </si>
  <si>
    <t>(a) Generation supplied by electricity-only and combined-heat-and-power (CHP) plants operated by electric utilities, independent power producers.</t>
  </si>
  <si>
    <t>(b) Generation supplied by CHP and electricity-only plants operated by businesses in the commercial and industrial sectors, primarily for onsite use.</t>
  </si>
  <si>
    <t>CLTO_US</t>
  </si>
  <si>
    <t>NGTO_US</t>
  </si>
  <si>
    <t>Sudan and South Sudan</t>
  </si>
  <si>
    <t>PATO_US</t>
  </si>
  <si>
    <t xml:space="preserve">   Petroleum (a)</t>
  </si>
  <si>
    <t>OGTO_US</t>
  </si>
  <si>
    <t>NUTO_US</t>
  </si>
  <si>
    <t>HVTO_US</t>
  </si>
  <si>
    <t>HPTO_US</t>
  </si>
  <si>
    <t xml:space="preserve">   Renewable Energy Sources:</t>
  </si>
  <si>
    <t>WNTO_US</t>
  </si>
  <si>
    <t>WWTO_US</t>
  </si>
  <si>
    <t xml:space="preserve">      Wood Biomass</t>
  </si>
  <si>
    <t>OWTO_US</t>
  </si>
  <si>
    <t xml:space="preserve">      Other Waste Biomass</t>
  </si>
  <si>
    <t>GETO_US</t>
  </si>
  <si>
    <t>SOTO_US</t>
  </si>
  <si>
    <t>OTTO_US</t>
  </si>
  <si>
    <t xml:space="preserve">   Other Nonrenewable Fuels (b)</t>
  </si>
  <si>
    <t>TSEO_US</t>
  </si>
  <si>
    <t xml:space="preserve">   Total Generation</t>
  </si>
  <si>
    <t>Northeast Census Region</t>
  </si>
  <si>
    <t>CLTO_NE</t>
  </si>
  <si>
    <t>NGTO_NE</t>
  </si>
  <si>
    <t>PATO_NE</t>
  </si>
  <si>
    <t>OGTO_NE</t>
  </si>
  <si>
    <t>NUTO_NE</t>
  </si>
  <si>
    <t>HYTO_NE</t>
  </si>
  <si>
    <t xml:space="preserve">   Hydropower (c)</t>
  </si>
  <si>
    <t>RNTO_NE</t>
  </si>
  <si>
    <t>OTTO_NE</t>
  </si>
  <si>
    <t>TSEO_NE</t>
  </si>
  <si>
    <t>South Census Region</t>
  </si>
  <si>
    <t>CLTO_SO</t>
  </si>
  <si>
    <t>NGTO_SO</t>
  </si>
  <si>
    <t>PATO_SO</t>
  </si>
  <si>
    <t>OGTO_SO</t>
  </si>
  <si>
    <t>NUTO_SO</t>
  </si>
  <si>
    <t>HYTO_SO</t>
  </si>
  <si>
    <t>RNTO_SO</t>
  </si>
  <si>
    <t>OTTO_SO</t>
  </si>
  <si>
    <t>TSEO_SO</t>
  </si>
  <si>
    <t>Midwest Census Region</t>
  </si>
  <si>
    <t>CLTO_MW</t>
  </si>
  <si>
    <t>NGTO_MW</t>
  </si>
  <si>
    <t>PATO_MW</t>
  </si>
  <si>
    <t>OGTO_MW</t>
  </si>
  <si>
    <t>NUTO_MW</t>
  </si>
  <si>
    <t>HYTO_MW</t>
  </si>
  <si>
    <t>RNTO_MW</t>
  </si>
  <si>
    <t>OTTO_MW</t>
  </si>
  <si>
    <t>TSEO_MW</t>
  </si>
  <si>
    <t>West Census Region</t>
  </si>
  <si>
    <t>CLTO_WE</t>
  </si>
  <si>
    <t>NGTO_WE</t>
  </si>
  <si>
    <t>PATO_WE</t>
  </si>
  <si>
    <t>OGTO_WE</t>
  </si>
  <si>
    <t>NUTO_WE</t>
  </si>
  <si>
    <t>HYTO_WE</t>
  </si>
  <si>
    <t>RNTO_WE</t>
  </si>
  <si>
    <t>OTTO_WE</t>
  </si>
  <si>
    <t>TSEO_WE</t>
  </si>
  <si>
    <t>(a) Residual fuel oil, distillate fuel oil, petroleum coke, and other petroleum liquids</t>
  </si>
  <si>
    <t>(b) Batteries, chemicals, hydrogen, pitch, purchased steam, sulfur, nonrenewable waste, and miscellaneous technologies</t>
  </si>
  <si>
    <t>(c) Conventional hydroelectric and pumped storage generation</t>
  </si>
  <si>
    <t>(d) Wind, biomass, geothermal, and solar generation</t>
  </si>
  <si>
    <r>
      <t xml:space="preserve">Notes: </t>
    </r>
    <r>
      <rPr>
        <sz val="8"/>
        <color indexed="8"/>
        <rFont val="Arial"/>
        <family val="2"/>
      </rPr>
      <t xml:space="preserve"> Data reflects generation supplied by electricity-only and combined-heat-and-power (CHP) plants operated by electric utilities, independent power producers, and</t>
    </r>
  </si>
  <si>
    <t>the commercial and industrial sectors. The approximate break between historical and forecast values is shown with historical data printed in bold; estimates and forecasts in italics.</t>
  </si>
  <si>
    <r>
      <rPr>
        <b/>
        <sz val="8"/>
        <color indexed="8"/>
        <rFont val="Arial"/>
        <family val="2"/>
      </rPr>
      <t>Historical data</t>
    </r>
    <r>
      <rPr>
        <sz val="8"/>
        <color indexed="8"/>
        <rFont val="Arial"/>
        <family val="2"/>
      </rPr>
      <t xml:space="preserve">: </t>
    </r>
    <r>
      <rPr>
        <sz val="8"/>
        <rFont val="Arial"/>
        <family val="2"/>
      </rPr>
      <t xml:space="preserve">Latest data available from EIA </t>
    </r>
    <r>
      <rPr>
        <i/>
        <sz val="8"/>
        <rFont val="Arial"/>
        <family val="2"/>
      </rPr>
      <t>Electric Power Monthly</t>
    </r>
    <r>
      <rPr>
        <sz val="8"/>
        <rFont val="Arial"/>
        <family val="2"/>
      </rPr>
      <t xml:space="preserve"> and </t>
    </r>
    <r>
      <rPr>
        <i/>
        <sz val="8"/>
        <rFont val="Arial"/>
        <family val="2"/>
      </rPr>
      <t>Electric Power Annual</t>
    </r>
  </si>
  <si>
    <t xml:space="preserve">      Conventional Hydropower</t>
  </si>
  <si>
    <t xml:space="preserve">   Pumped Storage Hydropower</t>
  </si>
  <si>
    <t xml:space="preserve">   Other Renewables (d)</t>
  </si>
  <si>
    <t>Table 8. U.S. Renewable Energy Consumption</t>
  </si>
  <si>
    <t>Table 7d.  U.S. Regional Electricity Generation, All Sectors</t>
  </si>
  <si>
    <t>Table 7e. U.S. Regional Fuel Consumption for Electricity Generation, All Sectors</t>
  </si>
  <si>
    <t>Fuel Consumption for Electricity Generation, All Sectors</t>
  </si>
  <si>
    <t xml:space="preserve">   United States</t>
  </si>
  <si>
    <t>CLTOCON_EL_US</t>
  </si>
  <si>
    <t xml:space="preserve">      Coal (thousand st/d)</t>
  </si>
  <si>
    <t>NGTOCON_EL_US</t>
  </si>
  <si>
    <t xml:space="preserve">      Natural Gas (million cf/d)</t>
  </si>
  <si>
    <t>PATOCON_EL_US</t>
  </si>
  <si>
    <t xml:space="preserve">      Petroleum (thousand b/d)</t>
  </si>
  <si>
    <t>RFTOCON_EL_US</t>
  </si>
  <si>
    <t>DKTOCON_EL_US</t>
  </si>
  <si>
    <t>PCTOCON_EL_US</t>
  </si>
  <si>
    <t xml:space="preserve">      Petroleum Coke (a)</t>
  </si>
  <si>
    <t>OPTOCON_EL_US</t>
  </si>
  <si>
    <t xml:space="preserve">      Other Petroleum Liquids (b)</t>
  </si>
  <si>
    <t xml:space="preserve">   Northeast Census Region</t>
  </si>
  <si>
    <t>CLTOCON_EL_NE</t>
  </si>
  <si>
    <t>NGTOCON_EL_NE</t>
  </si>
  <si>
    <t>PATOCON_EL_NE</t>
  </si>
  <si>
    <t xml:space="preserve">   South Census Region</t>
  </si>
  <si>
    <t>CLTOCON_EL_SO</t>
  </si>
  <si>
    <t>NGTOCON_EL_SO</t>
  </si>
  <si>
    <t>PATOCON_EL_SO</t>
  </si>
  <si>
    <t xml:space="preserve">   Midwest Census Region</t>
  </si>
  <si>
    <t>CLTOCON_EL_MW</t>
  </si>
  <si>
    <t>NGTOCON_EL_MW</t>
  </si>
  <si>
    <t>PATOCON_EL_MW</t>
  </si>
  <si>
    <t xml:space="preserve">   West Census Region</t>
  </si>
  <si>
    <t>CLTOCON_EL_WE</t>
  </si>
  <si>
    <t>NGTOCON_EL_WE</t>
  </si>
  <si>
    <t>PATOCON_EL_WE</t>
  </si>
  <si>
    <t>End-of-period U.S. Fuel Inventories Held by Electric Power Sector</t>
  </si>
  <si>
    <t xml:space="preserve">   Coal (million short tons)</t>
  </si>
  <si>
    <t>(a) Petroleum coke consumption converted from short tons to barrels by multiplying by 5</t>
  </si>
  <si>
    <t>(b) Other petroleum liquids include jet fuel, kerosene, and waste oil</t>
  </si>
  <si>
    <t>the commercial and industrial sectors. Data includes fuel consumed only for generation of electricity. It does not include consumption by CHP plants for useful thermal output.</t>
  </si>
  <si>
    <t>The approximate break between historical and forecast values is shown with historical data printed in bold; estimates and forecasts in italics.</t>
  </si>
  <si>
    <t>Physical Units: st/d = short tons per day; b/d = barrels per day; cf/d = cubic feet per day; mmb = million barrels.</t>
  </si>
  <si>
    <t xml:space="preserve">Table 7d.  U.S. Regional Electricity Generation, All Sectors (Thousand megawatthours per day)  </t>
  </si>
  <si>
    <t>Table 7e.  U.S. Regional Fuel Consumption for Electricity Generation, All Sectors</t>
  </si>
  <si>
    <t xml:space="preserve">Electric Power Sector </t>
  </si>
  <si>
    <t xml:space="preserve">      Subtotal </t>
  </si>
  <si>
    <t xml:space="preserve">Industrial Sector </t>
  </si>
  <si>
    <t xml:space="preserve">Commercial Sector </t>
  </si>
  <si>
    <t xml:space="preserve">Residential Sector </t>
  </si>
  <si>
    <t xml:space="preserve">   Solar (d)</t>
  </si>
  <si>
    <t xml:space="preserve">Transportation Sector </t>
  </si>
  <si>
    <t>EOACBUS</t>
  </si>
  <si>
    <t xml:space="preserve">   Ethanol (e)</t>
  </si>
  <si>
    <t xml:space="preserve">   Biodiesel (e)</t>
  </si>
  <si>
    <t>BFACBUS</t>
  </si>
  <si>
    <t>All Sectors Total</t>
  </si>
  <si>
    <t>(e) Fuel ethanol and biodiesel consumption in the transportation sector includes production, stock change, and imports less exports. Some biodiesel may be consumed in the residential sector in heating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</si>
  <si>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</si>
  <si>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</si>
  <si>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Table 8.  U.S. Renewable Energy Consumption (Quadrillion Btu)</t>
  </si>
  <si>
    <t>t3b_papr_r02</t>
  </si>
  <si>
    <t>t3b_papr_r01</t>
  </si>
  <si>
    <t>Azerbaijan</t>
  </si>
  <si>
    <t>Kazakhstan</t>
  </si>
  <si>
    <t>Russia</t>
  </si>
  <si>
    <t>papr_ofsu</t>
  </si>
  <si>
    <t>t3b_papr_r04</t>
  </si>
  <si>
    <t>Oman</t>
  </si>
  <si>
    <t>Syria</t>
  </si>
  <si>
    <t>Yemen</t>
  </si>
  <si>
    <t>t3b_papr_r05</t>
  </si>
  <si>
    <t>t3b_papr_r07</t>
  </si>
  <si>
    <t>Egypt</t>
  </si>
  <si>
    <t>Equatorial Guinea</t>
  </si>
  <si>
    <t>Gabon</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</si>
  <si>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</si>
  <si>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</si>
  <si>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</si>
  <si>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</si>
  <si>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</si>
  <si>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</si>
  <si>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</si>
  <si>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</si>
  <si>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</si>
  <si>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</si>
  <si>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</si>
  <si>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</si>
  <si>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</si>
  <si>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</si>
  <si>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</si>
  <si>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</si>
  <si>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</si>
  <si>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</si>
  <si>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</si>
  <si>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</si>
  <si>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</si>
  <si>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</si>
  <si>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</si>
  <si>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</si>
  <si>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</si>
  <si>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</si>
  <si>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Crude Oil (excluding SPR)</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</si>
  <si>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</si>
  <si>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</si>
  <si>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</si>
  <si>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</si>
  <si>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</si>
  <si>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</si>
  <si>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</si>
  <si>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</si>
  <si>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</si>
  <si>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</si>
  <si>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</si>
  <si>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</si>
  <si>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</si>
  <si>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</si>
  <si>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</si>
  <si>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</si>
  <si>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</si>
  <si>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</si>
  <si>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</si>
  <si>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</si>
  <si>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</si>
  <si>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</si>
  <si>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</si>
  <si>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</si>
  <si>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</si>
  <si>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</si>
  <si>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</si>
  <si>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</si>
  <si>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</si>
  <si>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</si>
  <si>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</si>
  <si>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</si>
  <si>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</si>
  <si>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</si>
  <si>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</si>
  <si>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</si>
  <si>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</si>
  <si>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</si>
  <si>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</si>
  <si>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</si>
  <si>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</si>
  <si>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</si>
  <si>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</si>
  <si>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</si>
  <si>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</si>
  <si>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</si>
  <si>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</si>
  <si>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</si>
  <si>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</si>
  <si>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</si>
  <si>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</si>
  <si>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</si>
  <si>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</si>
  <si>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</si>
  <si>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</si>
  <si>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</si>
  <si>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</si>
  <si>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</si>
  <si>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</si>
  <si>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Solar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</si>
  <si>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</si>
  <si>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</si>
  <si>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</si>
  <si>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</si>
  <si>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</si>
  <si>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</si>
  <si>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</si>
  <si>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</si>
  <si>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</si>
  <si>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</si>
  <si>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</si>
  <si>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</si>
  <si>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</si>
  <si>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</si>
  <si>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</si>
  <si>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</si>
  <si>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</si>
  <si>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</si>
  <si>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</si>
  <si>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</si>
  <si>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</si>
  <si>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</si>
  <si>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</si>
  <si>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</si>
  <si>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</si>
  <si>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</si>
  <si>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</si>
  <si>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</si>
  <si>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</si>
  <si>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</si>
  <si>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</si>
  <si>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</si>
  <si>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</si>
  <si>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 xml:space="preserve">   Total World Supply</t>
  </si>
  <si>
    <t xml:space="preserve">   Non-OPEC Supply</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</si>
  <si>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</si>
  <si>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</si>
  <si>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</si>
  <si>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</si>
  <si>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</si>
  <si>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</si>
  <si>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</si>
  <si>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</si>
  <si>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</si>
  <si>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</si>
  <si>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</si>
  <si>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</si>
  <si>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</si>
  <si>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</si>
  <si>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</si>
  <si>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</si>
  <si>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</si>
  <si>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</si>
  <si>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</si>
  <si>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</si>
  <si>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</si>
  <si>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</si>
  <si>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</si>
  <si>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</si>
  <si>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</si>
  <si>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</si>
  <si>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</si>
  <si>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</si>
  <si>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</si>
  <si>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</si>
  <si>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</si>
  <si>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</si>
  <si>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</si>
  <si>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</si>
  <si>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</si>
  <si>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</si>
  <si>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</si>
  <si>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</si>
  <si>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</si>
  <si>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</si>
  <si>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</si>
  <si>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</si>
  <si>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</si>
  <si>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</si>
  <si>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</si>
  <si>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</si>
  <si>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</si>
  <si>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</si>
  <si>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</si>
  <si>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</si>
  <si>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</si>
  <si>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</si>
  <si>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</si>
  <si>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</si>
  <si>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</si>
  <si>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</si>
  <si>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</si>
  <si>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OPEC = Organization of Petroleum Exporting Countries: Algeria, Angola, Libya, and Nigeria (Africa); Ecuador and Venezuela (South America); Iran, Iraq, Kuwait, Qatar, Saudi Arabia, and the United Arab Emirates (Middle East).</t>
  </si>
  <si>
    <t>copc_opec_r06</t>
  </si>
  <si>
    <t xml:space="preserve">   Africa</t>
  </si>
  <si>
    <t>copc_opec_r02</t>
  </si>
  <si>
    <t xml:space="preserve">   South America</t>
  </si>
  <si>
    <t>copc_opec_r05</t>
  </si>
  <si>
    <t xml:space="preserve">   Middle East</t>
  </si>
  <si>
    <t>cops_opec_r06</t>
  </si>
  <si>
    <t>cops_opec_r02</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</si>
  <si>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</si>
  <si>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</si>
  <si>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</si>
  <si>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</si>
  <si>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</si>
  <si>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</si>
  <si>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</si>
  <si>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</si>
  <si>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</si>
  <si>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</si>
  <si>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</si>
  <si>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</si>
  <si>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</si>
  <si>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</si>
  <si>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</si>
  <si>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</si>
  <si>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</si>
  <si>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ZWCDPUS</t>
  </si>
  <si>
    <t>Real Fixed Investment</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</si>
  <si>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</si>
  <si>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</si>
  <si>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</si>
  <si>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</si>
  <si>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</si>
  <si>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</si>
  <si>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</si>
  <si>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</si>
  <si>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</si>
  <si>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</si>
  <si>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</si>
  <si>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</si>
  <si>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</si>
  <si>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</si>
  <si>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</si>
  <si>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</si>
  <si>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</si>
  <si>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</si>
  <si>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</si>
  <si>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</si>
  <si>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</si>
  <si>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</si>
  <si>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</si>
  <si>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</si>
  <si>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</si>
  <si>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</si>
  <si>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</si>
  <si>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</si>
  <si>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</si>
  <si>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</si>
  <si>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</si>
  <si>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</si>
  <si>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</si>
  <si>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</si>
  <si>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</si>
  <si>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</si>
  <si>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rgdpq_world</t>
  </si>
  <si>
    <t>rgdpq_world_pct</t>
  </si>
  <si>
    <t>EPEOPUS</t>
  </si>
  <si>
    <t>TSEOPUS</t>
  </si>
  <si>
    <t>ELNIPUS</t>
  </si>
  <si>
    <t>ETXXSUP</t>
  </si>
  <si>
    <t>EXRCPUS</t>
  </si>
  <si>
    <t>EXCCPUS</t>
  </si>
  <si>
    <t>EXICPUS</t>
  </si>
  <si>
    <t>EXACPUS</t>
  </si>
  <si>
    <t>EXTCPUS</t>
  </si>
  <si>
    <t>ESTXPUS</t>
  </si>
  <si>
    <t>Petroleum</t>
  </si>
  <si>
    <t>Natural Gas</t>
  </si>
  <si>
    <t>TETCFUEL</t>
  </si>
  <si>
    <t>Residential</t>
  </si>
  <si>
    <t>GERCBUS</t>
  </si>
  <si>
    <t>Commercial</t>
  </si>
  <si>
    <t>Industrial</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</si>
  <si>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</si>
  <si>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</si>
  <si>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</si>
  <si>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</si>
  <si>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</si>
  <si>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</si>
  <si>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</si>
  <si>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</si>
  <si>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</si>
  <si>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</si>
  <si>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</si>
  <si>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</si>
  <si>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</si>
  <si>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</si>
  <si>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</si>
  <si>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</si>
  <si>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</si>
  <si>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</si>
  <si>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</si>
  <si>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</si>
  <si>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</si>
  <si>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</si>
  <si>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</si>
  <si>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</si>
  <si>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</si>
  <si>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</si>
  <si>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</si>
  <si>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</si>
  <si>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</si>
  <si>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</si>
  <si>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</si>
  <si>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</si>
  <si>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</si>
  <si>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</si>
  <si>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</si>
  <si>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</si>
  <si>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EXRCP_NEC</t>
  </si>
  <si>
    <t>EXRCP_MAC</t>
  </si>
  <si>
    <t>EXRCP_ENC</t>
  </si>
  <si>
    <t>EXRCP_WNC</t>
  </si>
  <si>
    <t>EXRCP_SAC</t>
  </si>
  <si>
    <t>EXRCP_ESC</t>
  </si>
  <si>
    <t>EXRCP_WSC</t>
  </si>
  <si>
    <t>EXRCP_MTN</t>
  </si>
  <si>
    <t>EXRCP_PAC</t>
  </si>
  <si>
    <t>EXCCP_NEC</t>
  </si>
  <si>
    <t>EXCCP_MAC</t>
  </si>
  <si>
    <t xml:space="preserve">OECD = Organization for Economic Cooperation and Development: Australia, Austria, Belgium, Canada, Chile, the Czech Republic, Denmark, Estonia, Finland, </t>
  </si>
  <si>
    <t xml:space="preserve">             France, Germany, Greece, Hungary, Iceland, Ireland, Israel, Italy, Japan, Luxembourg, Mexico, the Netherlands, New Zealand, Norway, Poland, Portugal, </t>
  </si>
  <si>
    <t xml:space="preserve">             Slovakia, Slovenia, South Korea, Spain, Sweden, Switzerland, Turkey, the United Kingdom, and the United States.</t>
  </si>
  <si>
    <t>EXCCP_ENC</t>
  </si>
  <si>
    <t>EXCCP_WNC</t>
  </si>
  <si>
    <t>EXCCP_SAC</t>
  </si>
  <si>
    <t>EXCCP_ESC</t>
  </si>
  <si>
    <t>EXCCP_WSC</t>
  </si>
  <si>
    <t>EXCCP_MTN</t>
  </si>
  <si>
    <t>EXCCP_PAC</t>
  </si>
  <si>
    <t>EXICP_NEC</t>
  </si>
  <si>
    <t>EXICP_MAC</t>
  </si>
  <si>
    <t>EXICP_ENC</t>
  </si>
  <si>
    <t>EXICP_WNC</t>
  </si>
  <si>
    <t>EXICP_SAC</t>
  </si>
  <si>
    <t>EXICP_ESC</t>
  </si>
  <si>
    <t>EXICP_WSC</t>
  </si>
  <si>
    <t>EXICP_MTN</t>
  </si>
  <si>
    <t>EXICP_PAC</t>
  </si>
  <si>
    <t>EXRCP_HAK</t>
  </si>
  <si>
    <t>EXRCP_US</t>
  </si>
  <si>
    <t>EXCCP_HAK</t>
  </si>
  <si>
    <t>EXCCP_US</t>
  </si>
  <si>
    <t>EXICP_HAK</t>
  </si>
  <si>
    <t>EXICP_US</t>
  </si>
  <si>
    <t>EXTCP_NEC</t>
  </si>
  <si>
    <t>EXTCP_MAC</t>
  </si>
  <si>
    <t>EXTCP_ENC</t>
  </si>
  <si>
    <t>EXTCP_WNC</t>
  </si>
  <si>
    <t>EXTCP_SAC</t>
  </si>
  <si>
    <t>EXTCP_ESC</t>
  </si>
  <si>
    <t>EXTCP_WSC</t>
  </si>
  <si>
    <t>EXTCP_MTN</t>
  </si>
  <si>
    <t>EXTCP_PAC</t>
  </si>
  <si>
    <t>EXTCP_HAK</t>
  </si>
  <si>
    <t>EXTCP_US</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</si>
  <si>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</si>
  <si>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</si>
  <si>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</si>
  <si>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</si>
  <si>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</si>
  <si>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</si>
  <si>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</si>
  <si>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</si>
  <si>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</si>
  <si>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</si>
  <si>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</si>
  <si>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</si>
  <si>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</si>
  <si>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</si>
  <si>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</si>
  <si>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</si>
  <si>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</si>
  <si>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</si>
  <si>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</si>
  <si>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</si>
  <si>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</si>
  <si>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</si>
  <si>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</si>
  <si>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</si>
  <si>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</si>
  <si>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</si>
  <si>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</si>
  <si>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</si>
  <si>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</si>
  <si>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</si>
  <si>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United Kingdom (offshore)</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</si>
  <si>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</si>
  <si>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</si>
  <si>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</si>
  <si>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</si>
  <si>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</si>
  <si>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</si>
  <si>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</si>
  <si>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</si>
  <si>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r>
      <t>Carbon Dioxide (CO</t>
    </r>
    <r>
      <rPr>
        <b/>
        <vertAlign val="subscript"/>
        <sz val="8"/>
        <color indexed="8"/>
        <rFont val="Arial"/>
        <family val="2"/>
      </rPr>
      <t>2</t>
    </r>
    <r>
      <rPr>
        <b/>
        <sz val="8"/>
        <color indexed="8"/>
        <rFont val="Arial"/>
        <family val="2"/>
      </rPr>
      <t>) Emissions (million metric tons)</t>
    </r>
  </si>
  <si>
    <t>Table 3c. OPEC Crude Oil (excluding Condensates) Supply  (million barrels per day)</t>
  </si>
  <si>
    <t>Table 3c. OPEC Crude Oil (excluding Condensates) Supply</t>
  </si>
  <si>
    <t>CGSP_NEC</t>
  </si>
  <si>
    <t>CGSP_MAC</t>
  </si>
  <si>
    <t>CGSP_ENC</t>
  </si>
  <si>
    <t>CGSP_WNC</t>
  </si>
  <si>
    <t>CGSP_SAC</t>
  </si>
  <si>
    <t>CGSP_ESC</t>
  </si>
  <si>
    <t>CGSP_WSC</t>
  </si>
  <si>
    <t>CGSP_MTN</t>
  </si>
  <si>
    <t>CGSP_PAC</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</si>
  <si>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</si>
  <si>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</si>
  <si>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</si>
  <si>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</si>
  <si>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</si>
  <si>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</si>
  <si>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</si>
  <si>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</si>
  <si>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</si>
  <si>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</si>
  <si>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</si>
  <si>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</si>
  <si>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</si>
  <si>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</si>
  <si>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</si>
  <si>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</si>
  <si>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</si>
  <si>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</si>
  <si>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</si>
  <si>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</si>
  <si>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</si>
  <si>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</si>
  <si>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</si>
  <si>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</si>
  <si>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</si>
  <si>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</si>
  <si>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</si>
  <si>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</si>
  <si>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</si>
  <si>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</si>
  <si>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</si>
  <si>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</si>
  <si>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</si>
  <si>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</si>
  <si>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</si>
  <si>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</si>
  <si>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</si>
  <si>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</si>
  <si>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</si>
  <si>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ELDUPUS</t>
  </si>
  <si>
    <t>CONIPUS</t>
  </si>
  <si>
    <t>COSX_DRAW</t>
  </si>
  <si>
    <t>COSQ_DRAW</t>
  </si>
  <si>
    <t xml:space="preserve">   Crude Oil Supply</t>
  </si>
  <si>
    <t xml:space="preserve">   Other Supply</t>
  </si>
  <si>
    <t>PROD_DRAW</t>
  </si>
  <si>
    <t>PPTCPUS</t>
  </si>
  <si>
    <t>UOTCPUS</t>
  </si>
  <si>
    <t>PSTCPUS</t>
  </si>
  <si>
    <t>PAIMPORT</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</si>
  <si>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</si>
  <si>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</si>
  <si>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</si>
  <si>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</si>
  <si>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</si>
  <si>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</si>
  <si>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</si>
  <si>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</si>
  <si>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</si>
  <si>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</si>
  <si>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</si>
  <si>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</si>
  <si>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</si>
  <si>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</si>
  <si>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</si>
  <si>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</si>
  <si>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</si>
  <si>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</si>
  <si>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</si>
  <si>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</si>
  <si>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</si>
  <si>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</si>
  <si>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</si>
  <si>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</si>
  <si>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</si>
  <si>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</si>
  <si>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</si>
  <si>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</si>
  <si>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</si>
  <si>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</si>
  <si>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PATCCO2</t>
  </si>
  <si>
    <t>NGTCCO2</t>
  </si>
  <si>
    <t>NGMPPGLF</t>
  </si>
  <si>
    <t>NGMP48NGOM</t>
  </si>
  <si>
    <t>Supply (billion cubic feet per day)</t>
  </si>
  <si>
    <t>Consumption (billion cubic feet per day)</t>
  </si>
  <si>
    <t>End-of-period Inventories (billion cubic feet)</t>
  </si>
  <si>
    <t>Total Consumption</t>
  </si>
  <si>
    <t>RACPUUS</t>
  </si>
  <si>
    <t>DSWHUUS</t>
  </si>
  <si>
    <t>JKTCUUS</t>
  </si>
  <si>
    <t>EOPRPUS</t>
  </si>
  <si>
    <t>Electricity</t>
  </si>
  <si>
    <t>Coal Production</t>
  </si>
  <si>
    <t xml:space="preserve">Energy Consumption  </t>
  </si>
  <si>
    <t>Energy Supply</t>
  </si>
  <si>
    <t>Coal</t>
  </si>
  <si>
    <t>Macroeconomic</t>
  </si>
  <si>
    <t>Manufacturing Production Index</t>
  </si>
  <si>
    <t>Weather</t>
  </si>
  <si>
    <t>U.S. Heating Degree-Days</t>
  </si>
  <si>
    <t>PCPS_EP</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</si>
  <si>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</si>
  <si>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</si>
  <si>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</si>
  <si>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</si>
  <si>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</si>
  <si>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</si>
  <si>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Petroleum Coke (mmb)</t>
  </si>
  <si>
    <t xml:space="preserve">  (Available ton-miles/day, thousands)</t>
  </si>
  <si>
    <t xml:space="preserve">  (Revenue ton-miles/day, thousands)</t>
  </si>
  <si>
    <t>(million short tons)</t>
  </si>
  <si>
    <t>Supply (million barrels per day) (a)</t>
  </si>
  <si>
    <t xml:space="preserve">   Motor Gasoline Blend Components</t>
  </si>
  <si>
    <t xml:space="preserve">   Aviation Gasoline Blend Components</t>
  </si>
  <si>
    <t xml:space="preserve">      On-highway Diesel Fuel</t>
  </si>
  <si>
    <t xml:space="preserve">      Transportation Sector</t>
  </si>
  <si>
    <t xml:space="preserve">   End-Use Prices (cents per kilowatthour)</t>
  </si>
  <si>
    <t>Table 7a.  U.S. Electricity Industry Overview</t>
  </si>
  <si>
    <t>Table 7b. U.S. Regional Electricity Retail Sales  (Million Kilowatthours per Day)</t>
  </si>
  <si>
    <t xml:space="preserve">   Residual Fuel Oil (mmb)</t>
  </si>
  <si>
    <t xml:space="preserve">   Distillate Fuel Oil (mmb)</t>
  </si>
  <si>
    <t>cops_opec</t>
  </si>
  <si>
    <t xml:space="preserve">   Pipeline and Distribution Use</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</si>
  <si>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</si>
  <si>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</si>
  <si>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</si>
  <si>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</si>
  <si>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</si>
  <si>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</si>
  <si>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</si>
  <si>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</si>
  <si>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</si>
  <si>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</si>
  <si>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</si>
  <si>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</si>
  <si>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</si>
  <si>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</si>
  <si>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</si>
  <si>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Wood Biomass (b)</t>
  </si>
  <si>
    <t xml:space="preserve">   Waste Biomass (c)</t>
  </si>
  <si>
    <t>(b) Wood and wood-derived fuels.</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</si>
  <si>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</si>
  <si>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</si>
  <si>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</si>
  <si>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 xml:space="preserve">   Percent change from prior year</t>
  </si>
  <si>
    <t>rgdpq_oecd</t>
  </si>
  <si>
    <t>rgdpq_oecd_pct</t>
  </si>
  <si>
    <t>rgdpq_nonoecd</t>
  </si>
  <si>
    <t>rgdpq_nonoecd_pct</t>
  </si>
  <si>
    <t>(e) Refers to the refiner average acquisition cost (RAC) of crude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</si>
  <si>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</si>
  <si>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</si>
  <si>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</si>
  <si>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</si>
  <si>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</si>
  <si>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Weather projections from National Oceanic and Atmospheric Administration.</t>
  </si>
  <si>
    <t>(a) Average for all sulfur contents.</t>
  </si>
  <si>
    <t>(b) Average self-service cash price.</t>
  </si>
  <si>
    <t>Prices exclude taxes unless otherwise noted</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</si>
  <si>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</si>
  <si>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</si>
  <si>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</si>
  <si>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Consumption of petroleum by the non-OECD countries is "apparent consumption," which includes internal consumption, refinery fuel and loss, and bunkering.</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</si>
  <si>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</si>
  <si>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</si>
  <si>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</si>
  <si>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</si>
  <si>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</si>
  <si>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</si>
  <si>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</si>
  <si>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</si>
  <si>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</si>
  <si>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</si>
  <si>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statistics.y release.</t>
    </r>
  </si>
  <si>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</si>
  <si>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</si>
  <si>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</si>
  <si>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</si>
  <si>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</si>
  <si>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Real U.S. Dollar Exchange Rate (a)</t>
  </si>
  <si>
    <t>forex_world</t>
  </si>
  <si>
    <t>forex_world_pct</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</si>
  <si>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</si>
  <si>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</si>
  <si>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</si>
  <si>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</si>
  <si>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</si>
  <si>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</si>
  <si>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</si>
  <si>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</si>
  <si>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</si>
  <si>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</si>
  <si>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</si>
  <si>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</si>
  <si>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</si>
  <si>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</si>
  <si>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for which revenue information is not available. See Table 7.6 of the EIA </t>
    </r>
    <r>
      <rPr>
        <i/>
        <sz val="8"/>
        <rFont val="Arial"/>
        <family val="2"/>
      </rPr>
      <t>Monthly Energy Review</t>
    </r>
    <r>
      <rPr>
        <sz val="8"/>
        <rFont val="Arial"/>
        <family val="2"/>
      </rPr>
      <t>.</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</si>
  <si>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</si>
  <si>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</si>
  <si>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</si>
  <si>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</si>
  <si>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</si>
  <si>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</si>
  <si>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</si>
  <si>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</si>
  <si>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</si>
  <si>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(e) Renewables and oxygenate production includes pentanes plus, oxygenates (excluding fuel ethanol), and renewable fuels.</t>
  </si>
  <si>
    <t>(f) Petroleum products adjustment includes hydrogen/oxygenates/renewables/other hydrocarbons, motor gasoline blend components, and finished motor gasoline.</t>
  </si>
  <si>
    <t>OHRIPUS</t>
  </si>
  <si>
    <t>papr_ID</t>
  </si>
  <si>
    <t>Indonesia</t>
  </si>
  <si>
    <t>OPEC = Organization of Petroleum Exporting Countries: Algeria, Angola, Ecuador, Iran, Iraq, Kuwait, Libya, Nigeria, Qatar, Saudi Arabia, the United Arab Emirates, Venezuela.</t>
  </si>
  <si>
    <t>(b) Includes offshore supply from Denmark, Germany, the Netherlands, Norway, and the United Kingdom.</t>
  </si>
  <si>
    <t xml:space="preserve">      North Sea (b)</t>
  </si>
  <si>
    <t xml:space="preserve">      OPEC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</si>
  <si>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</si>
  <si>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</si>
  <si>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</si>
  <si>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</si>
  <si>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</si>
  <si>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</si>
  <si>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</si>
  <si>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</si>
  <si>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</si>
  <si>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</si>
  <si>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</si>
  <si>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</si>
  <si>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</si>
  <si>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(billion chained 2009 dollars - SAAR)</t>
  </si>
  <si>
    <t>(Index, 2009=100)</t>
  </si>
  <si>
    <t xml:space="preserve">   (billion chained 2009 dollars - SAAR)</t>
  </si>
  <si>
    <t xml:space="preserve">  (index, 2009=100)</t>
  </si>
  <si>
    <t>EOTCPUS</t>
  </si>
  <si>
    <t xml:space="preserve">         Fuel Ethanol blended into Motor Gasoline</t>
  </si>
  <si>
    <t xml:space="preserve">      Natural Gas Plant Liquids Production</t>
  </si>
  <si>
    <t>Table 3a. International Petroleum and Other Liquids Production, Consumption, and Inventories</t>
  </si>
  <si>
    <t>Table 3b. Non-OPEC Petroleum and Other Liquids Supply</t>
  </si>
  <si>
    <t>Table 4a.  U.S. Petroleum and Other Liquids Supply, Consumption, and Inventories</t>
  </si>
  <si>
    <t>Table 3b. Non-OPEC Petroleum and Other Liquids Supply  (million barrels per day)</t>
  </si>
  <si>
    <t>padi_opec</t>
  </si>
  <si>
    <t>Unplanned OPEC Production Outages</t>
  </si>
  <si>
    <t>padi_nonopec</t>
  </si>
  <si>
    <t>Unplanned non-OPEC Production Outages</t>
  </si>
  <si>
    <t>World Index, 2010 Q1 = 100</t>
  </si>
  <si>
    <t>OECD Index, 2010 Q1 = 100</t>
  </si>
  <si>
    <t>Non-OECD Index, 2010 Q1 = 100</t>
  </si>
  <si>
    <t>Index, January 2010 = 100</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</si>
  <si>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</si>
  <si>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</si>
  <si>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</si>
  <si>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</si>
  <si>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</si>
  <si>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</si>
  <si>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</si>
  <si>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</si>
  <si>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</si>
  <si>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</si>
  <si>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</si>
  <si>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</si>
  <si>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</si>
  <si>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</si>
  <si>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</si>
  <si>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</si>
  <si>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</si>
  <si>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</si>
  <si>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</si>
  <si>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Other Eurasia</t>
  </si>
  <si>
    <r>
      <t>Projections:</t>
    </r>
    <r>
      <rPr>
        <sz val="8"/>
        <rFont val="Arial"/>
        <family val="2"/>
      </rPr>
      <t xml:space="preserve"> EIA Regional Short-Term Energy Model. Macroeconomic projections are based on Global Insight Model of the U.S. Economy. </t>
    </r>
  </si>
  <si>
    <r>
      <t xml:space="preserve">Projections: </t>
    </r>
    <r>
      <rPr>
        <sz val="8"/>
        <rFont val="Arial"/>
        <family val="2"/>
      </rPr>
      <t>EIA Regional Short-Term Energy Model.</t>
    </r>
  </si>
  <si>
    <t>Real Gross State Product (Billion $2009)</t>
  </si>
  <si>
    <t>Real Personal Income (Billion $2009)</t>
  </si>
  <si>
    <t>Table 3d. World Petroleum and Other Liquids Consumption (million barrels per day)</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</si>
  <si>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</si>
  <si>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</si>
  <si>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</si>
  <si>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</si>
  <si>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</si>
  <si>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</si>
  <si>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</si>
  <si>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</si>
  <si>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</si>
  <si>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</si>
  <si>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</si>
  <si>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</si>
  <si>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</si>
  <si>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</si>
  <si>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</si>
  <si>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</si>
  <si>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PRROPUS</t>
  </si>
  <si>
    <t xml:space="preserve">      Propane/Propylene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</si>
  <si>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</si>
  <si>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</si>
  <si>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</si>
  <si>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</si>
  <si>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</si>
  <si>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</si>
  <si>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</si>
  <si>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</si>
  <si>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</si>
  <si>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</si>
  <si>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</si>
  <si>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</si>
  <si>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</si>
  <si>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</si>
  <si>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</si>
  <si>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PRTCPUS</t>
  </si>
  <si>
    <t xml:space="preserve">   Propane/Propylene</t>
  </si>
  <si>
    <t>C4TCPUS</t>
  </si>
  <si>
    <t>HGL Inventories (million barrels)</t>
  </si>
  <si>
    <t>ETPSPUS</t>
  </si>
  <si>
    <t>PRPSPUS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</si>
  <si>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</si>
  <si>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</si>
  <si>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</si>
  <si>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</si>
  <si>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</si>
  <si>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</si>
  <si>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</si>
  <si>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</si>
  <si>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</si>
  <si>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</si>
  <si>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</si>
  <si>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</si>
  <si>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</si>
  <si>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</si>
  <si>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</si>
  <si>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</si>
  <si>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</si>
  <si>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(g) "Other Oils" inludes aviation gasoline blend components, finished aviation gasoline, kerosene, petrochemical feedstocks, special naphthas, lubricants, waxes, petroleum coke, asphalt and road oil, still gas, and miscellaneous products.</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</si>
  <si>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</si>
  <si>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</si>
  <si>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</si>
  <si>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 xml:space="preserve">   Biofuel Losses and Co-products (f)</t>
  </si>
  <si>
    <t>(f) Losses and co-products from the production of fuel ethanol and biodiesel</t>
  </si>
  <si>
    <t>Table 4b.  U.S. Hydrocarbon Gas Liquids (HGL) and Petroleum Refinery Balances  (million barrels per day, except inventories and utilization factor)</t>
  </si>
  <si>
    <t>Table 4b.  U.S. Hydrocarbon Gas Liquids (HGL) and Petroleum Refinery Balances</t>
  </si>
  <si>
    <t>Total Energy (c)</t>
  </si>
  <si>
    <t>TETCCO2</t>
  </si>
  <si>
    <t>(c) Includes electric power sector use of geothermal energy and non-biomass waste.</t>
  </si>
  <si>
    <t>Total Crude Oil and Other Liquids Inventory Net Withdrawals (million barrels per day)</t>
  </si>
  <si>
    <t>End-of-period Commercial Crude Oil and Other Liquids Inventories</t>
  </si>
  <si>
    <t>Table 2.  Energy Prices</t>
  </si>
  <si>
    <t>Table 2.  Energy Nominal Prices</t>
  </si>
  <si>
    <t xml:space="preserve">   U.S. Refiner Average Acquisition Cost</t>
  </si>
  <si>
    <t xml:space="preserve">   U.S. Imported Average</t>
  </si>
  <si>
    <r>
      <t xml:space="preserve">U.S. Liquid Fuels </t>
    </r>
    <r>
      <rPr>
        <sz val="8"/>
        <color indexed="8"/>
        <rFont val="Arial"/>
        <family val="2"/>
      </rPr>
      <t>(cents per gallon)</t>
    </r>
  </si>
  <si>
    <t>U.S. Electricity</t>
  </si>
  <si>
    <r>
      <t xml:space="preserve">   U.S. End-Use Prices</t>
    </r>
    <r>
      <rPr>
        <sz val="8"/>
        <rFont val="Arial"/>
        <family val="2"/>
      </rPr>
      <t xml:space="preserve"> (dollars per thousand cubic feet) </t>
    </r>
  </si>
  <si>
    <t xml:space="preserve">      Residual Fuel Oil (c)</t>
  </si>
  <si>
    <t>(c) Includes fuel oils No. 4, No. 5, No. 6, and topped crude.</t>
  </si>
  <si>
    <t>(Index, 2010=100)</t>
  </si>
  <si>
    <t>.</t>
  </si>
  <si>
    <t>Industrial Production Indices (Index, 2012=100)</t>
  </si>
  <si>
    <t>Industrial Output, Manufacturing (Index, Year 2012=100)</t>
  </si>
  <si>
    <t>Crude Oil West Texas Intermediate Spot</t>
  </si>
  <si>
    <r>
      <t xml:space="preserve">(d) Consumption of petroleum by the OECD countries is synonymous with "petroleum product supplied," defined in the glossary of the EIA </t>
    </r>
    <r>
      <rPr>
        <i/>
        <sz val="8"/>
        <rFont val="Arial"/>
        <family val="2"/>
      </rPr>
      <t>Petroleum Supply Monthly</t>
    </r>
    <r>
      <rPr>
        <sz val="8"/>
        <rFont val="Arial"/>
        <family val="2"/>
      </rPr>
      <t xml:space="preserve">, DOE/EIA-0109. </t>
    </r>
  </si>
  <si>
    <t>Consumption (million barrels per day) (d)</t>
  </si>
  <si>
    <t xml:space="preserve">         Other Liquids (c)</t>
  </si>
  <si>
    <t>(c) Includes lease condensate, natural gas plant liquids, other liquids, refinery prodessing gain, and other unaccounted-for liquids.</t>
  </si>
  <si>
    <t>(a) Includes lease condensate, natural gas plant liquids, other liquids, refinery prodessing gain, and other unaccounted-for liquids.</t>
  </si>
  <si>
    <t>Other Liquids (a)</t>
  </si>
  <si>
    <t>December 2015</t>
  </si>
  <si>
    <t>NGWG_EAST</t>
  </si>
  <si>
    <t>NGWG_MW</t>
  </si>
  <si>
    <t>NGWG_SC</t>
  </si>
  <si>
    <t>NGWG_MTN</t>
  </si>
  <si>
    <t>NGWG_PAC</t>
  </si>
  <si>
    <t xml:space="preserve">      East Region (d)</t>
  </si>
  <si>
    <t xml:space="preserve">      Midwest Region (d)</t>
  </si>
  <si>
    <t xml:space="preserve">      South Central Region (d)</t>
  </si>
  <si>
    <t xml:space="preserve">      Mountain Region (d)</t>
  </si>
  <si>
    <t xml:space="preserve">      Pacific Region (d)</t>
  </si>
  <si>
    <t>NGWG_AK</t>
  </si>
  <si>
    <r>
      <t xml:space="preserve">(d) For a list of States in each inventory region refer to </t>
    </r>
    <r>
      <rPr>
        <i/>
        <sz val="8"/>
        <rFont val="Arial"/>
        <family val="2"/>
      </rPr>
      <t>Weekly Natural Gas Storage Report, Notes and Definitions (http://ir.eia.gov/ngs/notes.html)</t>
    </r>
    <r>
      <rPr>
        <sz val="8"/>
        <rFont val="Arial"/>
        <family val="2"/>
      </rPr>
      <t>.</t>
    </r>
  </si>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</sst>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s>
  <fonts count="52" x14ac:knownFonts="1">
    <font>
      <sz val="10"/>
      <name val="Arial"/>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7"/>
      <name val="Arial"/>
      <family val="2"/>
    </font>
    <font>
      <sz val="8"/>
      <name val="Arial"/>
      <family val="2"/>
    </font>
    <font>
      <sz val="8"/>
      <name val="Helvetica"/>
      <family val="2"/>
    </font>
    <font>
      <sz val="8"/>
      <color indexed="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color indexed="8"/>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Arial"/>
      <family val="2"/>
    </font>
    <font>
      <i/>
      <sz val="7"/>
      <color indexed="8"/>
      <name val="Helvetica"/>
      <family val="2"/>
    </font>
    <font>
      <i/>
      <sz val="7"/>
      <name val="Arial"/>
      <family val="2"/>
    </font>
    <font>
      <i/>
      <sz val="8"/>
      <name val="Arial"/>
      <family val="2"/>
    </font>
    <font>
      <i/>
      <sz val="7"/>
      <name val="Helvetica"/>
      <family val="2"/>
    </font>
    <font>
      <b/>
      <vertAlign val="subscript"/>
      <sz val="8"/>
      <color indexed="8"/>
      <name val="Arial"/>
      <family val="2"/>
    </font>
    <font>
      <b/>
      <vertAlign val="subscript"/>
      <sz val="10"/>
      <color indexed="8"/>
      <name val="Arial"/>
      <family val="2"/>
    </font>
    <font>
      <u/>
      <vertAlign val="subscript"/>
      <sz val="10"/>
      <color indexed="12"/>
      <name val="Arial"/>
      <family val="2"/>
    </font>
    <font>
      <b/>
      <sz val="8"/>
      <name val="Courier"/>
      <family val="3"/>
    </font>
    <font>
      <b/>
      <sz val="7"/>
      <name val="Helvetica"/>
      <family val="2"/>
    </font>
    <font>
      <b/>
      <sz val="7"/>
      <color indexed="8"/>
      <name val="Arial"/>
      <family val="2"/>
    </font>
    <font>
      <sz val="8"/>
      <name val="Helvetica"/>
      <family val="2"/>
    </font>
  </fonts>
  <fills count="5">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s>
  <borders count="12">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6">
    <xf numFmtId="0" fontId="0" fillId="0" borderId="0"/>
    <xf numFmtId="0" fontId="3" fillId="0" borderId="0">
      <protection locked="0"/>
    </xf>
    <xf numFmtId="168" fontId="3" fillId="0" borderId="0">
      <protection locked="0"/>
    </xf>
    <xf numFmtId="0" fontId="4" fillId="0" borderId="0">
      <protection locked="0"/>
    </xf>
    <xf numFmtId="0" fontId="4" fillId="0" borderId="0">
      <protection locked="0"/>
    </xf>
    <xf numFmtId="0" fontId="14" fillId="0" borderId="0" applyNumberFormat="0" applyFill="0" applyBorder="0" applyAlignment="0" applyProtection="0">
      <alignment vertical="top"/>
      <protection locked="0"/>
    </xf>
    <xf numFmtId="0" fontId="2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1">
      <protection locked="0"/>
    </xf>
  </cellStyleXfs>
  <cellXfs count="831">
    <xf numFmtId="0" fontId="0" fillId="0" borderId="0" xfId="0"/>
    <xf numFmtId="0" fontId="2" fillId="2" borderId="0" xfId="11" applyFont="1" applyFill="1"/>
    <xf numFmtId="0" fontId="5" fillId="0" borderId="0" xfId="11" applyFont="1"/>
    <xf numFmtId="0" fontId="2" fillId="2" borderId="0" xfId="11" applyFont="1" applyFill="1" applyBorder="1"/>
    <xf numFmtId="0" fontId="8" fillId="3" borderId="0" xfId="11" applyFont="1" applyFill="1" applyAlignment="1">
      <alignment horizontal="center"/>
    </xf>
    <xf numFmtId="0" fontId="5" fillId="0" borderId="0" xfId="23"/>
    <xf numFmtId="0" fontId="10" fillId="0" borderId="0" xfId="13" applyFont="1"/>
    <xf numFmtId="0" fontId="13" fillId="0" borderId="0" xfId="23" applyFont="1" applyFill="1" applyBorder="1" applyAlignment="1" applyProtection="1"/>
    <xf numFmtId="0" fontId="11" fillId="2" borderId="0" xfId="9" applyFont="1" applyFill="1" applyBorder="1"/>
    <xf numFmtId="0" fontId="11" fillId="2" borderId="0" xfId="9" applyFont="1" applyFill="1"/>
    <xf numFmtId="0" fontId="18" fillId="0" borderId="0" xfId="23" applyFont="1" applyAlignment="1" applyProtection="1">
      <alignment horizontal="left"/>
    </xf>
    <xf numFmtId="0" fontId="10" fillId="0" borderId="0" xfId="17" applyFont="1" applyBorder="1"/>
    <xf numFmtId="0" fontId="10" fillId="0" borderId="0" xfId="17" applyFont="1"/>
    <xf numFmtId="0" fontId="10" fillId="0" borderId="0" xfId="22" applyFont="1"/>
    <xf numFmtId="0" fontId="20" fillId="2" borderId="0" xfId="17" applyFont="1" applyFill="1"/>
    <xf numFmtId="0" fontId="24" fillId="0" borderId="2" xfId="17" applyFont="1" applyFill="1" applyBorder="1" applyProtection="1"/>
    <xf numFmtId="0" fontId="10" fillId="2" borderId="0" xfId="17" applyFont="1" applyFill="1"/>
    <xf numFmtId="0" fontId="24" fillId="0" borderId="3" xfId="17" applyFont="1" applyFill="1" applyBorder="1" applyProtection="1"/>
    <xf numFmtId="0" fontId="24" fillId="0" borderId="4" xfId="19" applyFont="1" applyFill="1" applyBorder="1" applyAlignment="1" applyProtection="1">
      <alignment horizontal="center"/>
    </xf>
    <xf numFmtId="0" fontId="10" fillId="2" borderId="0" xfId="17" applyFont="1" applyFill="1" applyBorder="1" applyAlignment="1" applyProtection="1">
      <alignment horizontal="left"/>
    </xf>
    <xf numFmtId="0" fontId="24" fillId="0" borderId="0" xfId="17" applyFont="1" applyFill="1" applyAlignment="1" applyProtection="1"/>
    <xf numFmtId="1" fontId="24" fillId="0" borderId="0" xfId="23" applyNumberFormat="1" applyFont="1" applyFill="1" applyAlignment="1" applyProtection="1">
      <alignment horizontal="right" indent="1"/>
    </xf>
    <xf numFmtId="0" fontId="25" fillId="0" borderId="0" xfId="17" applyFont="1" applyFill="1" applyBorder="1" applyAlignment="1" applyProtection="1"/>
    <xf numFmtId="171" fontId="25" fillId="0" borderId="0" xfId="17" quotePrefix="1" applyNumberFormat="1" applyFont="1" applyFill="1" applyBorder="1" applyAlignment="1" applyProtection="1">
      <alignment wrapText="1"/>
    </xf>
    <xf numFmtId="0" fontId="25" fillId="0" borderId="0" xfId="17" quotePrefix="1" applyFont="1" applyFill="1" applyBorder="1" applyAlignment="1" applyProtection="1">
      <alignment wrapText="1"/>
    </xf>
    <xf numFmtId="0" fontId="25" fillId="0" borderId="0" xfId="17" applyFont="1" applyFill="1" applyProtection="1"/>
    <xf numFmtId="0" fontId="10" fillId="2" borderId="0" xfId="17" applyFont="1" applyFill="1" applyAlignment="1" applyProtection="1">
      <alignment horizontal="left"/>
    </xf>
    <xf numFmtId="171" fontId="25" fillId="0" borderId="0" xfId="17" quotePrefix="1" applyNumberFormat="1" applyFont="1" applyFill="1" applyAlignment="1" applyProtection="1">
      <alignment wrapText="1"/>
    </xf>
    <xf numFmtId="0" fontId="25" fillId="0" borderId="0" xfId="17" applyFont="1" applyFill="1" applyAlignment="1" applyProtection="1">
      <alignment wrapText="1"/>
    </xf>
    <xf numFmtId="0" fontId="25" fillId="0" borderId="0" xfId="17" applyFont="1" applyFill="1" applyAlignment="1" applyProtection="1"/>
    <xf numFmtId="171" fontId="25" fillId="0" borderId="0" xfId="17" quotePrefix="1" applyNumberFormat="1" applyFont="1" applyFill="1" applyAlignment="1" applyProtection="1"/>
    <xf numFmtId="0" fontId="24" fillId="0" borderId="0" xfId="17" applyFont="1" applyFill="1" applyProtection="1"/>
    <xf numFmtId="171" fontId="25" fillId="0" borderId="0" xfId="17" quotePrefix="1" applyNumberFormat="1" applyFont="1" applyFill="1" applyBorder="1" applyAlignment="1" applyProtection="1"/>
    <xf numFmtId="0" fontId="10" fillId="2" borderId="0" xfId="17" applyFont="1" applyFill="1" applyProtection="1"/>
    <xf numFmtId="0" fontId="25" fillId="0" borderId="0" xfId="17" quotePrefix="1" applyFont="1" applyFill="1" applyAlignment="1" applyProtection="1"/>
    <xf numFmtId="0" fontId="26" fillId="2" borderId="0" xfId="20" applyFont="1" applyFill="1" applyProtection="1"/>
    <xf numFmtId="0" fontId="25" fillId="0" borderId="0" xfId="20" applyFont="1" applyFill="1" applyAlignment="1" applyProtection="1"/>
    <xf numFmtId="0" fontId="26" fillId="2" borderId="0" xfId="20" applyFont="1" applyFill="1" applyAlignment="1" applyProtection="1"/>
    <xf numFmtId="171" fontId="25" fillId="0" borderId="0" xfId="20" quotePrefix="1" applyNumberFormat="1" applyFont="1" applyFill="1" applyAlignment="1" applyProtection="1">
      <alignment horizontal="left"/>
    </xf>
    <xf numFmtId="171" fontId="25" fillId="0" borderId="0" xfId="20" applyNumberFormat="1" applyFont="1" applyFill="1" applyAlignment="1" applyProtection="1">
      <alignment horizontal="left"/>
    </xf>
    <xf numFmtId="171" fontId="25" fillId="0" borderId="0" xfId="20" quotePrefix="1" applyNumberFormat="1" applyFont="1" applyFill="1" applyAlignment="1" applyProtection="1"/>
    <xf numFmtId="171" fontId="25" fillId="0" borderId="0" xfId="20" applyNumberFormat="1" applyFont="1" applyFill="1" applyAlignment="1" applyProtection="1"/>
    <xf numFmtId="171" fontId="25" fillId="0" borderId="3" xfId="20" applyNumberFormat="1" applyFont="1" applyFill="1" applyBorder="1" applyAlignment="1" applyProtection="1"/>
    <xf numFmtId="0" fontId="10" fillId="0" borderId="0" xfId="20" applyFont="1"/>
    <xf numFmtId="0" fontId="10" fillId="0" borderId="0" xfId="23" applyFont="1" applyAlignment="1" applyProtection="1">
      <alignment horizontal="left"/>
    </xf>
    <xf numFmtId="0" fontId="25" fillId="0" borderId="0" xfId="9" applyFont="1" applyFill="1" applyProtection="1"/>
    <xf numFmtId="0" fontId="23" fillId="0" borderId="0" xfId="9" applyFont="1" applyFill="1" applyProtection="1"/>
    <xf numFmtId="0" fontId="10" fillId="0" borderId="0" xfId="23" applyFont="1"/>
    <xf numFmtId="167" fontId="25" fillId="0" borderId="5" xfId="9" applyNumberFormat="1" applyFont="1" applyFill="1" applyBorder="1" applyProtection="1"/>
    <xf numFmtId="0" fontId="10" fillId="2" borderId="0" xfId="22" applyFont="1" applyFill="1"/>
    <xf numFmtId="0" fontId="24" fillId="0" borderId="0" xfId="22" applyFont="1" applyFill="1" applyAlignment="1" applyProtection="1"/>
    <xf numFmtId="166" fontId="23" fillId="0" borderId="0" xfId="22" applyNumberFormat="1" applyFont="1" applyFill="1" applyAlignment="1" applyProtection="1">
      <alignment horizontal="center"/>
    </xf>
    <xf numFmtId="0" fontId="10" fillId="2" borderId="0" xfId="22" applyFont="1" applyFill="1" applyAlignment="1" applyProtection="1">
      <alignment horizontal="left"/>
    </xf>
    <xf numFmtId="0" fontId="21" fillId="0" borderId="0" xfId="22" applyFont="1" applyAlignment="1" applyProtection="1">
      <alignment horizontal="left"/>
    </xf>
    <xf numFmtId="0" fontId="24" fillId="0" borderId="0" xfId="22" quotePrefix="1" applyFont="1" applyFill="1" applyAlignment="1" applyProtection="1">
      <alignment horizontal="left"/>
    </xf>
    <xf numFmtId="0" fontId="24" fillId="0" borderId="0" xfId="22" applyFont="1" applyFill="1" applyAlignment="1" applyProtection="1">
      <alignment horizontal="left"/>
    </xf>
    <xf numFmtId="0" fontId="10" fillId="2" borderId="0" xfId="22" applyFont="1" applyFill="1" applyBorder="1" applyAlignment="1" applyProtection="1">
      <alignment horizontal="left"/>
    </xf>
    <xf numFmtId="0" fontId="10" fillId="2" borderId="0" xfId="23" applyFont="1" applyFill="1"/>
    <xf numFmtId="0" fontId="24" fillId="0" borderId="2" xfId="23" applyFont="1" applyFill="1" applyBorder="1" applyAlignment="1" applyProtection="1">
      <alignment horizontal="center"/>
    </xf>
    <xf numFmtId="0" fontId="24" fillId="0" borderId="0" xfId="23" applyFont="1" applyFill="1" applyBorder="1" applyAlignment="1" applyProtection="1"/>
    <xf numFmtId="0" fontId="24" fillId="0" borderId="0" xfId="23" applyFont="1" applyFill="1" applyAlignment="1" applyProtection="1">
      <alignment horizontal="center"/>
    </xf>
    <xf numFmtId="0" fontId="10" fillId="2" borderId="0" xfId="23" applyFont="1" applyFill="1" applyAlignment="1" applyProtection="1">
      <alignment horizontal="left"/>
    </xf>
    <xf numFmtId="166" fontId="24" fillId="0" borderId="0" xfId="23" applyNumberFormat="1" applyFont="1" applyFill="1" applyAlignment="1" applyProtection="1">
      <alignment horizontal="right"/>
    </xf>
    <xf numFmtId="0" fontId="24" fillId="0" borderId="0" xfId="23" applyFont="1" applyFill="1" applyAlignment="1" applyProtection="1">
      <alignment horizontal="right"/>
    </xf>
    <xf numFmtId="0" fontId="28" fillId="0" borderId="0" xfId="23" applyFont="1"/>
    <xf numFmtId="0" fontId="24" fillId="0" borderId="0" xfId="23" applyFont="1" applyFill="1" applyAlignment="1" applyProtection="1"/>
    <xf numFmtId="0" fontId="25" fillId="0" borderId="0" xfId="23" applyFont="1" applyFill="1" applyAlignment="1" applyProtection="1"/>
    <xf numFmtId="0" fontId="21" fillId="0" borderId="0" xfId="23" quotePrefix="1" applyFont="1" applyAlignment="1" applyProtection="1">
      <alignment horizontal="left"/>
    </xf>
    <xf numFmtId="165" fontId="24" fillId="0" borderId="0" xfId="23" applyNumberFormat="1" applyFont="1" applyFill="1" applyAlignment="1" applyProtection="1">
      <alignment horizontal="right"/>
    </xf>
    <xf numFmtId="165" fontId="24" fillId="0" borderId="3" xfId="23" applyNumberFormat="1" applyFont="1" applyFill="1" applyBorder="1" applyAlignment="1" applyProtection="1">
      <alignment horizontal="right"/>
    </xf>
    <xf numFmtId="0" fontId="10" fillId="0" borderId="0" xfId="23" applyFont="1" applyFill="1"/>
    <xf numFmtId="0" fontId="10" fillId="2" borderId="0" xfId="21" applyFont="1" applyFill="1"/>
    <xf numFmtId="0" fontId="10" fillId="0" borderId="0" xfId="21" applyFont="1"/>
    <xf numFmtId="0" fontId="27" fillId="2" borderId="0" xfId="21" applyFont="1" applyFill="1" applyProtection="1"/>
    <xf numFmtId="0" fontId="24" fillId="0" borderId="0" xfId="21" applyFont="1" applyFill="1" applyBorder="1" applyAlignment="1" applyProtection="1"/>
    <xf numFmtId="0" fontId="24" fillId="0" borderId="2" xfId="21" applyFont="1" applyFill="1" applyBorder="1" applyAlignment="1" applyProtection="1">
      <alignment horizontal="right"/>
    </xf>
    <xf numFmtId="0" fontId="10" fillId="2" borderId="0" xfId="21" applyFont="1" applyFill="1" applyAlignment="1" applyProtection="1">
      <alignment horizontal="left"/>
    </xf>
    <xf numFmtId="0" fontId="10" fillId="2" borderId="0" xfId="21" applyFont="1" applyFill="1" applyBorder="1" applyAlignment="1" applyProtection="1">
      <alignment horizontal="left"/>
    </xf>
    <xf numFmtId="0" fontId="24" fillId="0" borderId="0" xfId="21" applyFont="1" applyFill="1" applyAlignment="1" applyProtection="1"/>
    <xf numFmtId="0" fontId="21" fillId="0" borderId="0" xfId="21" applyFont="1" applyAlignment="1" applyProtection="1">
      <alignment horizontal="left"/>
    </xf>
    <xf numFmtId="166" fontId="10" fillId="0" borderId="0" xfId="21" applyNumberFormat="1" applyFont="1" applyProtection="1"/>
    <xf numFmtId="166" fontId="25" fillId="0" borderId="0" xfId="21" applyNumberFormat="1" applyFont="1" applyFill="1" applyAlignment="1" applyProtection="1">
      <alignment horizontal="right"/>
    </xf>
    <xf numFmtId="166" fontId="24" fillId="0" borderId="0" xfId="21" applyNumberFormat="1" applyFont="1" applyFill="1" applyAlignment="1" applyProtection="1">
      <alignment horizontal="right"/>
    </xf>
    <xf numFmtId="0" fontId="25" fillId="0" borderId="0" xfId="21" applyFont="1" applyFill="1" applyAlignment="1" applyProtection="1">
      <alignment horizontal="right"/>
    </xf>
    <xf numFmtId="0" fontId="10" fillId="2" borderId="0" xfId="13" applyFont="1" applyFill="1"/>
    <xf numFmtId="0" fontId="10" fillId="0" borderId="0" xfId="13" applyFont="1" applyBorder="1"/>
    <xf numFmtId="0" fontId="21" fillId="3" borderId="0" xfId="13" applyFont="1" applyFill="1" applyBorder="1"/>
    <xf numFmtId="0" fontId="24" fillId="0" borderId="0" xfId="13" applyFont="1" applyFill="1" applyBorder="1" applyAlignment="1" applyProtection="1">
      <alignment horizontal="center"/>
    </xf>
    <xf numFmtId="0" fontId="21" fillId="0" borderId="0" xfId="13" applyFont="1" applyFill="1"/>
    <xf numFmtId="0" fontId="10" fillId="0" borderId="0" xfId="16" applyFont="1"/>
    <xf numFmtId="0" fontId="10" fillId="2" borderId="0" xfId="16" applyFont="1" applyFill="1"/>
    <xf numFmtId="0" fontId="24" fillId="0" borderId="0" xfId="16" applyFont="1" applyFill="1" applyBorder="1" applyAlignment="1" applyProtection="1"/>
    <xf numFmtId="0" fontId="24" fillId="0" borderId="2" xfId="16" applyFont="1" applyFill="1" applyBorder="1" applyAlignment="1" applyProtection="1">
      <alignment horizontal="right"/>
    </xf>
    <xf numFmtId="0" fontId="10" fillId="2" borderId="0" xfId="16" applyFont="1" applyFill="1" applyAlignment="1" applyProtection="1">
      <alignment horizontal="left"/>
    </xf>
    <xf numFmtId="0" fontId="25" fillId="0" borderId="0" xfId="16" applyFont="1" applyFill="1" applyAlignment="1" applyProtection="1"/>
    <xf numFmtId="169" fontId="10" fillId="2" borderId="0" xfId="16" applyNumberFormat="1" applyFont="1" applyFill="1" applyAlignment="1" applyProtection="1">
      <alignment horizontal="left"/>
    </xf>
    <xf numFmtId="0" fontId="24" fillId="0" borderId="0" xfId="16" applyFont="1" applyFill="1" applyAlignment="1" applyProtection="1"/>
    <xf numFmtId="0" fontId="25" fillId="0" borderId="0" xfId="16" applyFont="1" applyFill="1" applyBorder="1" applyAlignment="1" applyProtection="1"/>
    <xf numFmtId="0" fontId="10" fillId="2" borderId="0" xfId="16" applyFont="1" applyFill="1" applyBorder="1" applyAlignment="1" applyProtection="1">
      <alignment horizontal="left"/>
    </xf>
    <xf numFmtId="169" fontId="24" fillId="0" borderId="0" xfId="16" applyNumberFormat="1" applyFont="1" applyFill="1" applyBorder="1" applyAlignment="1" applyProtection="1">
      <alignment horizontal="right"/>
    </xf>
    <xf numFmtId="0" fontId="10" fillId="0" borderId="0" xfId="18" applyFont="1"/>
    <xf numFmtId="0" fontId="10" fillId="2" borderId="0" xfId="18" applyFont="1" applyFill="1"/>
    <xf numFmtId="0" fontId="24" fillId="0" borderId="0" xfId="18" applyFont="1" applyFill="1" applyBorder="1" applyAlignment="1" applyProtection="1">
      <alignment horizontal="left"/>
    </xf>
    <xf numFmtId="165" fontId="24" fillId="0" borderId="2" xfId="18" applyNumberFormat="1" applyFont="1" applyFill="1" applyBorder="1" applyAlignment="1" applyProtection="1">
      <alignment horizontal="right"/>
    </xf>
    <xf numFmtId="0" fontId="10" fillId="2" borderId="0" xfId="18" applyFont="1" applyFill="1" applyAlignment="1" applyProtection="1">
      <alignment horizontal="left"/>
    </xf>
    <xf numFmtId="0" fontId="10" fillId="0" borderId="0" xfId="18" applyFont="1" applyAlignment="1">
      <alignment horizontal="left"/>
    </xf>
    <xf numFmtId="0" fontId="21" fillId="0" borderId="0" xfId="18" applyFont="1" applyAlignment="1" applyProtection="1">
      <alignment horizontal="left"/>
    </xf>
    <xf numFmtId="0" fontId="10" fillId="2" borderId="0" xfId="18" applyFont="1" applyFill="1" applyBorder="1" applyAlignment="1" applyProtection="1">
      <alignment horizontal="left"/>
    </xf>
    <xf numFmtId="0" fontId="10" fillId="0" borderId="0" xfId="18" applyFont="1" applyBorder="1" applyAlignment="1" applyProtection="1">
      <alignment horizontal="left"/>
    </xf>
    <xf numFmtId="0" fontId="21" fillId="0" borderId="0" xfId="18" applyFont="1" applyBorder="1" applyAlignment="1" applyProtection="1">
      <alignment horizontal="left"/>
    </xf>
    <xf numFmtId="0" fontId="10" fillId="2" borderId="3" xfId="22" applyFont="1" applyFill="1" applyBorder="1" applyAlignment="1" applyProtection="1">
      <alignment horizontal="left"/>
    </xf>
    <xf numFmtId="0" fontId="10" fillId="2" borderId="0" xfId="7" applyFont="1" applyFill="1"/>
    <xf numFmtId="0" fontId="10" fillId="0" borderId="0" xfId="7" applyFont="1"/>
    <xf numFmtId="0" fontId="21" fillId="3" borderId="0" xfId="7" applyFont="1" applyFill="1"/>
    <xf numFmtId="0" fontId="21" fillId="0" borderId="0" xfId="7" applyFont="1" applyFill="1"/>
    <xf numFmtId="0" fontId="21" fillId="0" borderId="0" xfId="7" applyFont="1" applyFill="1" applyBorder="1" applyAlignment="1">
      <alignment horizontal="center"/>
    </xf>
    <xf numFmtId="0" fontId="10" fillId="0" borderId="0" xfId="7" applyFont="1" applyBorder="1"/>
    <xf numFmtId="0" fontId="10" fillId="2" borderId="0" xfId="7" applyFont="1" applyFill="1" applyBorder="1"/>
    <xf numFmtId="0" fontId="21" fillId="0" borderId="0" xfId="7" applyFont="1" applyFill="1" applyBorder="1"/>
    <xf numFmtId="0" fontId="10" fillId="2" borderId="0" xfId="8" applyFont="1" applyFill="1"/>
    <xf numFmtId="0" fontId="10" fillId="0" borderId="0" xfId="8" applyFont="1" applyBorder="1"/>
    <xf numFmtId="0" fontId="10" fillId="0" borderId="0" xfId="8" applyFont="1"/>
    <xf numFmtId="0" fontId="21" fillId="0" borderId="0" xfId="8" applyFont="1" applyFill="1"/>
    <xf numFmtId="0" fontId="21" fillId="0" borderId="0" xfId="8" applyFont="1" applyFill="1" applyBorder="1" applyAlignment="1">
      <alignment horizontal="center"/>
    </xf>
    <xf numFmtId="0" fontId="10" fillId="3" borderId="0" xfId="8" applyFont="1" applyFill="1"/>
    <xf numFmtId="165" fontId="25" fillId="0" borderId="0" xfId="8" applyNumberFormat="1" applyFont="1" applyFill="1" applyAlignment="1" applyProtection="1">
      <alignment horizontal="center"/>
    </xf>
    <xf numFmtId="0" fontId="10" fillId="0" borderId="0" xfId="8" quotePrefix="1" applyFont="1"/>
    <xf numFmtId="165" fontId="10" fillId="0" borderId="0" xfId="8" quotePrefix="1" applyNumberFormat="1" applyFont="1"/>
    <xf numFmtId="165" fontId="10" fillId="0" borderId="0" xfId="8" applyNumberFormat="1" applyFont="1"/>
    <xf numFmtId="0" fontId="24" fillId="0" borderId="0" xfId="14" applyFont="1" applyFill="1" applyBorder="1" applyAlignment="1" applyProtection="1">
      <alignment horizontal="left"/>
    </xf>
    <xf numFmtId="171" fontId="10" fillId="0" borderId="0" xfId="18" applyNumberFormat="1" applyFont="1" applyAlignment="1" applyProtection="1">
      <alignment horizontal="left"/>
    </xf>
    <xf numFmtId="0" fontId="21" fillId="0" borderId="0" xfId="14" applyFont="1" applyAlignment="1" applyProtection="1">
      <alignment horizontal="left"/>
    </xf>
    <xf numFmtId="0" fontId="21" fillId="2" borderId="0" xfId="15" applyFont="1" applyFill="1"/>
    <xf numFmtId="0" fontId="10" fillId="2" borderId="0" xfId="15" applyFont="1" applyFill="1" applyAlignment="1" applyProtection="1">
      <alignment horizontal="left"/>
    </xf>
    <xf numFmtId="0" fontId="10" fillId="2" borderId="0" xfId="19" applyFont="1" applyFill="1"/>
    <xf numFmtId="0" fontId="10" fillId="0" borderId="0" xfId="19" applyFont="1"/>
    <xf numFmtId="0" fontId="24" fillId="0" borderId="0" xfId="19" applyFont="1" applyFill="1" applyBorder="1" applyAlignment="1" applyProtection="1"/>
    <xf numFmtId="0" fontId="25" fillId="0" borderId="2" xfId="19" applyFont="1" applyFill="1" applyBorder="1" applyAlignment="1" applyProtection="1">
      <alignment horizontal="center"/>
    </xf>
    <xf numFmtId="0" fontId="25" fillId="0" borderId="0" xfId="19" applyFont="1" applyFill="1" applyBorder="1" applyAlignment="1" applyProtection="1">
      <alignment horizontal="center"/>
    </xf>
    <xf numFmtId="0" fontId="10" fillId="0" borderId="0" xfId="19" applyFont="1" applyAlignment="1" applyProtection="1">
      <alignment horizontal="left"/>
    </xf>
    <xf numFmtId="0" fontId="10" fillId="2" borderId="0" xfId="19" applyFont="1" applyFill="1" applyAlignment="1" applyProtection="1">
      <alignment horizontal="left"/>
    </xf>
    <xf numFmtId="0" fontId="25" fillId="0" borderId="0" xfId="19" applyFont="1"/>
    <xf numFmtId="165" fontId="10" fillId="2" borderId="0" xfId="19" applyNumberFormat="1" applyFont="1" applyFill="1" applyAlignment="1" applyProtection="1">
      <alignment horizontal="left"/>
    </xf>
    <xf numFmtId="165" fontId="10" fillId="0" borderId="0" xfId="19" applyNumberFormat="1" applyFont="1"/>
    <xf numFmtId="0" fontId="24" fillId="0" borderId="0" xfId="19" applyFont="1" applyFill="1" applyAlignment="1" applyProtection="1"/>
    <xf numFmtId="169" fontId="10" fillId="2" borderId="0" xfId="19" applyNumberFormat="1" applyFont="1" applyFill="1" applyProtection="1"/>
    <xf numFmtId="167" fontId="10" fillId="2" borderId="0" xfId="19" applyNumberFormat="1" applyFont="1" applyFill="1" applyAlignment="1" applyProtection="1">
      <alignment horizontal="left"/>
    </xf>
    <xf numFmtId="0" fontId="10" fillId="2" borderId="0" xfId="9" applyFont="1" applyFill="1" applyBorder="1"/>
    <xf numFmtId="0" fontId="10" fillId="2" borderId="0" xfId="9" applyFont="1" applyFill="1"/>
    <xf numFmtId="0" fontId="10" fillId="2" borderId="3" xfId="9" applyFont="1" applyFill="1" applyBorder="1"/>
    <xf numFmtId="164" fontId="25" fillId="0" borderId="0" xfId="9" applyNumberFormat="1" applyFont="1" applyFill="1" applyAlignment="1" applyProtection="1">
      <alignment horizontal="center"/>
    </xf>
    <xf numFmtId="171" fontId="10" fillId="0" borderId="0" xfId="22" applyNumberFormat="1" applyFont="1" applyAlignment="1" applyProtection="1">
      <alignment horizontal="left"/>
    </xf>
    <xf numFmtId="171" fontId="10" fillId="0" borderId="0" xfId="22" applyNumberFormat="1" applyFont="1" applyBorder="1" applyAlignment="1" applyProtection="1">
      <alignment horizontal="left"/>
    </xf>
    <xf numFmtId="0" fontId="2" fillId="4" borderId="0" xfId="0" applyFont="1" applyFill="1" applyBorder="1"/>
    <xf numFmtId="0" fontId="10" fillId="4" borderId="0" xfId="23" applyFont="1" applyFill="1"/>
    <xf numFmtId="0" fontId="24" fillId="4" borderId="0" xfId="23" applyFont="1" applyFill="1" applyBorder="1" applyAlignment="1" applyProtection="1"/>
    <xf numFmtId="0" fontId="10" fillId="4" borderId="0" xfId="23" applyFont="1" applyFill="1" applyAlignment="1" applyProtection="1">
      <alignment horizontal="left"/>
    </xf>
    <xf numFmtId="0" fontId="28" fillId="4" borderId="0" xfId="23" applyFont="1" applyFill="1"/>
    <xf numFmtId="0" fontId="21" fillId="4" borderId="0" xfId="23" applyFont="1" applyFill="1" applyAlignment="1" applyProtection="1">
      <alignment horizontal="left"/>
    </xf>
    <xf numFmtId="0" fontId="10" fillId="4" borderId="0" xfId="23" applyFont="1" applyFill="1" applyBorder="1" applyAlignment="1" applyProtection="1">
      <alignment horizontal="left"/>
    </xf>
    <xf numFmtId="167" fontId="24" fillId="4" borderId="0" xfId="23" applyNumberFormat="1" applyFont="1" applyFill="1" applyBorder="1" applyAlignment="1" applyProtection="1">
      <alignment horizontal="center"/>
    </xf>
    <xf numFmtId="164" fontId="10" fillId="4" borderId="0" xfId="23" applyNumberFormat="1" applyFont="1" applyFill="1"/>
    <xf numFmtId="0" fontId="2" fillId="2" borderId="0" xfId="0" applyFont="1" applyFill="1" applyBorder="1"/>
    <xf numFmtId="0" fontId="10" fillId="0" borderId="0" xfId="9" applyFont="1" applyFill="1" applyBorder="1"/>
    <xf numFmtId="0" fontId="10" fillId="0" borderId="0" xfId="9" applyFont="1" applyFill="1"/>
    <xf numFmtId="0" fontId="10" fillId="0" borderId="0" xfId="22" applyFont="1" applyFill="1"/>
    <xf numFmtId="0" fontId="21" fillId="0" borderId="0" xfId="9" applyFont="1" applyFill="1" applyAlignment="1"/>
    <xf numFmtId="0" fontId="21" fillId="0" borderId="0" xfId="9" applyFont="1" applyFill="1" applyBorder="1" applyAlignment="1">
      <alignment horizontal="center"/>
    </xf>
    <xf numFmtId="0" fontId="21" fillId="0" borderId="0" xfId="9" applyFont="1" applyFill="1"/>
    <xf numFmtId="0" fontId="21" fillId="4" borderId="0" xfId="15" applyFont="1" applyFill="1"/>
    <xf numFmtId="0" fontId="24" fillId="4" borderId="0" xfId="24" applyFont="1" applyFill="1" applyBorder="1" applyAlignment="1" applyProtection="1"/>
    <xf numFmtId="0" fontId="24" fillId="4" borderId="0" xfId="15" applyFont="1" applyFill="1" applyBorder="1" applyAlignment="1" applyProtection="1">
      <alignment horizontal="center"/>
    </xf>
    <xf numFmtId="171" fontId="21" fillId="4" borderId="0" xfId="0" applyNumberFormat="1" applyFont="1" applyFill="1" applyBorder="1"/>
    <xf numFmtId="171" fontId="2" fillId="4" borderId="0" xfId="0" applyNumberFormat="1" applyFont="1" applyFill="1" applyBorder="1"/>
    <xf numFmtId="171" fontId="21" fillId="4" borderId="3" xfId="0" applyNumberFormat="1" applyFont="1" applyFill="1" applyBorder="1"/>
    <xf numFmtId="171" fontId="10" fillId="0" borderId="0" xfId="23" applyNumberFormat="1" applyFont="1" applyAlignment="1" applyProtection="1">
      <alignment horizontal="left"/>
    </xf>
    <xf numFmtId="171" fontId="25" fillId="0" borderId="0" xfId="23" applyNumberFormat="1" applyFont="1" applyFill="1" applyAlignment="1" applyProtection="1"/>
    <xf numFmtId="171" fontId="21" fillId="0" borderId="0" xfId="23" quotePrefix="1" applyNumberFormat="1" applyFont="1" applyAlignment="1" applyProtection="1">
      <alignment horizontal="left"/>
    </xf>
    <xf numFmtId="171" fontId="10" fillId="0" borderId="3" xfId="23" applyNumberFormat="1" applyFont="1" applyBorder="1" applyAlignment="1" applyProtection="1">
      <alignment horizontal="left"/>
    </xf>
    <xf numFmtId="171" fontId="10" fillId="4" borderId="0" xfId="23" applyNumberFormat="1" applyFont="1" applyFill="1" applyAlignment="1" applyProtection="1">
      <alignment horizontal="left"/>
    </xf>
    <xf numFmtId="171" fontId="21" fillId="4" borderId="0" xfId="23" applyNumberFormat="1" applyFont="1" applyFill="1" applyAlignment="1" applyProtection="1">
      <alignment horizontal="left"/>
    </xf>
    <xf numFmtId="171" fontId="21" fillId="4" borderId="3" xfId="23" applyNumberFormat="1" applyFont="1" applyFill="1" applyBorder="1" applyAlignment="1" applyProtection="1">
      <alignment horizontal="left"/>
    </xf>
    <xf numFmtId="171" fontId="13" fillId="0" borderId="0" xfId="23" applyNumberFormat="1" applyFont="1" applyFill="1" applyBorder="1" applyAlignment="1" applyProtection="1"/>
    <xf numFmtId="171" fontId="11" fillId="0" borderId="0" xfId="23" applyNumberFormat="1" applyFont="1" applyAlignment="1" applyProtection="1">
      <alignment horizontal="left"/>
    </xf>
    <xf numFmtId="171" fontId="11" fillId="0" borderId="3" xfId="23" applyNumberFormat="1" applyFont="1" applyBorder="1" applyAlignment="1" applyProtection="1">
      <alignment horizontal="left"/>
    </xf>
    <xf numFmtId="171" fontId="10" fillId="0" borderId="0" xfId="21" applyNumberFormat="1" applyFont="1" applyAlignment="1" applyProtection="1">
      <alignment horizontal="left"/>
    </xf>
    <xf numFmtId="171" fontId="10" fillId="0" borderId="0" xfId="21" applyNumberFormat="1" applyFont="1" applyBorder="1" applyAlignment="1" applyProtection="1">
      <alignment horizontal="left"/>
    </xf>
    <xf numFmtId="171" fontId="10" fillId="3" borderId="0" xfId="12" applyNumberFormat="1" applyFont="1" applyFill="1" applyBorder="1"/>
    <xf numFmtId="171" fontId="10" fillId="3" borderId="0" xfId="13" applyNumberFormat="1" applyFont="1" applyFill="1" applyBorder="1"/>
    <xf numFmtId="171" fontId="10" fillId="3" borderId="0" xfId="13" applyNumberFormat="1" applyFont="1" applyFill="1"/>
    <xf numFmtId="171" fontId="10" fillId="3" borderId="3" xfId="13" applyNumberFormat="1" applyFont="1" applyFill="1" applyBorder="1"/>
    <xf numFmtId="0" fontId="5" fillId="4" borderId="0" xfId="9" applyFont="1" applyFill="1"/>
    <xf numFmtId="0" fontId="5" fillId="4" borderId="0" xfId="22" applyFill="1"/>
    <xf numFmtId="0" fontId="16" fillId="4" borderId="0" xfId="9" applyFont="1" applyFill="1" applyAlignment="1"/>
    <xf numFmtId="0" fontId="16" fillId="4" borderId="0" xfId="9" applyFont="1" applyFill="1" applyBorder="1" applyAlignment="1">
      <alignment horizontal="center"/>
    </xf>
    <xf numFmtId="0" fontId="10" fillId="4" borderId="0" xfId="9" applyFont="1" applyFill="1"/>
    <xf numFmtId="164" fontId="12" fillId="4" borderId="0" xfId="9" applyNumberFormat="1" applyFont="1" applyFill="1" applyAlignment="1" applyProtection="1">
      <alignment horizontal="center"/>
    </xf>
    <xf numFmtId="0" fontId="5" fillId="4" borderId="0" xfId="9" applyFont="1" applyFill="1" applyBorder="1"/>
    <xf numFmtId="0" fontId="10" fillId="2" borderId="0" xfId="13" applyFont="1" applyFill="1" applyAlignment="1">
      <alignment wrapText="1"/>
    </xf>
    <xf numFmtId="171" fontId="25" fillId="0" borderId="0" xfId="16" applyNumberFormat="1" applyFont="1" applyFill="1" applyAlignment="1" applyProtection="1"/>
    <xf numFmtId="171" fontId="25" fillId="0" borderId="0" xfId="16" applyNumberFormat="1" applyFont="1" applyFill="1" applyBorder="1" applyAlignment="1" applyProtection="1"/>
    <xf numFmtId="171" fontId="25" fillId="0" borderId="3" xfId="16" applyNumberFormat="1" applyFont="1" applyFill="1" applyBorder="1" applyAlignment="1" applyProtection="1"/>
    <xf numFmtId="171" fontId="25" fillId="0" borderId="0" xfId="18" applyNumberFormat="1" applyFont="1" applyFill="1" applyBorder="1" applyAlignment="1" applyProtection="1">
      <alignment horizontal="left"/>
    </xf>
    <xf numFmtId="171" fontId="10" fillId="0" borderId="0" xfId="18" applyNumberFormat="1" applyFont="1" applyBorder="1" applyAlignment="1" applyProtection="1">
      <alignment horizontal="left"/>
    </xf>
    <xf numFmtId="171" fontId="10" fillId="0" borderId="3" xfId="18" applyNumberFormat="1" applyFont="1" applyBorder="1" applyAlignment="1" applyProtection="1">
      <alignment horizontal="left"/>
    </xf>
    <xf numFmtId="171" fontId="10" fillId="3" borderId="0" xfId="7" applyNumberFormat="1" applyFont="1" applyFill="1"/>
    <xf numFmtId="171" fontId="10" fillId="3" borderId="3" xfId="7" applyNumberFormat="1" applyFont="1" applyFill="1" applyBorder="1"/>
    <xf numFmtId="171" fontId="10" fillId="3" borderId="0" xfId="8" applyNumberFormat="1" applyFont="1" applyFill="1"/>
    <xf numFmtId="171" fontId="10" fillId="3" borderId="3" xfId="8" applyNumberFormat="1" applyFont="1" applyFill="1" applyBorder="1"/>
    <xf numFmtId="171" fontId="10" fillId="0" borderId="0" xfId="19" applyNumberFormat="1" applyFont="1" applyAlignment="1" applyProtection="1">
      <alignment horizontal="left"/>
    </xf>
    <xf numFmtId="171" fontId="10" fillId="0" borderId="0" xfId="9" applyNumberFormat="1" applyFont="1" applyFill="1"/>
    <xf numFmtId="171" fontId="10" fillId="0" borderId="3" xfId="9" applyNumberFormat="1" applyFont="1" applyFill="1" applyBorder="1"/>
    <xf numFmtId="171" fontId="11" fillId="4" borderId="0" xfId="9" applyNumberFormat="1" applyFont="1" applyFill="1"/>
    <xf numFmtId="171" fontId="11" fillId="4" borderId="3" xfId="9" applyNumberFormat="1" applyFont="1" applyFill="1" applyBorder="1"/>
    <xf numFmtId="2" fontId="24" fillId="4" borderId="0" xfId="23" applyNumberFormat="1" applyFont="1" applyFill="1" applyAlignment="1" applyProtection="1">
      <alignment horizontal="right"/>
    </xf>
    <xf numFmtId="2" fontId="24" fillId="4" borderId="3" xfId="23" applyNumberFormat="1" applyFont="1" applyFill="1" applyBorder="1" applyAlignment="1" applyProtection="1">
      <alignment horizontal="right"/>
    </xf>
    <xf numFmtId="2" fontId="24" fillId="0" borderId="0" xfId="23" applyNumberFormat="1" applyFont="1" applyFill="1" applyAlignment="1" applyProtection="1">
      <alignment horizontal="right"/>
    </xf>
    <xf numFmtId="1" fontId="24" fillId="0" borderId="0" xfId="23" applyNumberFormat="1" applyFont="1" applyFill="1" applyAlignment="1" applyProtection="1">
      <alignment horizontal="right"/>
    </xf>
    <xf numFmtId="2" fontId="24" fillId="0" borderId="0" xfId="19" applyNumberFormat="1" applyFont="1" applyFill="1" applyAlignment="1" applyProtection="1">
      <alignment horizontal="right"/>
    </xf>
    <xf numFmtId="0" fontId="24" fillId="0" borderId="0" xfId="19" applyFont="1" applyFill="1" applyAlignment="1" applyProtection="1">
      <alignment horizontal="right"/>
    </xf>
    <xf numFmtId="166" fontId="24" fillId="0" borderId="0" xfId="19" applyNumberFormat="1" applyFont="1" applyFill="1" applyAlignment="1" applyProtection="1">
      <alignment horizontal="right"/>
    </xf>
    <xf numFmtId="0" fontId="24" fillId="0" borderId="0" xfId="22" applyFont="1" applyFill="1" applyAlignment="1" applyProtection="1">
      <alignment horizontal="right"/>
    </xf>
    <xf numFmtId="0" fontId="10" fillId="0" borderId="0" xfId="22" applyFont="1" applyAlignment="1">
      <alignment horizontal="right"/>
    </xf>
    <xf numFmtId="0" fontId="2" fillId="4" borderId="0" xfId="0" applyFont="1" applyFill="1" applyBorder="1" applyAlignment="1">
      <alignment horizontal="right"/>
    </xf>
    <xf numFmtId="1" fontId="13" fillId="0" borderId="0" xfId="23" applyNumberFormat="1" applyFont="1" applyFill="1" applyAlignment="1" applyProtection="1">
      <alignment horizontal="right"/>
    </xf>
    <xf numFmtId="1" fontId="7" fillId="0" borderId="0" xfId="11" applyNumberFormat="1" applyFont="1" applyFill="1" applyAlignment="1" applyProtection="1">
      <alignment horizontal="right"/>
    </xf>
    <xf numFmtId="165" fontId="7" fillId="0" borderId="0" xfId="11" applyNumberFormat="1" applyFont="1" applyFill="1" applyBorder="1" applyAlignment="1" applyProtection="1">
      <alignment horizontal="right"/>
    </xf>
    <xf numFmtId="0" fontId="6" fillId="0" borderId="0" xfId="11" applyFont="1" applyFill="1" applyBorder="1" applyAlignment="1">
      <alignment horizontal="right"/>
    </xf>
    <xf numFmtId="165" fontId="7" fillId="0" borderId="0" xfId="11" applyNumberFormat="1" applyFont="1" applyFill="1" applyAlignment="1" applyProtection="1">
      <alignment horizontal="right"/>
    </xf>
    <xf numFmtId="2" fontId="24" fillId="0" borderId="0" xfId="21" applyNumberFormat="1" applyFont="1" applyFill="1" applyAlignment="1" applyProtection="1">
      <alignment horizontal="right"/>
    </xf>
    <xf numFmtId="0" fontId="21" fillId="0" borderId="0" xfId="13" applyFont="1" applyFill="1" applyBorder="1" applyAlignment="1">
      <alignment horizontal="right"/>
    </xf>
    <xf numFmtId="2" fontId="21" fillId="0" borderId="0" xfId="13" applyNumberFormat="1" applyFont="1" applyFill="1" applyAlignment="1">
      <alignment horizontal="right"/>
    </xf>
    <xf numFmtId="2" fontId="24" fillId="0" borderId="0" xfId="16" applyNumberFormat="1" applyFont="1" applyFill="1" applyAlignment="1" applyProtection="1">
      <alignment horizontal="right"/>
    </xf>
    <xf numFmtId="169" fontId="24" fillId="0" borderId="0" xfId="16" applyNumberFormat="1" applyFont="1" applyFill="1" applyAlignment="1" applyProtection="1">
      <alignment horizontal="right"/>
    </xf>
    <xf numFmtId="165" fontId="24" fillId="0" borderId="0" xfId="18" applyNumberFormat="1" applyFont="1" applyFill="1" applyAlignment="1" applyProtection="1">
      <alignment horizontal="right"/>
    </xf>
    <xf numFmtId="2" fontId="24" fillId="0" borderId="0" xfId="18" applyNumberFormat="1" applyFont="1" applyFill="1" applyBorder="1" applyAlignment="1" applyProtection="1">
      <alignment horizontal="right"/>
    </xf>
    <xf numFmtId="3" fontId="21" fillId="3" borderId="0" xfId="7" applyNumberFormat="1" applyFont="1" applyFill="1" applyAlignment="1">
      <alignment horizontal="right"/>
    </xf>
    <xf numFmtId="3" fontId="24" fillId="0" borderId="0" xfId="7" applyNumberFormat="1" applyFont="1" applyFill="1" applyBorder="1" applyAlignment="1" applyProtection="1">
      <alignment horizontal="right"/>
    </xf>
    <xf numFmtId="164" fontId="24" fillId="4" borderId="0" xfId="15" applyNumberFormat="1" applyFont="1" applyFill="1" applyAlignment="1" applyProtection="1">
      <alignment horizontal="right"/>
    </xf>
    <xf numFmtId="2" fontId="24" fillId="4" borderId="0" xfId="15" applyNumberFormat="1" applyFont="1" applyFill="1" applyAlignment="1" applyProtection="1">
      <alignment horizontal="right"/>
    </xf>
    <xf numFmtId="3" fontId="24" fillId="0" borderId="0" xfId="23" applyNumberFormat="1" applyFont="1" applyFill="1" applyAlignment="1" applyProtection="1">
      <alignment horizontal="right"/>
    </xf>
    <xf numFmtId="3" fontId="25" fillId="0" borderId="0" xfId="19" applyNumberFormat="1" applyFont="1" applyFill="1" applyBorder="1" applyAlignment="1" applyProtection="1">
      <alignment horizontal="right"/>
    </xf>
    <xf numFmtId="3" fontId="24" fillId="0" borderId="0" xfId="19" applyNumberFormat="1" applyFont="1" applyFill="1" applyAlignment="1" applyProtection="1">
      <alignment horizontal="right"/>
    </xf>
    <xf numFmtId="165" fontId="24" fillId="0" borderId="0" xfId="19" applyNumberFormat="1" applyFont="1" applyFill="1" applyAlignment="1" applyProtection="1">
      <alignment horizontal="right"/>
    </xf>
    <xf numFmtId="170" fontId="24" fillId="0" borderId="0" xfId="19" applyNumberFormat="1" applyFont="1" applyFill="1" applyAlignment="1" applyProtection="1">
      <alignment horizontal="right"/>
    </xf>
    <xf numFmtId="165" fontId="21" fillId="0" borderId="0" xfId="9" applyNumberFormat="1" applyFont="1" applyFill="1" applyAlignment="1">
      <alignment horizontal="right"/>
    </xf>
    <xf numFmtId="164" fontId="21" fillId="0" borderId="0" xfId="9" applyNumberFormat="1" applyFont="1" applyFill="1" applyAlignment="1">
      <alignment horizontal="right"/>
    </xf>
    <xf numFmtId="3" fontId="24" fillId="0" borderId="0" xfId="9" applyNumberFormat="1" applyFont="1" applyFill="1" applyBorder="1" applyAlignment="1" applyProtection="1">
      <alignment horizontal="right"/>
    </xf>
    <xf numFmtId="164" fontId="24" fillId="0" borderId="0" xfId="9" applyNumberFormat="1" applyFont="1" applyFill="1" applyAlignment="1" applyProtection="1">
      <alignment horizontal="right"/>
    </xf>
    <xf numFmtId="3" fontId="18" fillId="4" borderId="0" xfId="9" applyNumberFormat="1" applyFont="1" applyFill="1" applyAlignment="1">
      <alignment horizontal="right"/>
    </xf>
    <xf numFmtId="0" fontId="16" fillId="4" borderId="0" xfId="9" applyFont="1" applyFill="1" applyBorder="1" applyAlignment="1">
      <alignment horizontal="right"/>
    </xf>
    <xf numFmtId="164" fontId="24" fillId="0" borderId="0" xfId="14" applyNumberFormat="1" applyFont="1" applyFill="1" applyAlignment="1" applyProtection="1">
      <alignment horizontal="right"/>
    </xf>
    <xf numFmtId="166" fontId="24" fillId="4" borderId="0" xfId="23" applyNumberFormat="1" applyFont="1" applyFill="1" applyBorder="1" applyAlignment="1" applyProtection="1">
      <alignment horizontal="right"/>
    </xf>
    <xf numFmtId="166" fontId="24" fillId="4" borderId="3" xfId="23" applyNumberFormat="1" applyFont="1" applyFill="1" applyBorder="1" applyAlignment="1" applyProtection="1">
      <alignment horizontal="right"/>
    </xf>
    <xf numFmtId="49" fontId="21" fillId="4" borderId="0" xfId="0" applyNumberFormat="1" applyFont="1" applyFill="1" applyBorder="1"/>
    <xf numFmtId="3" fontId="24" fillId="4" borderId="3" xfId="23" applyNumberFormat="1" applyFont="1" applyFill="1" applyBorder="1" applyAlignment="1" applyProtection="1">
      <alignment horizontal="right"/>
    </xf>
    <xf numFmtId="171" fontId="2" fillId="4" borderId="3" xfId="0" applyNumberFormat="1" applyFont="1" applyFill="1" applyBorder="1"/>
    <xf numFmtId="3" fontId="24" fillId="4" borderId="0" xfId="23" applyNumberFormat="1" applyFont="1" applyFill="1" applyBorder="1" applyAlignment="1" applyProtection="1">
      <alignment horizontal="right"/>
    </xf>
    <xf numFmtId="165" fontId="24" fillId="0" borderId="0" xfId="23" applyNumberFormat="1" applyFont="1" applyFill="1" applyBorder="1" applyAlignment="1" applyProtection="1">
      <alignment horizontal="right"/>
    </xf>
    <xf numFmtId="3" fontId="24" fillId="0" borderId="0" xfId="23" applyNumberFormat="1" applyFont="1" applyFill="1" applyBorder="1" applyAlignment="1" applyProtection="1">
      <alignment horizontal="right"/>
    </xf>
    <xf numFmtId="0" fontId="10" fillId="0" borderId="0" xfId="19" applyFont="1" applyBorder="1"/>
    <xf numFmtId="2" fontId="24" fillId="4" borderId="0" xfId="23" applyNumberFormat="1" applyFont="1" applyFill="1" applyBorder="1" applyAlignment="1" applyProtection="1">
      <alignment horizontal="right"/>
    </xf>
    <xf numFmtId="0" fontId="10" fillId="0" borderId="0" xfId="22" applyFont="1" applyBorder="1"/>
    <xf numFmtId="0" fontId="10" fillId="4" borderId="0" xfId="22" applyFont="1" applyFill="1"/>
    <xf numFmtId="171" fontId="10" fillId="0" borderId="3" xfId="22" applyNumberFormat="1" applyFont="1" applyBorder="1" applyAlignment="1" applyProtection="1">
      <alignment horizontal="left"/>
    </xf>
    <xf numFmtId="0" fontId="11" fillId="2" borderId="0" xfId="8" applyFont="1" applyFill="1"/>
    <xf numFmtId="0" fontId="0" fillId="0" borderId="0" xfId="0" applyAlignment="1">
      <alignment horizontal="left"/>
    </xf>
    <xf numFmtId="172" fontId="24" fillId="0" borderId="0" xfId="16" applyNumberFormat="1" applyFont="1" applyFill="1" applyAlignment="1" applyProtection="1">
      <alignment horizontal="right"/>
    </xf>
    <xf numFmtId="0" fontId="22" fillId="0" borderId="0" xfId="22" applyFont="1" applyBorder="1" applyAlignment="1"/>
    <xf numFmtId="0" fontId="0" fillId="0" borderId="0" xfId="0" applyBorder="1" applyAlignment="1"/>
    <xf numFmtId="3" fontId="24" fillId="0" borderId="3" xfId="23" applyNumberFormat="1" applyFont="1" applyFill="1" applyBorder="1" applyAlignment="1" applyProtection="1">
      <alignment horizontal="right"/>
    </xf>
    <xf numFmtId="164" fontId="24" fillId="4" borderId="0" xfId="23" applyNumberFormat="1" applyFont="1" applyFill="1" applyBorder="1" applyAlignment="1" applyProtection="1">
      <alignment horizontal="right"/>
    </xf>
    <xf numFmtId="164" fontId="24" fillId="4" borderId="0" xfId="23" applyNumberFormat="1" applyFont="1" applyFill="1" applyAlignment="1" applyProtection="1">
      <alignment horizontal="right"/>
    </xf>
    <xf numFmtId="164" fontId="24" fillId="4" borderId="3" xfId="23" applyNumberFormat="1" applyFont="1" applyFill="1" applyBorder="1" applyAlignment="1" applyProtection="1">
      <alignment horizontal="right"/>
    </xf>
    <xf numFmtId="0" fontId="10" fillId="4" borderId="0" xfId="18" applyFont="1" applyFill="1"/>
    <xf numFmtId="3" fontId="24" fillId="4" borderId="0" xfId="23" applyNumberFormat="1" applyFont="1" applyFill="1" applyAlignment="1" applyProtection="1">
      <alignment horizontal="right"/>
    </xf>
    <xf numFmtId="0" fontId="10" fillId="4" borderId="0" xfId="17" applyFont="1" applyFill="1"/>
    <xf numFmtId="166" fontId="24" fillId="4" borderId="0" xfId="19" applyNumberFormat="1" applyFont="1" applyFill="1" applyBorder="1" applyAlignment="1" applyProtection="1">
      <alignment horizontal="center"/>
    </xf>
    <xf numFmtId="171" fontId="11" fillId="4" borderId="0" xfId="23" applyNumberFormat="1" applyFont="1" applyFill="1" applyBorder="1" applyAlignment="1" applyProtection="1">
      <alignment horizontal="left"/>
    </xf>
    <xf numFmtId="165" fontId="13" fillId="4" borderId="0" xfId="23" applyNumberFormat="1" applyFont="1" applyFill="1" applyBorder="1" applyAlignment="1" applyProtection="1">
      <alignment horizontal="right" indent="1"/>
    </xf>
    <xf numFmtId="0" fontId="5" fillId="4" borderId="0" xfId="11" applyFont="1" applyFill="1"/>
    <xf numFmtId="171" fontId="10" fillId="4" borderId="0" xfId="21" applyNumberFormat="1" applyFont="1" applyFill="1" applyBorder="1" applyAlignment="1" applyProtection="1">
      <alignment horizontal="left"/>
    </xf>
    <xf numFmtId="1" fontId="24" fillId="4" borderId="0" xfId="21" applyNumberFormat="1" applyFont="1" applyFill="1" applyBorder="1" applyAlignment="1" applyProtection="1">
      <alignment horizontal="right" indent="1"/>
    </xf>
    <xf numFmtId="0" fontId="10" fillId="4" borderId="0" xfId="21" applyFont="1" applyFill="1"/>
    <xf numFmtId="0" fontId="9" fillId="4" borderId="0" xfId="13" applyFont="1" applyFill="1" applyAlignment="1"/>
    <xf numFmtId="2" fontId="26" fillId="4" borderId="0" xfId="13" applyNumberFormat="1" applyFont="1" applyFill="1" applyAlignment="1" applyProtection="1">
      <alignment horizontal="center"/>
    </xf>
    <xf numFmtId="0" fontId="10" fillId="4" borderId="0" xfId="13" applyFont="1" applyFill="1" applyBorder="1"/>
    <xf numFmtId="0" fontId="25" fillId="4" borderId="0" xfId="16" applyFont="1" applyFill="1" applyBorder="1" applyAlignment="1" applyProtection="1"/>
    <xf numFmtId="169" fontId="24" fillId="4" borderId="0" xfId="16" applyNumberFormat="1" applyFont="1" applyFill="1" applyAlignment="1" applyProtection="1">
      <alignment horizontal="right" indent="1"/>
    </xf>
    <xf numFmtId="0" fontId="10" fillId="4" borderId="0" xfId="16" applyFont="1" applyFill="1"/>
    <xf numFmtId="0" fontId="10" fillId="4" borderId="0" xfId="18" quotePrefix="1" applyFont="1" applyFill="1" applyBorder="1" applyAlignment="1" applyProtection="1">
      <alignment horizontal="left"/>
    </xf>
    <xf numFmtId="2" fontId="24" fillId="4" borderId="0" xfId="18" applyNumberFormat="1" applyFont="1" applyFill="1" applyBorder="1" applyAlignment="1" applyProtection="1">
      <alignment horizontal="right" indent="1"/>
    </xf>
    <xf numFmtId="0" fontId="10" fillId="4" borderId="0" xfId="7" applyFont="1" applyFill="1" applyBorder="1"/>
    <xf numFmtId="1" fontId="25" fillId="4" borderId="0" xfId="7" applyNumberFormat="1" applyFont="1" applyFill="1" applyBorder="1" applyAlignment="1" applyProtection="1">
      <alignment horizontal="center"/>
    </xf>
    <xf numFmtId="171" fontId="10" fillId="4" borderId="0" xfId="8" applyNumberFormat="1" applyFont="1" applyFill="1" applyBorder="1"/>
    <xf numFmtId="164" fontId="24" fillId="4" borderId="0" xfId="8" applyNumberFormat="1" applyFont="1" applyFill="1" applyBorder="1" applyAlignment="1" applyProtection="1">
      <alignment horizontal="right"/>
    </xf>
    <xf numFmtId="0" fontId="10" fillId="4" borderId="0" xfId="8" applyFont="1" applyFill="1" applyBorder="1"/>
    <xf numFmtId="0" fontId="22" fillId="0" borderId="0" xfId="0" applyFont="1"/>
    <xf numFmtId="0" fontId="25" fillId="0" borderId="0" xfId="20" applyFont="1" applyFill="1" applyProtection="1"/>
    <xf numFmtId="0" fontId="5" fillId="4" borderId="0" xfId="22" applyFill="1" applyBorder="1"/>
    <xf numFmtId="0" fontId="10" fillId="0" borderId="0" xfId="22" applyFont="1" applyFill="1" applyBorder="1"/>
    <xf numFmtId="0" fontId="10" fillId="0" borderId="0" xfId="23" applyFont="1" applyBorder="1"/>
    <xf numFmtId="0" fontId="10" fillId="0" borderId="0" xfId="18" applyFont="1" applyBorder="1"/>
    <xf numFmtId="0" fontId="10" fillId="0" borderId="0" xfId="16" applyFont="1" applyBorder="1"/>
    <xf numFmtId="0" fontId="10" fillId="0" borderId="0" xfId="21" applyFont="1" applyBorder="1"/>
    <xf numFmtId="0" fontId="5" fillId="0" borderId="0" xfId="11" applyFont="1" applyBorder="1"/>
    <xf numFmtId="0" fontId="5" fillId="0" borderId="0" xfId="23" applyBorder="1"/>
    <xf numFmtId="0" fontId="10" fillId="4" borderId="0" xfId="23" applyFont="1" applyFill="1" applyBorder="1"/>
    <xf numFmtId="0" fontId="10" fillId="4" borderId="0" xfId="22" applyFont="1" applyFill="1" applyBorder="1"/>
    <xf numFmtId="0" fontId="0" fillId="4" borderId="0" xfId="0" applyFill="1" applyBorder="1"/>
    <xf numFmtId="173" fontId="29" fillId="4" borderId="0" xfId="0" applyNumberFormat="1" applyFont="1" applyFill="1" applyBorder="1"/>
    <xf numFmtId="0" fontId="22" fillId="4" borderId="0" xfId="0" applyFont="1" applyFill="1" applyBorder="1"/>
    <xf numFmtId="0" fontId="33" fillId="4" borderId="0" xfId="5" applyFont="1" applyFill="1" applyBorder="1" applyAlignment="1" applyProtection="1"/>
    <xf numFmtId="0" fontId="22" fillId="4" borderId="0" xfId="0" applyFont="1" applyFill="1" applyBorder="1" applyAlignment="1"/>
    <xf numFmtId="0" fontId="31" fillId="4" borderId="0" xfId="0" applyFont="1" applyFill="1" applyBorder="1" applyAlignment="1"/>
    <xf numFmtId="0" fontId="10" fillId="4" borderId="0" xfId="23" applyFont="1" applyFill="1" applyBorder="1" applyAlignment="1"/>
    <xf numFmtId="0" fontId="22" fillId="4" borderId="0" xfId="23" applyFont="1" applyFill="1" applyBorder="1" applyAlignment="1"/>
    <xf numFmtId="0" fontId="10" fillId="4" borderId="0" xfId="21" applyFont="1" applyFill="1" applyBorder="1" applyAlignment="1"/>
    <xf numFmtId="0" fontId="33" fillId="4" borderId="0" xfId="5" applyFont="1" applyFill="1" applyBorder="1" applyAlignment="1" applyProtection="1">
      <alignment horizontal="left"/>
    </xf>
    <xf numFmtId="0" fontId="22" fillId="4" borderId="0" xfId="16" applyFont="1" applyFill="1" applyBorder="1" applyAlignment="1"/>
    <xf numFmtId="0" fontId="31" fillId="4" borderId="0" xfId="0" applyFont="1" applyFill="1" applyBorder="1" applyAlignment="1">
      <alignment horizontal="left"/>
    </xf>
    <xf numFmtId="0" fontId="30" fillId="4" borderId="0" xfId="14" applyFont="1" applyFill="1" applyBorder="1" applyAlignment="1" applyProtection="1"/>
    <xf numFmtId="0" fontId="10" fillId="4" borderId="0" xfId="24" applyFont="1" applyFill="1" applyBorder="1" applyAlignment="1"/>
    <xf numFmtId="0" fontId="32" fillId="4" borderId="0" xfId="0" applyFont="1" applyFill="1" applyBorder="1" applyAlignment="1"/>
    <xf numFmtId="0" fontId="21" fillId="0" borderId="0" xfId="19" applyFont="1" applyAlignment="1" applyProtection="1">
      <alignment horizontal="left"/>
    </xf>
    <xf numFmtId="0" fontId="25" fillId="2" borderId="0" xfId="20" applyFont="1" applyFill="1" applyAlignment="1" applyProtection="1"/>
    <xf numFmtId="165" fontId="24" fillId="4" borderId="3" xfId="23" applyNumberFormat="1" applyFont="1" applyFill="1" applyBorder="1" applyAlignment="1" applyProtection="1">
      <alignment horizontal="right"/>
    </xf>
    <xf numFmtId="2" fontId="23" fillId="0" borderId="0" xfId="23" applyNumberFormat="1" applyFont="1" applyFill="1" applyAlignment="1" applyProtection="1">
      <alignment horizontal="right"/>
    </xf>
    <xf numFmtId="1" fontId="23" fillId="0" borderId="0" xfId="23" applyNumberFormat="1" applyFont="1" applyFill="1" applyAlignment="1" applyProtection="1">
      <alignment horizontal="right"/>
    </xf>
    <xf numFmtId="165" fontId="23" fillId="0" borderId="0" xfId="23" applyNumberFormat="1" applyFont="1" applyFill="1" applyAlignment="1" applyProtection="1">
      <alignment horizontal="right"/>
    </xf>
    <xf numFmtId="166" fontId="23" fillId="0" borderId="0" xfId="23" applyNumberFormat="1" applyFont="1" applyFill="1" applyAlignment="1" applyProtection="1">
      <alignment horizontal="right"/>
    </xf>
    <xf numFmtId="2" fontId="23" fillId="0" borderId="0" xfId="19" applyNumberFormat="1" applyFont="1" applyFill="1" applyAlignment="1" applyProtection="1">
      <alignment horizontal="right"/>
    </xf>
    <xf numFmtId="0" fontId="23" fillId="0" borderId="0" xfId="19" applyFont="1" applyFill="1" applyAlignment="1" applyProtection="1">
      <alignment horizontal="right"/>
    </xf>
    <xf numFmtId="3" fontId="23" fillId="0" borderId="0" xfId="23" applyNumberFormat="1" applyFont="1" applyFill="1" applyAlignment="1" applyProtection="1">
      <alignment horizontal="right"/>
    </xf>
    <xf numFmtId="166" fontId="23" fillId="0" borderId="0" xfId="19" applyNumberFormat="1" applyFont="1" applyFill="1" applyAlignment="1" applyProtection="1">
      <alignment horizontal="right"/>
    </xf>
    <xf numFmtId="3" fontId="23" fillId="0" borderId="3" xfId="23" applyNumberFormat="1" applyFont="1" applyFill="1" applyBorder="1" applyAlignment="1" applyProtection="1">
      <alignment horizontal="right"/>
    </xf>
    <xf numFmtId="166" fontId="23" fillId="4" borderId="0" xfId="19" applyNumberFormat="1" applyFont="1" applyFill="1" applyBorder="1" applyAlignment="1" applyProtection="1">
      <alignment horizontal="center"/>
    </xf>
    <xf numFmtId="0" fontId="36" fillId="0" borderId="0" xfId="17" applyFont="1"/>
    <xf numFmtId="3" fontId="23" fillId="4" borderId="0" xfId="23" applyNumberFormat="1" applyFont="1" applyFill="1" applyAlignment="1" applyProtection="1">
      <alignment horizontal="right"/>
    </xf>
    <xf numFmtId="3" fontId="37" fillId="4" borderId="0" xfId="9" applyNumberFormat="1" applyFont="1" applyFill="1" applyAlignment="1">
      <alignment horizontal="right"/>
    </xf>
    <xf numFmtId="0" fontId="38" fillId="4" borderId="0" xfId="9" applyFont="1" applyFill="1" applyBorder="1" applyAlignment="1">
      <alignment horizontal="right"/>
    </xf>
    <xf numFmtId="3" fontId="23" fillId="4" borderId="0" xfId="23" applyNumberFormat="1" applyFont="1" applyFill="1" applyBorder="1" applyAlignment="1" applyProtection="1">
      <alignment horizontal="right"/>
    </xf>
    <xf numFmtId="3" fontId="23" fillId="4" borderId="3" xfId="23" applyNumberFormat="1" applyFont="1" applyFill="1" applyBorder="1" applyAlignment="1" applyProtection="1">
      <alignment horizontal="right"/>
    </xf>
    <xf numFmtId="164" fontId="35" fillId="4" borderId="0" xfId="9" applyNumberFormat="1" applyFont="1" applyFill="1" applyAlignment="1" applyProtection="1">
      <alignment horizontal="center"/>
    </xf>
    <xf numFmtId="0" fontId="39" fillId="4" borderId="0" xfId="9" applyFont="1" applyFill="1"/>
    <xf numFmtId="165" fontId="36" fillId="0" borderId="0" xfId="9" applyNumberFormat="1" applyFont="1" applyFill="1" applyAlignment="1">
      <alignment horizontal="right"/>
    </xf>
    <xf numFmtId="165" fontId="23" fillId="0" borderId="0" xfId="23" applyNumberFormat="1" applyFont="1" applyFill="1" applyBorder="1" applyAlignment="1" applyProtection="1">
      <alignment horizontal="right"/>
    </xf>
    <xf numFmtId="164" fontId="36" fillId="0" borderId="0" xfId="9" applyNumberFormat="1" applyFont="1" applyFill="1" applyAlignment="1">
      <alignment horizontal="right"/>
    </xf>
    <xf numFmtId="3" fontId="23" fillId="0" borderId="0" xfId="9" applyNumberFormat="1" applyFont="1" applyFill="1" applyBorder="1" applyAlignment="1" applyProtection="1">
      <alignment horizontal="right"/>
    </xf>
    <xf numFmtId="164" fontId="23" fillId="0" borderId="0" xfId="9" applyNumberFormat="1" applyFont="1" applyFill="1" applyAlignment="1" applyProtection="1">
      <alignment horizontal="right"/>
    </xf>
    <xf numFmtId="165" fontId="23" fillId="0" borderId="3" xfId="23" applyNumberFormat="1" applyFont="1" applyFill="1" applyBorder="1" applyAlignment="1" applyProtection="1">
      <alignment horizontal="right"/>
    </xf>
    <xf numFmtId="164" fontId="23" fillId="0" borderId="0" xfId="9" applyNumberFormat="1" applyFont="1" applyFill="1" applyAlignment="1" applyProtection="1">
      <alignment horizontal="center"/>
    </xf>
    <xf numFmtId="0" fontId="36" fillId="0" borderId="0" xfId="9" applyFont="1" applyFill="1"/>
    <xf numFmtId="3" fontId="23" fillId="0" borderId="0" xfId="19" applyNumberFormat="1" applyFont="1" applyFill="1" applyBorder="1" applyAlignment="1" applyProtection="1">
      <alignment horizontal="right"/>
    </xf>
    <xf numFmtId="3" fontId="23" fillId="0" borderId="0" xfId="19" applyNumberFormat="1" applyFont="1" applyFill="1" applyAlignment="1" applyProtection="1">
      <alignment horizontal="right"/>
    </xf>
    <xf numFmtId="2" fontId="23" fillId="4" borderId="0" xfId="23" applyNumberFormat="1" applyFont="1" applyFill="1" applyAlignment="1" applyProtection="1">
      <alignment horizontal="right"/>
    </xf>
    <xf numFmtId="165" fontId="23" fillId="0" borderId="0" xfId="19" applyNumberFormat="1" applyFont="1" applyFill="1" applyAlignment="1" applyProtection="1">
      <alignment horizontal="right"/>
    </xf>
    <xf numFmtId="170" fontId="23" fillId="0" borderId="0" xfId="19" applyNumberFormat="1" applyFont="1" applyFill="1" applyAlignment="1" applyProtection="1">
      <alignment horizontal="right"/>
    </xf>
    <xf numFmtId="164" fontId="23" fillId="4" borderId="3" xfId="23" applyNumberFormat="1" applyFont="1" applyFill="1" applyBorder="1" applyAlignment="1" applyProtection="1">
      <alignment horizontal="right"/>
    </xf>
    <xf numFmtId="0" fontId="36" fillId="0" borderId="0" xfId="19" applyFont="1"/>
    <xf numFmtId="164" fontId="23" fillId="4" borderId="0" xfId="23" applyNumberFormat="1" applyFont="1" applyFill="1" applyAlignment="1" applyProtection="1">
      <alignment horizontal="right"/>
    </xf>
    <xf numFmtId="164" fontId="23" fillId="4" borderId="0" xfId="15" applyNumberFormat="1" applyFont="1" applyFill="1" applyAlignment="1" applyProtection="1">
      <alignment horizontal="right"/>
    </xf>
    <xf numFmtId="2" fontId="23" fillId="4" borderId="0" xfId="15" applyNumberFormat="1" applyFont="1" applyFill="1" applyAlignment="1" applyProtection="1">
      <alignment horizontal="right"/>
    </xf>
    <xf numFmtId="165" fontId="23" fillId="4" borderId="3" xfId="23" applyNumberFormat="1" applyFont="1" applyFill="1" applyBorder="1" applyAlignment="1" applyProtection="1">
      <alignment horizontal="right"/>
    </xf>
    <xf numFmtId="164" fontId="23" fillId="0" borderId="0" xfId="14" applyNumberFormat="1" applyFont="1" applyFill="1" applyAlignment="1" applyProtection="1">
      <alignment horizontal="right"/>
    </xf>
    <xf numFmtId="164" fontId="23" fillId="4" borderId="0" xfId="23" applyNumberFormat="1" applyFont="1" applyFill="1" applyBorder="1" applyAlignment="1" applyProtection="1">
      <alignment horizontal="right"/>
    </xf>
    <xf numFmtId="164" fontId="23" fillId="4" borderId="0" xfId="8" applyNumberFormat="1" applyFont="1" applyFill="1" applyBorder="1" applyAlignment="1" applyProtection="1">
      <alignment horizontal="right"/>
    </xf>
    <xf numFmtId="165" fontId="23" fillId="0" borderId="0" xfId="8" applyNumberFormat="1" applyFont="1" applyFill="1" applyAlignment="1" applyProtection="1">
      <alignment horizontal="center"/>
    </xf>
    <xf numFmtId="0" fontId="36" fillId="0" borderId="0" xfId="8" applyFont="1"/>
    <xf numFmtId="0" fontId="36" fillId="0" borderId="0" xfId="8" quotePrefix="1" applyFont="1"/>
    <xf numFmtId="165" fontId="36" fillId="0" borderId="0" xfId="8" quotePrefix="1" applyNumberFormat="1" applyFont="1"/>
    <xf numFmtId="165" fontId="36" fillId="0" borderId="0" xfId="8" applyNumberFormat="1" applyFont="1"/>
    <xf numFmtId="3" fontId="36" fillId="3" borderId="0" xfId="7" applyNumberFormat="1" applyFont="1" applyFill="1" applyAlignment="1">
      <alignment horizontal="right"/>
    </xf>
    <xf numFmtId="3" fontId="23" fillId="0" borderId="0" xfId="7" applyNumberFormat="1" applyFont="1" applyFill="1" applyBorder="1" applyAlignment="1" applyProtection="1">
      <alignment horizontal="right"/>
    </xf>
    <xf numFmtId="3" fontId="23" fillId="0" borderId="0" xfId="23" applyNumberFormat="1" applyFont="1" applyFill="1" applyBorder="1" applyAlignment="1" applyProtection="1">
      <alignment horizontal="right"/>
    </xf>
    <xf numFmtId="1" fontId="23" fillId="4" borderId="0" xfId="7" applyNumberFormat="1" applyFont="1" applyFill="1" applyBorder="1" applyAlignment="1" applyProtection="1">
      <alignment horizontal="center"/>
    </xf>
    <xf numFmtId="0" fontId="36" fillId="0" borderId="0" xfId="7" applyFont="1"/>
    <xf numFmtId="165" fontId="23" fillId="0" borderId="0" xfId="18" applyNumberFormat="1" applyFont="1" applyFill="1" applyAlignment="1" applyProtection="1">
      <alignment horizontal="right"/>
    </xf>
    <xf numFmtId="2" fontId="23" fillId="0" borderId="0" xfId="18" applyNumberFormat="1" applyFont="1" applyFill="1" applyBorder="1" applyAlignment="1" applyProtection="1">
      <alignment horizontal="right"/>
    </xf>
    <xf numFmtId="2" fontId="23" fillId="4" borderId="0" xfId="18" applyNumberFormat="1" applyFont="1" applyFill="1" applyBorder="1" applyAlignment="1" applyProtection="1">
      <alignment horizontal="right" indent="1"/>
    </xf>
    <xf numFmtId="0" fontId="36" fillId="0" borderId="0" xfId="18" applyFont="1"/>
    <xf numFmtId="172" fontId="23" fillId="0" borderId="0" xfId="16" applyNumberFormat="1" applyFont="1" applyFill="1" applyAlignment="1" applyProtection="1">
      <alignment horizontal="right"/>
    </xf>
    <xf numFmtId="169" fontId="23" fillId="0" borderId="0" xfId="16" applyNumberFormat="1" applyFont="1" applyFill="1" applyAlignment="1" applyProtection="1">
      <alignment horizontal="right"/>
    </xf>
    <xf numFmtId="169" fontId="23" fillId="0" borderId="0" xfId="16" applyNumberFormat="1" applyFont="1" applyFill="1" applyBorder="1" applyAlignment="1" applyProtection="1">
      <alignment horizontal="right"/>
    </xf>
    <xf numFmtId="2" fontId="23" fillId="4" borderId="0" xfId="23" applyNumberFormat="1" applyFont="1" applyFill="1" applyBorder="1" applyAlignment="1" applyProtection="1">
      <alignment horizontal="right"/>
    </xf>
    <xf numFmtId="2" fontId="23" fillId="0" borderId="0" xfId="16" applyNumberFormat="1" applyFont="1" applyFill="1" applyAlignment="1" applyProtection="1">
      <alignment horizontal="right"/>
    </xf>
    <xf numFmtId="2" fontId="23" fillId="4" borderId="3" xfId="23" applyNumberFormat="1" applyFont="1" applyFill="1" applyBorder="1" applyAlignment="1" applyProtection="1">
      <alignment horizontal="right"/>
    </xf>
    <xf numFmtId="169" fontId="23" fillId="4" borderId="0" xfId="16" applyNumberFormat="1" applyFont="1" applyFill="1" applyAlignment="1" applyProtection="1">
      <alignment horizontal="right" indent="1"/>
    </xf>
    <xf numFmtId="0" fontId="36" fillId="0" borderId="0" xfId="16" applyFont="1"/>
    <xf numFmtId="0" fontId="36" fillId="0" borderId="0" xfId="13" applyFont="1" applyFill="1" applyBorder="1" applyAlignment="1">
      <alignment horizontal="right"/>
    </xf>
    <xf numFmtId="2" fontId="36" fillId="0" borderId="0" xfId="13" applyNumberFormat="1" applyFont="1" applyFill="1" applyAlignment="1">
      <alignment horizontal="right"/>
    </xf>
    <xf numFmtId="2" fontId="40" fillId="4" borderId="0" xfId="13" applyNumberFormat="1" applyFont="1" applyFill="1" applyAlignment="1" applyProtection="1">
      <alignment horizontal="center"/>
    </xf>
    <xf numFmtId="0" fontId="36" fillId="0" borderId="0" xfId="13" applyFont="1"/>
    <xf numFmtId="2" fontId="23" fillId="0" borderId="0" xfId="21" applyNumberFormat="1" applyFont="1" applyFill="1" applyAlignment="1" applyProtection="1">
      <alignment horizontal="right"/>
    </xf>
    <xf numFmtId="166" fontId="23" fillId="0" borderId="0" xfId="21" applyNumberFormat="1" applyFont="1" applyFill="1" applyAlignment="1" applyProtection="1">
      <alignment horizontal="right"/>
    </xf>
    <xf numFmtId="1" fontId="23" fillId="4" borderId="0" xfId="21" applyNumberFormat="1" applyFont="1" applyFill="1" applyBorder="1" applyAlignment="1" applyProtection="1">
      <alignment horizontal="right" indent="1"/>
    </xf>
    <xf numFmtId="0" fontId="36" fillId="0" borderId="0" xfId="21" applyFont="1"/>
    <xf numFmtId="1" fontId="41" fillId="0" borderId="0" xfId="11" applyNumberFormat="1" applyFont="1" applyFill="1" applyAlignment="1" applyProtection="1">
      <alignment horizontal="right"/>
    </xf>
    <xf numFmtId="1" fontId="35" fillId="0" borderId="0" xfId="23" applyNumberFormat="1" applyFont="1" applyFill="1" applyAlignment="1" applyProtection="1">
      <alignment horizontal="right"/>
    </xf>
    <xf numFmtId="165" fontId="41" fillId="0" borderId="0" xfId="11" applyNumberFormat="1" applyFont="1" applyFill="1" applyBorder="1" applyAlignment="1" applyProtection="1">
      <alignment horizontal="right"/>
    </xf>
    <xf numFmtId="0" fontId="42" fillId="0" borderId="0" xfId="11" applyFont="1" applyFill="1" applyBorder="1" applyAlignment="1">
      <alignment horizontal="right"/>
    </xf>
    <xf numFmtId="165" fontId="41" fillId="0" borderId="0" xfId="11" applyNumberFormat="1" applyFont="1" applyFill="1" applyAlignment="1" applyProtection="1">
      <alignment horizontal="right"/>
    </xf>
    <xf numFmtId="165" fontId="35" fillId="4" borderId="0" xfId="23" applyNumberFormat="1" applyFont="1" applyFill="1" applyBorder="1" applyAlignment="1" applyProtection="1">
      <alignment horizontal="right" indent="1"/>
    </xf>
    <xf numFmtId="0" fontId="39" fillId="0" borderId="0" xfId="11" applyFont="1"/>
    <xf numFmtId="167" fontId="23" fillId="4" borderId="0" xfId="23" applyNumberFormat="1" applyFont="1" applyFill="1" applyBorder="1" applyAlignment="1" applyProtection="1">
      <alignment horizontal="center"/>
    </xf>
    <xf numFmtId="164" fontId="36" fillId="4" borderId="0" xfId="23" applyNumberFormat="1" applyFont="1" applyFill="1"/>
    <xf numFmtId="0" fontId="36" fillId="4" borderId="0" xfId="23" applyFont="1" applyFill="1"/>
    <xf numFmtId="0" fontId="23" fillId="0" borderId="0" xfId="23" applyFont="1" applyFill="1" applyAlignment="1" applyProtection="1">
      <alignment horizontal="right"/>
    </xf>
    <xf numFmtId="0" fontId="36" fillId="0" borderId="0" xfId="23" applyFont="1"/>
    <xf numFmtId="166" fontId="23" fillId="4" borderId="0" xfId="23" applyNumberFormat="1" applyFont="1" applyFill="1" applyBorder="1" applyAlignment="1" applyProtection="1">
      <alignment horizontal="right"/>
    </xf>
    <xf numFmtId="0" fontId="43" fillId="4" borderId="0" xfId="0" applyFont="1" applyFill="1" applyBorder="1" applyAlignment="1">
      <alignment horizontal="right"/>
    </xf>
    <xf numFmtId="0" fontId="43" fillId="4" borderId="0" xfId="0" applyFont="1" applyFill="1" applyBorder="1"/>
    <xf numFmtId="0" fontId="23" fillId="0" borderId="0" xfId="22" applyFont="1" applyFill="1" applyAlignment="1" applyProtection="1">
      <alignment horizontal="right"/>
    </xf>
    <xf numFmtId="0" fontId="36" fillId="0" borderId="0" xfId="22" applyFont="1" applyAlignment="1">
      <alignment horizontal="right"/>
    </xf>
    <xf numFmtId="0" fontId="36" fillId="4" borderId="0" xfId="22" applyFont="1" applyFill="1"/>
    <xf numFmtId="0" fontId="36" fillId="0" borderId="0" xfId="22" applyFont="1"/>
    <xf numFmtId="165" fontId="23" fillId="0" borderId="2" xfId="18" applyNumberFormat="1" applyFont="1" applyFill="1" applyBorder="1" applyAlignment="1" applyProtection="1">
      <alignment horizontal="right"/>
    </xf>
    <xf numFmtId="0" fontId="38" fillId="4" borderId="0" xfId="9" applyFont="1" applyFill="1" applyBorder="1" applyAlignment="1">
      <alignment horizontal="center"/>
    </xf>
    <xf numFmtId="0" fontId="36" fillId="0" borderId="0" xfId="9" applyFont="1" applyFill="1" applyBorder="1" applyAlignment="1">
      <alignment horizontal="center"/>
    </xf>
    <xf numFmtId="0" fontId="23" fillId="0" borderId="2" xfId="19" applyFont="1" applyFill="1" applyBorder="1" applyAlignment="1" applyProtection="1">
      <alignment horizontal="center"/>
    </xf>
    <xf numFmtId="0" fontId="23" fillId="0" borderId="0" xfId="19" applyFont="1" applyFill="1" applyBorder="1" applyAlignment="1" applyProtection="1">
      <alignment horizontal="center"/>
    </xf>
    <xf numFmtId="0" fontId="23" fillId="4" borderId="0" xfId="15" applyFont="1" applyFill="1" applyBorder="1" applyAlignment="1" applyProtection="1">
      <alignment horizontal="center"/>
    </xf>
    <xf numFmtId="0" fontId="36" fillId="0" borderId="0" xfId="8" applyFont="1" applyFill="1" applyBorder="1" applyAlignment="1">
      <alignment horizontal="center"/>
    </xf>
    <xf numFmtId="0" fontId="36" fillId="0" borderId="0" xfId="7" applyFont="1" applyFill="1" applyBorder="1" applyAlignment="1">
      <alignment horizontal="center"/>
    </xf>
    <xf numFmtId="0" fontId="23" fillId="0" borderId="2" xfId="16" applyFont="1" applyFill="1" applyBorder="1" applyAlignment="1" applyProtection="1">
      <alignment horizontal="right"/>
    </xf>
    <xf numFmtId="0" fontId="23" fillId="0" borderId="0" xfId="13" applyFont="1" applyFill="1" applyBorder="1" applyAlignment="1" applyProtection="1">
      <alignment horizontal="center"/>
    </xf>
    <xf numFmtId="0" fontId="23" fillId="0" borderId="2" xfId="21" applyFont="1" applyFill="1" applyBorder="1" applyAlignment="1" applyProtection="1">
      <alignment horizontal="right"/>
    </xf>
    <xf numFmtId="0" fontId="44" fillId="3" borderId="0" xfId="11" applyFont="1" applyFill="1" applyAlignment="1">
      <alignment horizontal="center"/>
    </xf>
    <xf numFmtId="0" fontId="23" fillId="0" borderId="2" xfId="23" applyFont="1" applyFill="1" applyBorder="1" applyAlignment="1" applyProtection="1">
      <alignment horizontal="center"/>
    </xf>
    <xf numFmtId="0" fontId="23" fillId="0" borderId="0" xfId="23" applyFont="1" applyFill="1" applyAlignment="1" applyProtection="1">
      <alignment horizontal="center"/>
    </xf>
    <xf numFmtId="1" fontId="23" fillId="0" borderId="0" xfId="23" applyNumberFormat="1" applyFont="1" applyFill="1" applyAlignment="1" applyProtection="1">
      <alignment horizontal="right" indent="1"/>
    </xf>
    <xf numFmtId="0" fontId="10" fillId="2" borderId="0" xfId="17" applyFont="1" applyFill="1" applyAlignment="1">
      <alignment vertical="top"/>
    </xf>
    <xf numFmtId="0" fontId="10" fillId="4" borderId="0" xfId="17" applyFont="1" applyFill="1" applyAlignment="1">
      <alignment vertical="top"/>
    </xf>
    <xf numFmtId="0" fontId="10" fillId="0" borderId="0" xfId="17" applyFont="1" applyAlignment="1">
      <alignment vertical="top"/>
    </xf>
    <xf numFmtId="0" fontId="10" fillId="2" borderId="0" xfId="22" applyFont="1" applyFill="1" applyBorder="1" applyAlignment="1" applyProtection="1">
      <alignment horizontal="left" vertical="top"/>
    </xf>
    <xf numFmtId="0" fontId="10" fillId="4" borderId="0" xfId="22" applyFont="1" applyFill="1" applyAlignment="1">
      <alignment vertical="top"/>
    </xf>
    <xf numFmtId="0" fontId="10" fillId="2" borderId="0" xfId="15" applyFont="1" applyFill="1" applyAlignment="1" applyProtection="1">
      <alignment horizontal="left" vertical="top"/>
    </xf>
    <xf numFmtId="0" fontId="10" fillId="0" borderId="0" xfId="22" applyFont="1" applyAlignment="1">
      <alignment vertical="top"/>
    </xf>
    <xf numFmtId="0" fontId="2" fillId="2" borderId="0" xfId="0" applyFont="1" applyFill="1" applyBorder="1" applyAlignment="1">
      <alignment vertical="top" wrapText="1"/>
    </xf>
    <xf numFmtId="0" fontId="2" fillId="4" borderId="0" xfId="0" applyFont="1" applyFill="1" applyBorder="1" applyAlignment="1">
      <alignment vertical="top" wrapText="1"/>
    </xf>
    <xf numFmtId="0" fontId="2" fillId="4" borderId="0" xfId="0" applyFont="1" applyFill="1" applyBorder="1" applyAlignment="1">
      <alignment vertical="top"/>
    </xf>
    <xf numFmtId="0" fontId="2" fillId="2" borderId="0" xfId="0" applyFont="1" applyFill="1" applyBorder="1" applyAlignment="1">
      <alignment vertical="top"/>
    </xf>
    <xf numFmtId="0" fontId="10" fillId="2" borderId="0" xfId="23" applyFont="1" applyFill="1" applyAlignment="1" applyProtection="1">
      <alignment horizontal="left" vertical="top"/>
    </xf>
    <xf numFmtId="0" fontId="10" fillId="4" borderId="0" xfId="23" applyFont="1" applyFill="1" applyAlignment="1">
      <alignment vertical="top"/>
    </xf>
    <xf numFmtId="0" fontId="10" fillId="0" borderId="0" xfId="23" applyFont="1" applyAlignment="1">
      <alignment vertical="top"/>
    </xf>
    <xf numFmtId="0" fontId="5" fillId="2" borderId="0" xfId="11" applyFont="1" applyFill="1" applyAlignment="1">
      <alignment vertical="top"/>
    </xf>
    <xf numFmtId="0" fontId="5" fillId="4" borderId="0" xfId="11" applyFont="1" applyFill="1" applyAlignment="1">
      <alignment vertical="top"/>
    </xf>
    <xf numFmtId="0" fontId="5" fillId="0" borderId="0" xfId="11" applyFont="1" applyAlignment="1">
      <alignment vertical="top"/>
    </xf>
    <xf numFmtId="0" fontId="27" fillId="2" borderId="0" xfId="21" applyFont="1" applyFill="1" applyAlignment="1" applyProtection="1">
      <alignment vertical="top"/>
    </xf>
    <xf numFmtId="0" fontId="10" fillId="4" borderId="0" xfId="21" applyFont="1" applyFill="1" applyAlignment="1">
      <alignment vertical="top"/>
    </xf>
    <xf numFmtId="0" fontId="10" fillId="0" borderId="0" xfId="21" applyFont="1" applyAlignment="1">
      <alignment vertical="top"/>
    </xf>
    <xf numFmtId="0" fontId="10" fillId="2" borderId="0" xfId="13" applyFont="1" applyFill="1" applyAlignment="1">
      <alignment vertical="top" wrapText="1"/>
    </xf>
    <xf numFmtId="0" fontId="10" fillId="4" borderId="0" xfId="13" applyFont="1" applyFill="1" applyBorder="1" applyAlignment="1">
      <alignment vertical="top"/>
    </xf>
    <xf numFmtId="0" fontId="10" fillId="2" borderId="0" xfId="13" applyFont="1" applyFill="1" applyAlignment="1">
      <alignment vertical="top"/>
    </xf>
    <xf numFmtId="0" fontId="10" fillId="0" borderId="0" xfId="13" applyFont="1" applyAlignment="1">
      <alignment vertical="top"/>
    </xf>
    <xf numFmtId="0" fontId="10" fillId="2" borderId="0" xfId="16" applyFont="1" applyFill="1" applyAlignment="1" applyProtection="1">
      <alignment horizontal="left" vertical="top"/>
    </xf>
    <xf numFmtId="0" fontId="10" fillId="4" borderId="0" xfId="16" applyFont="1" applyFill="1" applyAlignment="1">
      <alignment vertical="top"/>
    </xf>
    <xf numFmtId="0" fontId="10" fillId="0" borderId="0" xfId="16" applyFont="1" applyAlignment="1">
      <alignment vertical="top"/>
    </xf>
    <xf numFmtId="0" fontId="10" fillId="2" borderId="0" xfId="18" applyFont="1" applyFill="1" applyAlignment="1">
      <alignment vertical="top"/>
    </xf>
    <xf numFmtId="0" fontId="10" fillId="4" borderId="0" xfId="18" applyFont="1" applyFill="1" applyAlignment="1">
      <alignment vertical="top"/>
    </xf>
    <xf numFmtId="0" fontId="10" fillId="2" borderId="0" xfId="18" applyFont="1" applyFill="1" applyBorder="1" applyAlignment="1" applyProtection="1">
      <alignment horizontal="left" vertical="top"/>
    </xf>
    <xf numFmtId="0" fontId="10" fillId="0" borderId="0" xfId="15" applyFont="1" applyAlignment="1">
      <alignment vertical="top"/>
    </xf>
    <xf numFmtId="0" fontId="10" fillId="2" borderId="0" xfId="7" applyFont="1" applyFill="1" applyBorder="1" applyAlignment="1">
      <alignment vertical="top"/>
    </xf>
    <xf numFmtId="0" fontId="10" fillId="4" borderId="0" xfId="7" applyFont="1" applyFill="1" applyBorder="1" applyAlignment="1">
      <alignment vertical="top"/>
    </xf>
    <xf numFmtId="0" fontId="10" fillId="2" borderId="0" xfId="8" applyFont="1" applyFill="1" applyAlignment="1">
      <alignment vertical="top"/>
    </xf>
    <xf numFmtId="0" fontId="10" fillId="4" borderId="0" xfId="8" applyFont="1" applyFill="1" applyBorder="1" applyAlignment="1">
      <alignment vertical="top"/>
    </xf>
    <xf numFmtId="0" fontId="10" fillId="2" borderId="0" xfId="8" applyFont="1" applyFill="1" applyBorder="1" applyAlignment="1">
      <alignment vertical="top"/>
    </xf>
    <xf numFmtId="0" fontId="10" fillId="2" borderId="0" xfId="19" applyFont="1" applyFill="1" applyAlignment="1">
      <alignment vertical="top"/>
    </xf>
    <xf numFmtId="0" fontId="10" fillId="0" borderId="0" xfId="19" applyFont="1" applyAlignment="1">
      <alignment vertical="top"/>
    </xf>
    <xf numFmtId="0" fontId="10" fillId="2" borderId="0" xfId="9" applyFont="1" applyFill="1" applyAlignment="1">
      <alignment vertical="top"/>
    </xf>
    <xf numFmtId="0" fontId="10" fillId="0" borderId="0" xfId="9" applyFont="1" applyFill="1" applyBorder="1" applyAlignment="1">
      <alignment vertical="top"/>
    </xf>
    <xf numFmtId="0" fontId="10" fillId="0" borderId="0" xfId="9" applyFont="1" applyFill="1" applyAlignment="1">
      <alignment vertical="top"/>
    </xf>
    <xf numFmtId="0" fontId="5" fillId="4" borderId="0" xfId="9" applyFont="1" applyFill="1" applyBorder="1" applyAlignment="1">
      <alignment vertical="top"/>
    </xf>
    <xf numFmtId="0" fontId="11" fillId="2" borderId="0" xfId="9" applyFont="1" applyFill="1" applyAlignment="1">
      <alignment vertical="top"/>
    </xf>
    <xf numFmtId="0" fontId="5" fillId="4" borderId="0" xfId="9" applyFont="1" applyFill="1" applyAlignment="1">
      <alignment vertical="top"/>
    </xf>
    <xf numFmtId="0" fontId="25" fillId="4" borderId="2" xfId="22" applyFont="1" applyFill="1" applyBorder="1" applyProtection="1"/>
    <xf numFmtId="0" fontId="10" fillId="4" borderId="3" xfId="22" applyFont="1" applyFill="1" applyBorder="1"/>
    <xf numFmtId="171" fontId="10" fillId="4" borderId="3" xfId="0" applyNumberFormat="1" applyFont="1" applyFill="1" applyBorder="1"/>
    <xf numFmtId="169" fontId="24" fillId="4" borderId="3" xfId="23" applyNumberFormat="1" applyFont="1" applyFill="1" applyBorder="1" applyAlignment="1" applyProtection="1">
      <alignment horizontal="right"/>
    </xf>
    <xf numFmtId="169" fontId="23" fillId="4" borderId="3" xfId="23" applyNumberFormat="1" applyFont="1" applyFill="1" applyBorder="1" applyAlignment="1" applyProtection="1">
      <alignment horizontal="right"/>
    </xf>
    <xf numFmtId="166" fontId="2" fillId="4" borderId="0" xfId="0" applyNumberFormat="1" applyFont="1" applyFill="1" applyBorder="1" applyAlignment="1">
      <alignment horizontal="right"/>
    </xf>
    <xf numFmtId="0" fontId="10" fillId="2" borderId="0" xfId="19" applyFont="1" applyFill="1" applyBorder="1" applyAlignment="1" applyProtection="1">
      <alignment horizontal="left"/>
    </xf>
    <xf numFmtId="171" fontId="10" fillId="0" borderId="0" xfId="19" applyNumberFormat="1" applyFont="1" applyBorder="1" applyAlignment="1" applyProtection="1">
      <alignment horizontal="left"/>
    </xf>
    <xf numFmtId="165" fontId="10" fillId="4" borderId="0" xfId="22" applyNumberFormat="1" applyFont="1" applyFill="1"/>
    <xf numFmtId="169" fontId="24" fillId="4" borderId="0" xfId="23" applyNumberFormat="1" applyFont="1" applyFill="1" applyBorder="1" applyAlignment="1" applyProtection="1">
      <alignment horizontal="right"/>
    </xf>
    <xf numFmtId="169" fontId="23" fillId="4" borderId="0" xfId="23" applyNumberFormat="1" applyFont="1" applyFill="1" applyBorder="1" applyAlignment="1" applyProtection="1">
      <alignment horizontal="right"/>
    </xf>
    <xf numFmtId="2" fontId="24" fillId="0" borderId="0" xfId="23" applyNumberFormat="1" applyFont="1" applyFill="1" applyBorder="1" applyAlignment="1" applyProtection="1">
      <alignment horizontal="right"/>
    </xf>
    <xf numFmtId="2" fontId="23" fillId="0" borderId="0" xfId="23" applyNumberFormat="1" applyFont="1" applyFill="1" applyBorder="1" applyAlignment="1" applyProtection="1">
      <alignment horizontal="right"/>
    </xf>
    <xf numFmtId="2" fontId="24" fillId="0" borderId="3" xfId="23" applyNumberFormat="1" applyFont="1" applyFill="1" applyBorder="1" applyAlignment="1" applyProtection="1">
      <alignment horizontal="right"/>
    </xf>
    <xf numFmtId="2" fontId="23" fillId="0" borderId="3" xfId="23" applyNumberFormat="1" applyFont="1" applyFill="1" applyBorder="1" applyAlignment="1" applyProtection="1">
      <alignment horizontal="right"/>
    </xf>
    <xf numFmtId="2" fontId="21" fillId="0" borderId="0" xfId="8" applyNumberFormat="1" applyFont="1" applyFill="1" applyAlignment="1">
      <alignment horizontal="right"/>
    </xf>
    <xf numFmtId="2" fontId="36" fillId="0" borderId="0" xfId="8" applyNumberFormat="1" applyFont="1" applyFill="1" applyAlignment="1">
      <alignment horizontal="right"/>
    </xf>
    <xf numFmtId="0" fontId="36" fillId="4" borderId="0" xfId="0" applyFont="1" applyFill="1" applyBorder="1" applyAlignment="1">
      <alignment horizontal="right"/>
    </xf>
    <xf numFmtId="166" fontId="23" fillId="4" borderId="0" xfId="23" quotePrefix="1" applyNumberFormat="1" applyFont="1" applyFill="1" applyBorder="1" applyAlignment="1" applyProtection="1">
      <alignment horizontal="right"/>
    </xf>
    <xf numFmtId="0" fontId="36" fillId="4" borderId="0" xfId="0" applyFont="1" applyFill="1" applyBorder="1"/>
    <xf numFmtId="164" fontId="2" fillId="3" borderId="0" xfId="0" applyNumberFormat="1" applyFont="1" applyFill="1"/>
    <xf numFmtId="0" fontId="36" fillId="0" borderId="0" xfId="17" applyFont="1" applyBorder="1"/>
    <xf numFmtId="0" fontId="36" fillId="4" borderId="0" xfId="17" applyFont="1" applyFill="1"/>
    <xf numFmtId="0" fontId="36" fillId="4" borderId="0" xfId="17" applyFont="1" applyFill="1" applyAlignment="1">
      <alignment vertical="top"/>
    </xf>
    <xf numFmtId="0" fontId="36" fillId="0" borderId="0" xfId="17" applyFont="1" applyAlignment="1">
      <alignment vertical="top"/>
    </xf>
    <xf numFmtId="0" fontId="37" fillId="4" borderId="0" xfId="9" applyFont="1" applyFill="1" applyBorder="1" applyAlignment="1">
      <alignment horizontal="center"/>
    </xf>
    <xf numFmtId="0" fontId="37" fillId="4" borderId="0" xfId="9" applyFont="1" applyFill="1" applyBorder="1" applyAlignment="1">
      <alignment horizontal="right"/>
    </xf>
    <xf numFmtId="165" fontId="36" fillId="4" borderId="0" xfId="22" applyNumberFormat="1" applyFont="1" applyFill="1"/>
    <xf numFmtId="0" fontId="36" fillId="4" borderId="0" xfId="22" applyFont="1" applyFill="1" applyAlignment="1">
      <alignment vertical="top"/>
    </xf>
    <xf numFmtId="0" fontId="36" fillId="0" borderId="0" xfId="22" applyFont="1" applyAlignment="1">
      <alignment vertical="top"/>
    </xf>
    <xf numFmtId="0" fontId="39" fillId="4" borderId="0" xfId="22" applyFont="1" applyFill="1"/>
    <xf numFmtId="0" fontId="39" fillId="4" borderId="0" xfId="9" applyFont="1" applyFill="1" applyBorder="1"/>
    <xf numFmtId="0" fontId="39" fillId="4" borderId="0" xfId="9" applyFont="1" applyFill="1" applyBorder="1" applyAlignment="1">
      <alignment vertical="top"/>
    </xf>
    <xf numFmtId="0" fontId="39" fillId="4" borderId="0" xfId="9" applyFont="1" applyFill="1" applyAlignment="1">
      <alignment vertical="top"/>
    </xf>
    <xf numFmtId="0" fontId="36" fillId="0" borderId="0" xfId="22" applyFont="1" applyFill="1"/>
    <xf numFmtId="0" fontId="36" fillId="0" borderId="0" xfId="9" applyFont="1" applyFill="1" applyBorder="1"/>
    <xf numFmtId="0" fontId="36" fillId="0" borderId="0" xfId="9" applyFont="1" applyFill="1" applyBorder="1" applyAlignment="1">
      <alignment vertical="top"/>
    </xf>
    <xf numFmtId="0" fontId="36" fillId="0" borderId="0" xfId="9" applyFont="1" applyFill="1" applyAlignment="1">
      <alignment vertical="top"/>
    </xf>
    <xf numFmtId="0" fontId="36" fillId="0" borderId="0" xfId="19" applyFont="1" applyAlignment="1">
      <alignment vertical="top"/>
    </xf>
    <xf numFmtId="0" fontId="36" fillId="0" borderId="0" xfId="15" applyFont="1" applyAlignment="1">
      <alignment vertical="top"/>
    </xf>
    <xf numFmtId="0" fontId="36" fillId="4" borderId="0" xfId="8" applyFont="1" applyFill="1" applyBorder="1"/>
    <xf numFmtId="0" fontId="36" fillId="4" borderId="0" xfId="8" applyFont="1" applyFill="1" applyBorder="1" applyAlignment="1">
      <alignment vertical="top"/>
    </xf>
    <xf numFmtId="0" fontId="36" fillId="4" borderId="0" xfId="7" applyFont="1" applyFill="1" applyBorder="1"/>
    <xf numFmtId="0" fontId="36" fillId="4" borderId="0" xfId="7" applyFont="1" applyFill="1" applyBorder="1" applyAlignment="1">
      <alignment vertical="top"/>
    </xf>
    <xf numFmtId="0" fontId="36" fillId="4" borderId="0" xfId="18" applyFont="1" applyFill="1"/>
    <xf numFmtId="0" fontId="36" fillId="4" borderId="0" xfId="18" applyFont="1" applyFill="1" applyAlignment="1">
      <alignment vertical="top"/>
    </xf>
    <xf numFmtId="0" fontId="36" fillId="4" borderId="0" xfId="16" applyFont="1" applyFill="1"/>
    <xf numFmtId="0" fontId="36" fillId="4" borderId="0" xfId="16" applyFont="1" applyFill="1" applyAlignment="1">
      <alignment vertical="top"/>
    </xf>
    <xf numFmtId="0" fontId="36" fillId="0" borderId="0" xfId="16" applyFont="1" applyAlignment="1">
      <alignment vertical="top"/>
    </xf>
    <xf numFmtId="0" fontId="36" fillId="4" borderId="0" xfId="13" applyFont="1" applyFill="1" applyBorder="1"/>
    <xf numFmtId="0" fontId="36" fillId="4" borderId="0" xfId="13" applyFont="1" applyFill="1" applyBorder="1" applyAlignment="1">
      <alignment vertical="top"/>
    </xf>
    <xf numFmtId="0" fontId="36" fillId="0" borderId="0" xfId="13" applyFont="1" applyAlignment="1">
      <alignment vertical="top"/>
    </xf>
    <xf numFmtId="0" fontId="36" fillId="4" borderId="0" xfId="21" applyFont="1" applyFill="1"/>
    <xf numFmtId="0" fontId="36" fillId="4" borderId="0" xfId="21" applyFont="1" applyFill="1" applyAlignment="1">
      <alignment vertical="top"/>
    </xf>
    <xf numFmtId="0" fontId="36" fillId="0" borderId="0" xfId="21" applyFont="1" applyAlignment="1">
      <alignment vertical="top"/>
    </xf>
    <xf numFmtId="0" fontId="23" fillId="0" borderId="0" xfId="21" applyFont="1" applyFill="1" applyAlignment="1" applyProtection="1">
      <alignment horizontal="right"/>
    </xf>
    <xf numFmtId="0" fontId="39" fillId="0" borderId="0" xfId="23" applyFont="1"/>
    <xf numFmtId="0" fontId="39" fillId="4" borderId="0" xfId="11" applyFont="1" applyFill="1"/>
    <xf numFmtId="0" fontId="39" fillId="4" borderId="0" xfId="11" applyFont="1" applyFill="1" applyAlignment="1">
      <alignment vertical="top"/>
    </xf>
    <xf numFmtId="0" fontId="39" fillId="0" borderId="0" xfId="11" applyFont="1" applyAlignment="1">
      <alignment vertical="top"/>
    </xf>
    <xf numFmtId="0" fontId="36" fillId="4" borderId="0" xfId="23" applyFont="1" applyFill="1" applyAlignment="1">
      <alignment vertical="top"/>
    </xf>
    <xf numFmtId="0" fontId="36" fillId="0" borderId="0" xfId="23" applyFont="1" applyAlignment="1">
      <alignment vertical="top"/>
    </xf>
    <xf numFmtId="0" fontId="36" fillId="4" borderId="0" xfId="0" applyFont="1" applyFill="1" applyBorder="1" applyAlignment="1">
      <alignment vertical="top"/>
    </xf>
    <xf numFmtId="0" fontId="36" fillId="4" borderId="0" xfId="0" applyFont="1" applyFill="1" applyBorder="1" applyAlignment="1">
      <alignment vertical="top" wrapText="1"/>
    </xf>
    <xf numFmtId="0" fontId="24" fillId="4" borderId="0" xfId="15" applyFont="1" applyFill="1" applyAlignment="1" applyProtection="1">
      <alignment horizontal="right"/>
    </xf>
    <xf numFmtId="0" fontId="0" fillId="0" borderId="0" xfId="0" applyAlignment="1">
      <alignment vertical="top" wrapText="1"/>
    </xf>
    <xf numFmtId="0" fontId="0" fillId="4" borderId="0" xfId="0" applyFill="1" applyAlignment="1">
      <alignment vertical="top" wrapText="1"/>
    </xf>
    <xf numFmtId="0" fontId="22" fillId="0" borderId="3" xfId="22" applyFont="1" applyBorder="1" applyAlignment="1"/>
    <xf numFmtId="0" fontId="0" fillId="0" borderId="3" xfId="0" applyBorder="1" applyAlignment="1"/>
    <xf numFmtId="0" fontId="22" fillId="0" borderId="3" xfId="22" applyFont="1" applyBorder="1" applyAlignment="1">
      <alignment wrapText="1"/>
    </xf>
    <xf numFmtId="0" fontId="0" fillId="0" borderId="3" xfId="0" applyBorder="1" applyAlignment="1">
      <alignment wrapText="1"/>
    </xf>
    <xf numFmtId="0" fontId="24" fillId="0" borderId="0" xfId="19" applyFont="1" applyFill="1" applyBorder="1" applyAlignment="1" applyProtection="1">
      <alignment horizontal="center"/>
    </xf>
    <xf numFmtId="0" fontId="20" fillId="0" borderId="0" xfId="14" applyFont="1" applyFill="1" applyBorder="1" applyAlignment="1" applyProtection="1"/>
    <xf numFmtId="0" fontId="25" fillId="4" borderId="0" xfId="16" quotePrefix="1" applyFont="1" applyFill="1" applyBorder="1" applyAlignment="1" applyProtection="1">
      <alignment vertical="top"/>
    </xf>
    <xf numFmtId="0" fontId="2" fillId="0" borderId="0" xfId="14" applyFont="1"/>
    <xf numFmtId="0" fontId="22" fillId="0" borderId="3" xfId="6" applyBorder="1" applyAlignment="1"/>
    <xf numFmtId="0" fontId="2" fillId="2" borderId="0" xfId="14" applyFont="1" applyFill="1" applyAlignment="1"/>
    <xf numFmtId="0" fontId="25" fillId="0" borderId="2" xfId="14" applyFont="1" applyFill="1" applyBorder="1" applyAlignment="1" applyProtection="1">
      <alignment horizontal="center"/>
    </xf>
    <xf numFmtId="0" fontId="2" fillId="0" borderId="3" xfId="14" applyFont="1" applyBorder="1" applyAlignment="1">
      <alignment horizontal="center"/>
    </xf>
    <xf numFmtId="0" fontId="2" fillId="0" borderId="2" xfId="14" applyFont="1" applyBorder="1" applyAlignment="1">
      <alignment horizontal="right"/>
    </xf>
    <xf numFmtId="0" fontId="24" fillId="0" borderId="2" xfId="14" applyFont="1" applyFill="1" applyBorder="1" applyAlignment="1" applyProtection="1">
      <alignment horizontal="right"/>
    </xf>
    <xf numFmtId="0" fontId="23" fillId="0" borderId="2" xfId="14" applyFont="1" applyFill="1" applyBorder="1" applyAlignment="1" applyProtection="1">
      <alignment horizontal="right"/>
    </xf>
    <xf numFmtId="0" fontId="2" fillId="2" borderId="0" xfId="14" applyFont="1" applyFill="1" applyAlignment="1" applyProtection="1">
      <alignment horizontal="left"/>
    </xf>
    <xf numFmtId="171" fontId="2" fillId="0" borderId="0" xfId="14" applyNumberFormat="1" applyFont="1" applyAlignment="1" applyProtection="1">
      <alignment horizontal="left"/>
    </xf>
    <xf numFmtId="0" fontId="2" fillId="2" borderId="0" xfId="18" applyFont="1" applyFill="1" applyAlignment="1" applyProtection="1">
      <alignment horizontal="left"/>
    </xf>
    <xf numFmtId="171" fontId="2" fillId="0" borderId="0" xfId="18" applyNumberFormat="1" applyFont="1" applyAlignment="1" applyProtection="1">
      <alignment horizontal="left"/>
    </xf>
    <xf numFmtId="0" fontId="2" fillId="0" borderId="0" xfId="14" applyFont="1" applyAlignment="1" applyProtection="1">
      <alignment horizontal="left"/>
    </xf>
    <xf numFmtId="0" fontId="2" fillId="2" borderId="3" xfId="14" applyFont="1" applyFill="1" applyBorder="1" applyAlignment="1" applyProtection="1">
      <alignment horizontal="left"/>
    </xf>
    <xf numFmtId="171" fontId="2" fillId="0" borderId="3" xfId="14" applyNumberFormat="1" applyFont="1" applyBorder="1" applyAlignment="1" applyProtection="1">
      <alignment horizontal="left"/>
    </xf>
    <xf numFmtId="0" fontId="2" fillId="0" borderId="0" xfId="14" quotePrefix="1" applyFont="1" applyBorder="1" applyAlignment="1" applyProtection="1">
      <alignment horizontal="left"/>
    </xf>
    <xf numFmtId="0" fontId="22" fillId="0" borderId="0" xfId="6" applyBorder="1" applyAlignment="1">
      <alignment horizontal="left"/>
    </xf>
    <xf numFmtId="0" fontId="23" fillId="2" borderId="0" xfId="14" applyFont="1" applyFill="1" applyAlignment="1" applyProtection="1"/>
    <xf numFmtId="0" fontId="24" fillId="0" borderId="0" xfId="14" applyFont="1" applyFill="1" applyBorder="1" applyAlignment="1" applyProtection="1"/>
    <xf numFmtId="0" fontId="22" fillId="0" borderId="0" xfId="6" applyBorder="1" applyAlignment="1"/>
    <xf numFmtId="0" fontId="25" fillId="0" borderId="0" xfId="14" applyFont="1" applyFill="1" applyBorder="1" applyAlignment="1" applyProtection="1"/>
    <xf numFmtId="0" fontId="25" fillId="0" borderId="0" xfId="14" applyFont="1" applyFill="1" applyAlignment="1" applyProtection="1">
      <alignment horizontal="left"/>
    </xf>
    <xf numFmtId="0" fontId="22" fillId="0" borderId="0" xfId="6" applyAlignment="1">
      <alignment horizontal="left"/>
    </xf>
    <xf numFmtId="0" fontId="23" fillId="0" borderId="0" xfId="14" applyFont="1" applyFill="1" applyProtection="1"/>
    <xf numFmtId="0" fontId="27" fillId="0" borderId="0" xfId="14" applyFont="1" applyFill="1" applyProtection="1"/>
    <xf numFmtId="0" fontId="2" fillId="0" borderId="0" xfId="23" applyFont="1" applyFill="1"/>
    <xf numFmtId="0" fontId="2" fillId="0" borderId="0" xfId="23" applyFont="1"/>
    <xf numFmtId="0" fontId="2" fillId="0" borderId="0" xfId="18" applyFont="1"/>
    <xf numFmtId="0" fontId="2" fillId="0" borderId="0" xfId="23" applyFont="1" applyAlignment="1" applyProtection="1">
      <alignment horizontal="left"/>
    </xf>
    <xf numFmtId="1" fontId="2" fillId="0" borderId="0" xfId="23" applyNumberFormat="1" applyFont="1"/>
    <xf numFmtId="1" fontId="2" fillId="0" borderId="0" xfId="14" applyNumberFormat="1" applyFont="1"/>
    <xf numFmtId="164" fontId="2" fillId="0" borderId="0" xfId="14" applyNumberFormat="1" applyFont="1"/>
    <xf numFmtId="3" fontId="2" fillId="0" borderId="0" xfId="14" applyNumberFormat="1" applyFont="1"/>
    <xf numFmtId="0" fontId="2" fillId="2" borderId="0" xfId="14" applyFont="1" applyFill="1"/>
    <xf numFmtId="0" fontId="2" fillId="0" borderId="0" xfId="14" applyFont="1" applyBorder="1" applyAlignment="1">
      <alignment horizontal="right"/>
    </xf>
    <xf numFmtId="0" fontId="2" fillId="2" borderId="0" xfId="14" applyFont="1" applyFill="1" applyBorder="1" applyAlignment="1" applyProtection="1">
      <alignment horizontal="left"/>
    </xf>
    <xf numFmtId="171" fontId="2" fillId="0" borderId="0" xfId="18" applyNumberFormat="1" applyFont="1" applyBorder="1" applyAlignment="1" applyProtection="1">
      <alignment horizontal="left"/>
    </xf>
    <xf numFmtId="172" fontId="24" fillId="4" borderId="0" xfId="23" applyNumberFormat="1" applyFont="1" applyFill="1" applyBorder="1" applyAlignment="1" applyProtection="1">
      <alignment horizontal="right"/>
    </xf>
    <xf numFmtId="172" fontId="23" fillId="4" borderId="0" xfId="23" applyNumberFormat="1" applyFont="1" applyFill="1" applyBorder="1" applyAlignment="1" applyProtection="1">
      <alignment horizontal="right"/>
    </xf>
    <xf numFmtId="171" fontId="2" fillId="0" borderId="3" xfId="15" applyNumberFormat="1" applyFont="1" applyBorder="1" applyAlignment="1" applyProtection="1">
      <alignment horizontal="left"/>
    </xf>
    <xf numFmtId="172" fontId="24" fillId="4" borderId="3" xfId="23" applyNumberFormat="1" applyFont="1" applyFill="1" applyBorder="1" applyAlignment="1" applyProtection="1">
      <alignment horizontal="right"/>
    </xf>
    <xf numFmtId="172" fontId="23" fillId="4" borderId="3" xfId="23" applyNumberFormat="1" applyFont="1" applyFill="1" applyBorder="1" applyAlignment="1" applyProtection="1">
      <alignment horizontal="right"/>
    </xf>
    <xf numFmtId="0" fontId="2" fillId="0" borderId="2" xfId="14" quotePrefix="1" applyFont="1" applyBorder="1" applyAlignment="1" applyProtection="1">
      <alignment horizontal="left"/>
    </xf>
    <xf numFmtId="0" fontId="22" fillId="0" borderId="2" xfId="6" applyBorder="1" applyAlignment="1">
      <alignment horizontal="left"/>
    </xf>
    <xf numFmtId="0" fontId="2" fillId="0" borderId="0" xfId="14" quotePrefix="1" applyFont="1" applyAlignment="1" applyProtection="1">
      <alignment horizontal="left"/>
    </xf>
    <xf numFmtId="0" fontId="23" fillId="2" borderId="0" xfId="14" applyFont="1" applyFill="1" applyProtection="1"/>
    <xf numFmtId="0" fontId="24" fillId="0" borderId="0" xfId="14" applyFont="1" applyFill="1" applyAlignment="1" applyProtection="1">
      <alignment horizontal="left"/>
    </xf>
    <xf numFmtId="0" fontId="20" fillId="4" borderId="0" xfId="24" applyFont="1" applyFill="1" applyBorder="1" applyAlignment="1" applyProtection="1"/>
    <xf numFmtId="0" fontId="2" fillId="4" borderId="0" xfId="24" applyFont="1" applyFill="1" applyBorder="1" applyAlignment="1"/>
    <xf numFmtId="0" fontId="2" fillId="4" borderId="0" xfId="15" applyFont="1" applyFill="1"/>
    <xf numFmtId="0" fontId="2" fillId="2" borderId="0" xfId="15" applyFont="1" applyFill="1"/>
    <xf numFmtId="0" fontId="25" fillId="4" borderId="2" xfId="15" applyFont="1" applyFill="1" applyBorder="1" applyAlignment="1" applyProtection="1">
      <alignment horizontal="center"/>
    </xf>
    <xf numFmtId="0" fontId="21" fillId="4" borderId="3" xfId="15" applyFont="1" applyFill="1" applyBorder="1" applyAlignment="1">
      <alignment horizontal="center"/>
    </xf>
    <xf numFmtId="0" fontId="2" fillId="2" borderId="0" xfId="24" applyFont="1" applyFill="1"/>
    <xf numFmtId="0" fontId="2" fillId="2" borderId="0" xfId="24" applyFont="1" applyFill="1" applyAlignment="1" applyProtection="1">
      <alignment horizontal="left"/>
    </xf>
    <xf numFmtId="171" fontId="2" fillId="4" borderId="0" xfId="24" applyNumberFormat="1" applyFont="1" applyFill="1" applyAlignment="1" applyProtection="1">
      <alignment horizontal="left"/>
    </xf>
    <xf numFmtId="0" fontId="2" fillId="2" borderId="0" xfId="15" applyFont="1" applyFill="1" applyAlignment="1" applyProtection="1">
      <alignment horizontal="left"/>
    </xf>
    <xf numFmtId="171" fontId="21" fillId="4" borderId="3" xfId="24" applyNumberFormat="1" applyFont="1" applyFill="1" applyBorder="1" applyAlignment="1" applyProtection="1">
      <alignment horizontal="left"/>
    </xf>
    <xf numFmtId="49" fontId="2" fillId="4" borderId="0" xfId="6" quotePrefix="1" applyNumberFormat="1" applyFont="1" applyFill="1" applyBorder="1" applyAlignment="1"/>
    <xf numFmtId="0" fontId="22" fillId="0" borderId="0" xfId="6" applyAlignment="1"/>
    <xf numFmtId="0" fontId="2" fillId="2" borderId="0" xfId="15" applyFont="1" applyFill="1" applyAlignment="1" applyProtection="1">
      <alignment horizontal="left" vertical="top"/>
    </xf>
    <xf numFmtId="0" fontId="2" fillId="4" borderId="0" xfId="15" quotePrefix="1" applyFont="1" applyFill="1" applyAlignment="1">
      <alignment vertical="top"/>
    </xf>
    <xf numFmtId="0" fontId="22" fillId="4" borderId="0" xfId="6" applyFill="1" applyAlignment="1">
      <alignment vertical="top"/>
    </xf>
    <xf numFmtId="0" fontId="2" fillId="4" borderId="0" xfId="15" applyFont="1" applyFill="1" applyAlignment="1">
      <alignment vertical="top"/>
    </xf>
    <xf numFmtId="0" fontId="2" fillId="4" borderId="0" xfId="15" applyFont="1" applyFill="1" applyAlignment="1">
      <alignment horizontal="left" vertical="top"/>
    </xf>
    <xf numFmtId="0" fontId="2" fillId="4" borderId="0" xfId="15" quotePrefix="1" applyFont="1" applyFill="1" applyAlignment="1">
      <alignment horizontal="left" vertical="top"/>
    </xf>
    <xf numFmtId="0" fontId="21" fillId="4" borderId="0" xfId="17" applyFont="1" applyFill="1" applyAlignment="1">
      <alignment vertical="top"/>
    </xf>
    <xf numFmtId="0" fontId="21" fillId="4" borderId="0" xfId="6" applyFont="1" applyFill="1" applyAlignment="1">
      <alignment vertical="top"/>
    </xf>
    <xf numFmtId="0" fontId="2" fillId="4" borderId="0" xfId="17" applyFont="1" applyFill="1" applyAlignment="1">
      <alignment vertical="top"/>
    </xf>
    <xf numFmtId="0" fontId="22" fillId="0" borderId="0" xfId="6" applyFont="1" applyAlignment="1">
      <alignment vertical="top"/>
    </xf>
    <xf numFmtId="0" fontId="22" fillId="0" borderId="0" xfId="6" applyAlignment="1">
      <alignment vertical="top"/>
    </xf>
    <xf numFmtId="0" fontId="0" fillId="0" borderId="6" xfId="0" applyBorder="1" applyAlignment="1"/>
    <xf numFmtId="0" fontId="0" fillId="0" borderId="7" xfId="0" applyBorder="1" applyAlignment="1"/>
    <xf numFmtId="0" fontId="10" fillId="0" borderId="7" xfId="23" applyFont="1" applyBorder="1"/>
    <xf numFmtId="0" fontId="36" fillId="0" borderId="7" xfId="23" applyFont="1" applyBorder="1"/>
    <xf numFmtId="0" fontId="10" fillId="0" borderId="8" xfId="23" applyFont="1" applyBorder="1"/>
    <xf numFmtId="0" fontId="2" fillId="2" borderId="0" xfId="17" applyFont="1" applyFill="1" applyProtection="1"/>
    <xf numFmtId="0" fontId="2" fillId="2" borderId="0" xfId="17" applyFont="1" applyFill="1" applyAlignment="1" applyProtection="1">
      <alignment horizontal="left"/>
    </xf>
    <xf numFmtId="0" fontId="0" fillId="0" borderId="0" xfId="0" applyAlignment="1"/>
    <xf numFmtId="49" fontId="2" fillId="4" borderId="0" xfId="0" applyNumberFormat="1" applyFont="1" applyFill="1" applyBorder="1" applyAlignment="1"/>
    <xf numFmtId="49" fontId="1" fillId="0" borderId="0" xfId="0" applyNumberFormat="1" applyFont="1" applyBorder="1" applyAlignment="1"/>
    <xf numFmtId="0" fontId="2" fillId="2" borderId="0" xfId="19" applyFont="1" applyFill="1" applyAlignment="1" applyProtection="1">
      <alignment horizontal="left"/>
    </xf>
    <xf numFmtId="171" fontId="2" fillId="0" borderId="0" xfId="19" applyNumberFormat="1" applyFont="1" applyAlignment="1" applyProtection="1">
      <alignment horizontal="left"/>
    </xf>
    <xf numFmtId="0" fontId="2" fillId="2" borderId="0" xfId="10" applyFont="1" applyFill="1"/>
    <xf numFmtId="171" fontId="11" fillId="3" borderId="0" xfId="10" applyNumberFormat="1" applyFont="1" applyFill="1" applyAlignment="1">
      <alignment vertical="center"/>
    </xf>
    <xf numFmtId="166" fontId="23" fillId="4" borderId="3" xfId="23" applyNumberFormat="1" applyFont="1" applyFill="1" applyBorder="1" applyAlignment="1" applyProtection="1">
      <alignment horizontal="right"/>
    </xf>
    <xf numFmtId="1" fontId="24" fillId="4" borderId="0" xfId="23" applyNumberFormat="1" applyFont="1" applyFill="1" applyAlignment="1" applyProtection="1">
      <alignment horizontal="right"/>
    </xf>
    <xf numFmtId="1" fontId="23" fillId="4" borderId="0" xfId="23" applyNumberFormat="1" applyFont="1" applyFill="1" applyAlignment="1" applyProtection="1">
      <alignment horizontal="right"/>
    </xf>
    <xf numFmtId="0" fontId="2" fillId="2" borderId="0" xfId="21" applyFont="1" applyFill="1" applyAlignment="1" applyProtection="1">
      <alignment horizontal="left"/>
    </xf>
    <xf numFmtId="171" fontId="2" fillId="0" borderId="0" xfId="21" applyNumberFormat="1" applyFont="1" applyAlignment="1" applyProtection="1">
      <alignment horizontal="left"/>
    </xf>
    <xf numFmtId="0" fontId="2" fillId="2" borderId="0" xfId="23" applyFont="1" applyFill="1"/>
    <xf numFmtId="0" fontId="2" fillId="2" borderId="0" xfId="23" applyFont="1" applyFill="1" applyAlignment="1" applyProtection="1">
      <alignment horizontal="left"/>
    </xf>
    <xf numFmtId="171" fontId="2" fillId="4" borderId="0" xfId="23" applyNumberFormat="1" applyFont="1" applyFill="1" applyAlignment="1" applyProtection="1">
      <alignment horizontal="left"/>
    </xf>
    <xf numFmtId="0" fontId="24" fillId="4" borderId="0" xfId="23" applyFont="1" applyFill="1" applyBorder="1" applyAlignment="1" applyProtection="1">
      <alignment horizontal="center"/>
    </xf>
    <xf numFmtId="0" fontId="23" fillId="4" borderId="0" xfId="23" applyFont="1" applyFill="1" applyBorder="1" applyAlignment="1" applyProtection="1">
      <alignment horizontal="center"/>
    </xf>
    <xf numFmtId="164" fontId="10" fillId="4" borderId="0" xfId="23" applyNumberFormat="1" applyFont="1" applyFill="1" applyBorder="1"/>
    <xf numFmtId="164" fontId="36" fillId="4" borderId="0" xfId="23" applyNumberFormat="1" applyFont="1" applyFill="1" applyBorder="1"/>
    <xf numFmtId="171" fontId="2" fillId="0" borderId="0" xfId="23" applyNumberFormat="1" applyFont="1" applyAlignment="1" applyProtection="1">
      <alignment horizontal="left"/>
    </xf>
    <xf numFmtId="0" fontId="21" fillId="0" borderId="0" xfId="22" applyFont="1" applyAlignment="1">
      <alignment horizontal="right"/>
    </xf>
    <xf numFmtId="0" fontId="21" fillId="4" borderId="0" xfId="0" applyFont="1" applyFill="1" applyBorder="1" applyAlignment="1">
      <alignment horizontal="right"/>
    </xf>
    <xf numFmtId="0" fontId="21" fillId="4" borderId="0" xfId="0" applyFont="1" applyFill="1" applyBorder="1"/>
    <xf numFmtId="164" fontId="21" fillId="4" borderId="0" xfId="23" applyNumberFormat="1" applyFont="1" applyFill="1"/>
    <xf numFmtId="164" fontId="21" fillId="4" borderId="0" xfId="23" applyNumberFormat="1" applyFont="1" applyFill="1" applyBorder="1"/>
    <xf numFmtId="3" fontId="24" fillId="0" borderId="0" xfId="19" applyNumberFormat="1" applyFont="1" applyFill="1" applyBorder="1" applyAlignment="1" applyProtection="1">
      <alignment horizontal="right"/>
    </xf>
    <xf numFmtId="3" fontId="16" fillId="4" borderId="0" xfId="9" applyNumberFormat="1" applyFont="1" applyFill="1" applyAlignment="1">
      <alignment horizontal="right"/>
    </xf>
    <xf numFmtId="3" fontId="36" fillId="4" borderId="0" xfId="21" applyNumberFormat="1" applyFont="1" applyFill="1" applyAlignment="1">
      <alignment vertical="top"/>
    </xf>
    <xf numFmtId="171" fontId="2" fillId="0" borderId="3" xfId="19" applyNumberFormat="1" applyFont="1" applyBorder="1" applyAlignment="1" applyProtection="1">
      <alignment horizontal="left"/>
    </xf>
    <xf numFmtId="171" fontId="2" fillId="0" borderId="0" xfId="22" applyNumberFormat="1" applyFont="1" applyAlignment="1" applyProtection="1">
      <alignment horizontal="left"/>
    </xf>
    <xf numFmtId="0" fontId="21" fillId="4" borderId="0" xfId="0" applyFont="1" applyFill="1" applyBorder="1" applyAlignment="1">
      <alignment vertical="top"/>
    </xf>
    <xf numFmtId="0" fontId="21" fillId="4" borderId="0" xfId="0" applyFont="1" applyFill="1" applyBorder="1" applyAlignment="1">
      <alignment vertical="top" wrapText="1"/>
    </xf>
    <xf numFmtId="0" fontId="21" fillId="0" borderId="0" xfId="22" applyFont="1"/>
    <xf numFmtId="166" fontId="24" fillId="0" borderId="0" xfId="22" applyNumberFormat="1" applyFont="1" applyFill="1" applyAlignment="1" applyProtection="1">
      <alignment horizontal="center"/>
    </xf>
    <xf numFmtId="0" fontId="21" fillId="4" borderId="0" xfId="22" applyFont="1" applyFill="1"/>
    <xf numFmtId="165" fontId="21" fillId="4" borderId="0" xfId="22" applyNumberFormat="1" applyFont="1" applyFill="1"/>
    <xf numFmtId="0" fontId="21" fillId="4" borderId="0" xfId="22" applyFont="1" applyFill="1" applyAlignment="1">
      <alignment vertical="top"/>
    </xf>
    <xf numFmtId="0" fontId="21" fillId="0" borderId="0" xfId="22" applyFont="1" applyAlignment="1">
      <alignment vertical="top"/>
    </xf>
    <xf numFmtId="0" fontId="2" fillId="0" borderId="0" xfId="17" applyFont="1" applyBorder="1"/>
    <xf numFmtId="0" fontId="2" fillId="0" borderId="0" xfId="22" applyFont="1"/>
    <xf numFmtId="1" fontId="25" fillId="0" borderId="0" xfId="23" applyNumberFormat="1" applyFont="1" applyFill="1" applyAlignment="1" applyProtection="1">
      <alignment horizontal="right" indent="1"/>
    </xf>
    <xf numFmtId="166" fontId="25" fillId="4" borderId="0" xfId="19" applyNumberFormat="1" applyFont="1" applyFill="1" applyBorder="1" applyAlignment="1" applyProtection="1">
      <alignment horizontal="center"/>
    </xf>
    <xf numFmtId="0" fontId="2" fillId="4" borderId="0" xfId="17" applyFont="1" applyFill="1"/>
    <xf numFmtId="0" fontId="2" fillId="0" borderId="0" xfId="17" applyFont="1" applyAlignment="1">
      <alignment vertical="top"/>
    </xf>
    <xf numFmtId="0" fontId="2" fillId="0" borderId="0" xfId="17" applyFont="1"/>
    <xf numFmtId="0" fontId="21" fillId="0" borderId="7" xfId="23" applyFont="1" applyBorder="1"/>
    <xf numFmtId="0" fontId="21" fillId="0" borderId="0" xfId="23" applyFont="1"/>
    <xf numFmtId="0" fontId="21" fillId="4" borderId="0" xfId="23" applyFont="1" applyFill="1"/>
    <xf numFmtId="0" fontId="21" fillId="4" borderId="0" xfId="23" applyFont="1" applyFill="1" applyAlignment="1">
      <alignment vertical="top"/>
    </xf>
    <xf numFmtId="0" fontId="21" fillId="0" borderId="0" xfId="23" applyFont="1" applyAlignment="1">
      <alignment vertical="top"/>
    </xf>
    <xf numFmtId="0" fontId="48" fillId="0" borderId="0" xfId="11" applyFont="1"/>
    <xf numFmtId="0" fontId="48" fillId="0" borderId="0" xfId="23" applyFont="1"/>
    <xf numFmtId="0" fontId="49" fillId="3" borderId="0" xfId="11" applyFont="1" applyFill="1" applyAlignment="1">
      <alignment horizontal="center"/>
    </xf>
    <xf numFmtId="0" fontId="48" fillId="4" borderId="0" xfId="11" applyFont="1" applyFill="1"/>
    <xf numFmtId="0" fontId="48" fillId="4" borderId="0" xfId="11" applyFont="1" applyFill="1" applyAlignment="1">
      <alignment vertical="top"/>
    </xf>
    <xf numFmtId="0" fontId="48" fillId="0" borderId="0" xfId="11" applyFont="1" applyAlignment="1">
      <alignment vertical="top"/>
    </xf>
    <xf numFmtId="0" fontId="21" fillId="0" borderId="0" xfId="21" applyFont="1"/>
    <xf numFmtId="0" fontId="21" fillId="4" borderId="0" xfId="21" applyFont="1" applyFill="1"/>
    <xf numFmtId="0" fontId="21" fillId="4" borderId="0" xfId="21" applyFont="1" applyFill="1" applyAlignment="1">
      <alignment vertical="top"/>
    </xf>
    <xf numFmtId="0" fontId="21" fillId="0" borderId="0" xfId="21" applyFont="1" applyAlignment="1">
      <alignment vertical="top"/>
    </xf>
    <xf numFmtId="0" fontId="24" fillId="0" borderId="0" xfId="21" applyFont="1" applyFill="1" applyAlignment="1" applyProtection="1">
      <alignment horizontal="right"/>
    </xf>
    <xf numFmtId="0" fontId="21" fillId="0" borderId="0" xfId="13" applyFont="1"/>
    <xf numFmtId="2" fontId="50" fillId="4" borderId="0" xfId="13" applyNumberFormat="1" applyFont="1" applyFill="1" applyAlignment="1" applyProtection="1">
      <alignment horizontal="center"/>
    </xf>
    <xf numFmtId="0" fontId="21" fillId="4" borderId="0" xfId="13" applyFont="1" applyFill="1" applyBorder="1"/>
    <xf numFmtId="0" fontId="21" fillId="4" borderId="0" xfId="13" applyFont="1" applyFill="1" applyBorder="1" applyAlignment="1">
      <alignment vertical="top"/>
    </xf>
    <xf numFmtId="0" fontId="21" fillId="0" borderId="0" xfId="13" applyFont="1" applyAlignment="1">
      <alignment vertical="top"/>
    </xf>
    <xf numFmtId="0" fontId="21" fillId="0" borderId="0" xfId="16" applyFont="1"/>
    <xf numFmtId="0" fontId="21" fillId="4" borderId="0" xfId="16" applyFont="1" applyFill="1"/>
    <xf numFmtId="0" fontId="21" fillId="4" borderId="0" xfId="16" applyFont="1" applyFill="1" applyAlignment="1">
      <alignment vertical="top"/>
    </xf>
    <xf numFmtId="0" fontId="21" fillId="0" borderId="0" xfId="16" applyFont="1" applyAlignment="1">
      <alignment vertical="top"/>
    </xf>
    <xf numFmtId="0" fontId="21" fillId="0" borderId="0" xfId="18" applyFont="1"/>
    <xf numFmtId="0" fontId="21" fillId="4" borderId="0" xfId="18" applyFont="1" applyFill="1"/>
    <xf numFmtId="0" fontId="21" fillId="4" borderId="0" xfId="18" applyFont="1" applyFill="1" applyAlignment="1">
      <alignment vertical="top"/>
    </xf>
    <xf numFmtId="0" fontId="21" fillId="0" borderId="0" xfId="15" applyFont="1" applyAlignment="1">
      <alignment vertical="top"/>
    </xf>
    <xf numFmtId="0" fontId="21" fillId="0" borderId="0" xfId="7" applyFont="1"/>
    <xf numFmtId="1" fontId="24" fillId="4" borderId="0" xfId="7" applyNumberFormat="1" applyFont="1" applyFill="1" applyBorder="1" applyAlignment="1" applyProtection="1">
      <alignment horizontal="center"/>
    </xf>
    <xf numFmtId="0" fontId="21" fillId="4" borderId="0" xfId="7" applyFont="1" applyFill="1" applyBorder="1"/>
    <xf numFmtId="0" fontId="21" fillId="4" borderId="0" xfId="7" applyFont="1" applyFill="1" applyBorder="1" applyAlignment="1">
      <alignment vertical="top"/>
    </xf>
    <xf numFmtId="0" fontId="21" fillId="0" borderId="0" xfId="8" applyFont="1"/>
    <xf numFmtId="0" fontId="21" fillId="4" borderId="0" xfId="8" applyFont="1" applyFill="1" applyBorder="1"/>
    <xf numFmtId="0" fontId="21" fillId="4" borderId="0" xfId="8" applyFont="1" applyFill="1" applyBorder="1" applyAlignment="1">
      <alignment vertical="top"/>
    </xf>
    <xf numFmtId="165" fontId="24" fillId="0" borderId="0" xfId="8" applyNumberFormat="1" applyFont="1" applyFill="1" applyAlignment="1" applyProtection="1">
      <alignment horizontal="center"/>
    </xf>
    <xf numFmtId="0" fontId="21" fillId="0" borderId="0" xfId="8" quotePrefix="1" applyFont="1"/>
    <xf numFmtId="165" fontId="21" fillId="0" borderId="0" xfId="8" quotePrefix="1" applyNumberFormat="1" applyFont="1"/>
    <xf numFmtId="165" fontId="21" fillId="0" borderId="0" xfId="8" applyNumberFormat="1" applyFont="1"/>
    <xf numFmtId="0" fontId="19" fillId="0" borderId="3" xfId="6" applyFont="1" applyBorder="1" applyAlignment="1"/>
    <xf numFmtId="0" fontId="19" fillId="0" borderId="0" xfId="6" applyFont="1" applyBorder="1" applyAlignment="1">
      <alignment horizontal="left"/>
    </xf>
    <xf numFmtId="0" fontId="19" fillId="0" borderId="0" xfId="6" applyFont="1" applyBorder="1" applyAlignment="1"/>
    <xf numFmtId="0" fontId="19" fillId="0" borderId="0" xfId="6" applyFont="1" applyAlignment="1">
      <alignment horizontal="left"/>
    </xf>
    <xf numFmtId="0" fontId="24" fillId="0" borderId="0" xfId="14" applyFont="1" applyFill="1" applyProtection="1"/>
    <xf numFmtId="1" fontId="21" fillId="0" borderId="0" xfId="23" applyNumberFormat="1" applyFont="1"/>
    <xf numFmtId="1" fontId="21" fillId="0" borderId="0" xfId="14" applyNumberFormat="1" applyFont="1"/>
    <xf numFmtId="164" fontId="21" fillId="0" borderId="0" xfId="14" applyNumberFormat="1" applyFont="1"/>
    <xf numFmtId="3" fontId="21" fillId="0" borderId="0" xfId="14" applyNumberFormat="1" applyFont="1"/>
    <xf numFmtId="0" fontId="21" fillId="0" borderId="0" xfId="14" applyFont="1"/>
    <xf numFmtId="0" fontId="21" fillId="0" borderId="2" xfId="14" applyFont="1" applyBorder="1" applyAlignment="1">
      <alignment horizontal="right"/>
    </xf>
    <xf numFmtId="0" fontId="21" fillId="0" borderId="0" xfId="14" applyFont="1" applyBorder="1" applyAlignment="1">
      <alignment horizontal="right"/>
    </xf>
    <xf numFmtId="0" fontId="19" fillId="0" borderId="2" xfId="6" applyFont="1" applyBorder="1" applyAlignment="1">
      <alignment horizontal="left"/>
    </xf>
    <xf numFmtId="0" fontId="21" fillId="4" borderId="0" xfId="24" applyFont="1" applyFill="1" applyBorder="1" applyAlignment="1"/>
    <xf numFmtId="0" fontId="19" fillId="0" borderId="0" xfId="6" applyFont="1" applyAlignment="1"/>
    <xf numFmtId="0" fontId="19" fillId="4" borderId="0" xfId="6" applyFont="1" applyFill="1" applyAlignment="1">
      <alignment vertical="top"/>
    </xf>
    <xf numFmtId="0" fontId="21" fillId="4" borderId="0" xfId="15" quotePrefix="1" applyFont="1" applyFill="1" applyAlignment="1">
      <alignment horizontal="left" vertical="top"/>
    </xf>
    <xf numFmtId="0" fontId="19" fillId="0" borderId="0" xfId="6" applyFont="1" applyAlignment="1">
      <alignment vertical="top"/>
    </xf>
    <xf numFmtId="0" fontId="21" fillId="0" borderId="0" xfId="19" applyFont="1"/>
    <xf numFmtId="0" fontId="24" fillId="0" borderId="2" xfId="19" applyFont="1" applyFill="1" applyBorder="1" applyAlignment="1" applyProtection="1">
      <alignment horizontal="center"/>
    </xf>
    <xf numFmtId="0" fontId="21" fillId="0" borderId="0" xfId="19" applyFont="1" applyAlignment="1">
      <alignment vertical="top"/>
    </xf>
    <xf numFmtId="0" fontId="21" fillId="0" borderId="0" xfId="22" applyFont="1" applyFill="1"/>
    <xf numFmtId="164" fontId="24" fillId="0" borderId="0" xfId="9" applyNumberFormat="1" applyFont="1" applyFill="1" applyAlignment="1" applyProtection="1">
      <alignment horizontal="center"/>
    </xf>
    <xf numFmtId="0" fontId="21" fillId="0" borderId="0" xfId="9" applyFont="1" applyFill="1" applyBorder="1"/>
    <xf numFmtId="0" fontId="21" fillId="0" borderId="0" xfId="9" applyFont="1" applyFill="1" applyBorder="1" applyAlignment="1">
      <alignment vertical="top"/>
    </xf>
    <xf numFmtId="0" fontId="21" fillId="0" borderId="0" xfId="9" applyFont="1" applyFill="1" applyAlignment="1">
      <alignment vertical="top"/>
    </xf>
    <xf numFmtId="0" fontId="51" fillId="4" borderId="0" xfId="9" applyFont="1" applyFill="1" applyBorder="1" applyAlignment="1">
      <alignment horizontal="center"/>
    </xf>
    <xf numFmtId="0" fontId="48" fillId="4" borderId="0" xfId="9" applyFont="1" applyFill="1"/>
    <xf numFmtId="0" fontId="48" fillId="4" borderId="0" xfId="22" applyFont="1" applyFill="1"/>
    <xf numFmtId="164" fontId="13" fillId="4" borderId="0" xfId="9" applyNumberFormat="1" applyFont="1" applyFill="1" applyAlignment="1" applyProtection="1">
      <alignment horizontal="center"/>
    </xf>
    <xf numFmtId="0" fontId="48" fillId="4" borderId="0" xfId="9" applyFont="1" applyFill="1" applyBorder="1"/>
    <xf numFmtId="0" fontId="48" fillId="4" borderId="0" xfId="9" applyFont="1" applyFill="1" applyBorder="1" applyAlignment="1">
      <alignment vertical="top"/>
    </xf>
    <xf numFmtId="0" fontId="48" fillId="4" borderId="0" xfId="9" applyFont="1" applyFill="1" applyAlignment="1">
      <alignment vertical="top"/>
    </xf>
    <xf numFmtId="2" fontId="23" fillId="0" borderId="0" xfId="23" applyNumberFormat="1" applyFont="1" applyFill="1" applyAlignment="1" applyProtection="1">
      <alignment horizontal="right" indent="1"/>
    </xf>
    <xf numFmtId="2" fontId="21" fillId="0" borderId="0" xfId="22" applyNumberFormat="1" applyFont="1" applyAlignment="1">
      <alignment horizontal="right"/>
    </xf>
    <xf numFmtId="0" fontId="2" fillId="2" borderId="0" xfId="17" applyFont="1" applyFill="1" applyBorder="1" applyAlignment="1" applyProtection="1">
      <alignment horizontal="left"/>
    </xf>
    <xf numFmtId="0" fontId="0" fillId="0" borderId="0" xfId="0" applyAlignment="1">
      <alignment vertical="top" wrapText="1"/>
    </xf>
    <xf numFmtId="0" fontId="2" fillId="4" borderId="0" xfId="0" applyFont="1" applyFill="1" applyBorder="1" applyAlignment="1">
      <alignment vertical="top" wrapText="1"/>
    </xf>
    <xf numFmtId="0" fontId="2" fillId="4" borderId="0" xfId="0" quotePrefix="1" applyFont="1" applyFill="1" applyBorder="1" applyAlignment="1">
      <alignment vertical="top" wrapText="1"/>
    </xf>
    <xf numFmtId="171" fontId="2" fillId="0" borderId="3" xfId="21" applyNumberFormat="1" applyFont="1" applyBorder="1" applyAlignment="1" applyProtection="1">
      <alignment horizontal="left"/>
    </xf>
    <xf numFmtId="171" fontId="2" fillId="0" borderId="0" xfId="21" applyNumberFormat="1" applyFont="1" applyBorder="1" applyAlignment="1" applyProtection="1">
      <alignment horizontal="left"/>
    </xf>
    <xf numFmtId="3" fontId="10" fillId="4" borderId="0" xfId="21" applyNumberFormat="1" applyFont="1" applyFill="1" applyAlignment="1">
      <alignment vertical="top"/>
    </xf>
    <xf numFmtId="2" fontId="23" fillId="0" borderId="0" xfId="23" applyNumberFormat="1" applyFont="1" applyFill="1" applyAlignment="1" applyProtection="1">
      <alignment horizontal="center"/>
    </xf>
    <xf numFmtId="49" fontId="10" fillId="4" borderId="0" xfId="0" quotePrefix="1" applyNumberFormat="1" applyFont="1" applyFill="1" applyBorder="1" applyAlignment="1"/>
    <xf numFmtId="0" fontId="0" fillId="0" borderId="0" xfId="0" applyAlignment="1"/>
    <xf numFmtId="0" fontId="10" fillId="4" borderId="0" xfId="17" quotePrefix="1" applyFont="1" applyFill="1" applyAlignment="1">
      <alignment horizontal="left" vertical="top" wrapText="1"/>
    </xf>
    <xf numFmtId="0" fontId="22" fillId="4" borderId="0" xfId="0" applyFont="1" applyFill="1" applyAlignment="1">
      <alignment horizontal="left" vertical="top" wrapText="1"/>
    </xf>
    <xf numFmtId="0" fontId="0" fillId="0" borderId="0" xfId="0" applyAlignment="1">
      <alignment horizontal="left" vertical="top" wrapText="1"/>
    </xf>
    <xf numFmtId="0" fontId="21" fillId="3" borderId="4" xfId="8" applyFont="1" applyFill="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4" borderId="0" xfId="0" applyFill="1" applyAlignment="1">
      <alignment horizontal="left" vertical="top" wrapText="1"/>
    </xf>
    <xf numFmtId="49" fontId="10" fillId="4" borderId="0" xfId="0" applyNumberFormat="1" applyFont="1" applyFill="1" applyBorder="1" applyAlignment="1"/>
    <xf numFmtId="0" fontId="34" fillId="4" borderId="0" xfId="5" applyFont="1" applyFill="1" applyBorder="1" applyAlignment="1" applyProtection="1">
      <alignment horizontal="center" vertical="center" wrapText="1"/>
    </xf>
    <xf numFmtId="0" fontId="34" fillId="4" borderId="0" xfId="5" applyFont="1" applyFill="1" applyAlignment="1" applyProtection="1">
      <alignment horizontal="center" vertical="center" wrapText="1"/>
    </xf>
    <xf numFmtId="0" fontId="19" fillId="0" borderId="9" xfId="0" applyFont="1" applyBorder="1" applyAlignment="1">
      <alignment horizontal="center"/>
    </xf>
    <xf numFmtId="0" fontId="19" fillId="0" borderId="10" xfId="0" applyFont="1" applyBorder="1" applyAlignment="1">
      <alignment horizontal="center"/>
    </xf>
    <xf numFmtId="0" fontId="20" fillId="0" borderId="0" xfId="17" applyFont="1" applyFill="1" applyBorder="1" applyAlignment="1" applyProtection="1"/>
    <xf numFmtId="0" fontId="24" fillId="0" borderId="4" xfId="8" applyFont="1" applyFill="1" applyBorder="1" applyAlignment="1" applyProtection="1">
      <alignment horizontal="center"/>
    </xf>
    <xf numFmtId="0" fontId="24" fillId="0" borderId="9" xfId="8" applyFont="1" applyFill="1" applyBorder="1" applyAlignment="1" applyProtection="1">
      <alignment horizontal="center"/>
    </xf>
    <xf numFmtId="0" fontId="10" fillId="4" borderId="0" xfId="17" applyFont="1" applyFill="1" applyAlignment="1">
      <alignment vertical="top" wrapText="1"/>
    </xf>
    <xf numFmtId="0" fontId="22" fillId="0" borderId="0" xfId="0" applyFont="1" applyAlignment="1">
      <alignment vertical="top" wrapText="1"/>
    </xf>
    <xf numFmtId="0" fontId="0" fillId="0" borderId="0" xfId="0" applyAlignment="1">
      <alignment vertical="top" wrapText="1"/>
    </xf>
    <xf numFmtId="0" fontId="21" fillId="0" borderId="0" xfId="17" applyFont="1" applyAlignment="1">
      <alignment vertical="top" wrapText="1"/>
    </xf>
    <xf numFmtId="0" fontId="10" fillId="0" borderId="0" xfId="17" applyFont="1" applyAlignment="1">
      <alignment vertical="top" wrapText="1"/>
    </xf>
    <xf numFmtId="0" fontId="21" fillId="4" borderId="0" xfId="17" applyFont="1" applyFill="1" applyAlignment="1">
      <alignment vertical="top" wrapText="1"/>
    </xf>
    <xf numFmtId="0" fontId="0" fillId="4" borderId="0" xfId="0" applyFill="1" applyAlignment="1">
      <alignment vertical="top" wrapText="1"/>
    </xf>
    <xf numFmtId="0" fontId="36" fillId="4" borderId="0" xfId="17" applyFont="1" applyFill="1" applyAlignment="1">
      <alignment vertical="top" wrapText="1"/>
    </xf>
    <xf numFmtId="0" fontId="10" fillId="4" borderId="2" xfId="22" applyFont="1" applyFill="1" applyBorder="1" applyAlignment="1">
      <alignment horizontal="justify"/>
    </xf>
    <xf numFmtId="0" fontId="10" fillId="4" borderId="2" xfId="22" applyFont="1" applyFill="1" applyBorder="1" applyAlignment="1"/>
    <xf numFmtId="0" fontId="20" fillId="0" borderId="0" xfId="22" applyFont="1" applyFill="1" applyAlignment="1" applyProtection="1"/>
    <xf numFmtId="0" fontId="10" fillId="0" borderId="0" xfId="22" applyFont="1" applyAlignment="1">
      <alignment vertical="top" wrapText="1"/>
    </xf>
    <xf numFmtId="0" fontId="2" fillId="4" borderId="0" xfId="22" quotePrefix="1" applyFont="1" applyFill="1" applyBorder="1" applyAlignment="1">
      <alignment horizontal="justify" vertical="top" wrapText="1"/>
    </xf>
    <xf numFmtId="0" fontId="10" fillId="4" borderId="0" xfId="22" quotePrefix="1" applyFont="1" applyFill="1" applyBorder="1" applyAlignment="1">
      <alignment horizontal="justify" vertical="top" wrapText="1"/>
    </xf>
    <xf numFmtId="0" fontId="21" fillId="0" borderId="0" xfId="18" applyFont="1" applyAlignment="1">
      <alignment vertical="top" wrapText="1"/>
    </xf>
    <xf numFmtId="0" fontId="36" fillId="0" borderId="0" xfId="22" applyFont="1" applyAlignment="1">
      <alignment vertical="top" wrapText="1"/>
    </xf>
    <xf numFmtId="0" fontId="2" fillId="4" borderId="0" xfId="0" applyFont="1" applyFill="1" applyBorder="1" applyAlignment="1">
      <alignment vertical="top" wrapText="1"/>
    </xf>
    <xf numFmtId="0" fontId="17" fillId="4" borderId="11" xfId="0" applyFont="1" applyFill="1" applyBorder="1" applyAlignment="1"/>
    <xf numFmtId="0" fontId="21" fillId="4" borderId="0" xfId="0" applyNumberFormat="1" applyFont="1" applyFill="1" applyBorder="1" applyAlignment="1">
      <alignment vertical="top" wrapText="1"/>
    </xf>
    <xf numFmtId="49" fontId="2" fillId="4" borderId="0" xfId="0" applyNumberFormat="1" applyFont="1" applyFill="1" applyBorder="1" applyAlignment="1"/>
    <xf numFmtId="0" fontId="2" fillId="4" borderId="0" xfId="0" quotePrefix="1" applyFont="1" applyFill="1" applyBorder="1" applyAlignment="1">
      <alignment vertical="top" wrapText="1"/>
    </xf>
    <xf numFmtId="0" fontId="17" fillId="4" borderId="0" xfId="0" applyFont="1" applyFill="1" applyBorder="1" applyAlignment="1">
      <alignment horizontal="left"/>
    </xf>
    <xf numFmtId="0" fontId="2" fillId="4" borderId="0" xfId="0" applyFont="1" applyFill="1" applyBorder="1" applyAlignment="1">
      <alignment horizontal="left" vertical="top" wrapText="1"/>
    </xf>
    <xf numFmtId="0" fontId="20" fillId="0" borderId="0" xfId="23" applyFont="1" applyFill="1" applyAlignment="1" applyProtection="1"/>
    <xf numFmtId="0" fontId="10" fillId="0" borderId="0" xfId="23" applyFont="1" applyAlignment="1"/>
    <xf numFmtId="0" fontId="2" fillId="4" borderId="0" xfId="23" quotePrefix="1" applyFont="1" applyFill="1" applyBorder="1" applyAlignment="1" applyProtection="1">
      <alignment horizontal="left" vertical="top" wrapText="1"/>
    </xf>
    <xf numFmtId="0" fontId="10" fillId="4" borderId="0" xfId="23" quotePrefix="1" applyFont="1" applyFill="1" applyBorder="1" applyAlignment="1" applyProtection="1">
      <alignment horizontal="left" vertical="top" wrapText="1"/>
    </xf>
    <xf numFmtId="0" fontId="10" fillId="4" borderId="0" xfId="23" applyFont="1" applyFill="1" applyBorder="1" applyAlignment="1" applyProtection="1">
      <alignment horizontal="left" vertical="top" wrapText="1"/>
    </xf>
    <xf numFmtId="0" fontId="20" fillId="4" borderId="0" xfId="23" applyFont="1" applyFill="1" applyAlignment="1" applyProtection="1"/>
    <xf numFmtId="0" fontId="22" fillId="4" borderId="0" xfId="23" applyFont="1" applyFill="1" applyAlignment="1"/>
    <xf numFmtId="0" fontId="19" fillId="0" borderId="0" xfId="11" applyFont="1" applyBorder="1" applyAlignment="1"/>
    <xf numFmtId="0" fontId="10" fillId="0" borderId="0" xfId="0" applyFont="1" applyAlignment="1">
      <alignment vertical="top" wrapText="1"/>
    </xf>
    <xf numFmtId="0" fontId="20" fillId="0" borderId="0" xfId="21" applyFont="1" applyFill="1" applyAlignment="1" applyProtection="1"/>
    <xf numFmtId="0" fontId="10" fillId="0" borderId="0" xfId="21" applyFont="1" applyAlignment="1"/>
    <xf numFmtId="0" fontId="2" fillId="4" borderId="0" xfId="21" quotePrefix="1" applyFont="1" applyFill="1" applyAlignment="1">
      <alignment vertical="top" wrapText="1"/>
    </xf>
    <xf numFmtId="0" fontId="10" fillId="4" borderId="0" xfId="21" applyFont="1" applyFill="1" applyAlignment="1">
      <alignment vertical="top" wrapText="1"/>
    </xf>
    <xf numFmtId="0" fontId="10" fillId="4" borderId="0" xfId="21" quotePrefix="1" applyFont="1" applyFill="1" applyAlignment="1">
      <alignment vertical="top" wrapText="1"/>
    </xf>
    <xf numFmtId="0" fontId="20" fillId="0" borderId="0" xfId="13" applyFont="1" applyFill="1" applyBorder="1" applyAlignment="1" applyProtection="1">
      <alignment horizontal="left" readingOrder="1"/>
    </xf>
    <xf numFmtId="0" fontId="20" fillId="0" borderId="0" xfId="16" applyFont="1" applyFill="1" applyAlignment="1" applyProtection="1"/>
    <xf numFmtId="0" fontId="22" fillId="0" borderId="0" xfId="16" applyFont="1" applyAlignment="1"/>
    <xf numFmtId="0" fontId="25" fillId="4" borderId="0" xfId="16" quotePrefix="1" applyFont="1" applyFill="1" applyBorder="1" applyAlignment="1" applyProtection="1">
      <alignment vertical="top" wrapText="1"/>
    </xf>
    <xf numFmtId="0" fontId="20" fillId="0" borderId="0" xfId="18" applyFont="1" applyFill="1" applyBorder="1" applyAlignment="1" applyProtection="1"/>
    <xf numFmtId="0" fontId="20" fillId="0" borderId="0" xfId="7" applyFont="1" applyFill="1" applyBorder="1" applyAlignment="1" applyProtection="1">
      <alignment horizontal="left"/>
    </xf>
    <xf numFmtId="0" fontId="0" fillId="0" borderId="0" xfId="0" applyAlignment="1">
      <alignment horizontal="left"/>
    </xf>
    <xf numFmtId="0" fontId="2" fillId="0" borderId="0" xfId="0" quotePrefix="1" applyFont="1" applyAlignment="1">
      <alignment vertical="top" wrapText="1"/>
    </xf>
    <xf numFmtId="0" fontId="20" fillId="0" borderId="0" xfId="8" applyFont="1" applyFill="1" applyBorder="1" applyAlignment="1" applyProtection="1">
      <alignment horizontal="left"/>
    </xf>
    <xf numFmtId="49" fontId="10" fillId="4" borderId="0" xfId="8" quotePrefix="1" applyNumberFormat="1" applyFont="1" applyFill="1" applyBorder="1" applyAlignment="1">
      <alignment vertical="top" wrapText="1"/>
    </xf>
    <xf numFmtId="0" fontId="24" fillId="0" borderId="10" xfId="8" applyFont="1" applyFill="1" applyBorder="1" applyAlignment="1" applyProtection="1">
      <alignment horizontal="center"/>
    </xf>
    <xf numFmtId="0" fontId="2" fillId="4" borderId="0" xfId="15" quotePrefix="1" applyFont="1" applyFill="1" applyAlignment="1">
      <alignment vertical="top" wrapText="1"/>
    </xf>
    <xf numFmtId="0" fontId="2" fillId="0" borderId="0" xfId="19" quotePrefix="1" applyFont="1" applyBorder="1" applyAlignment="1" applyProtection="1">
      <alignment horizontal="left" vertical="top" wrapText="1"/>
    </xf>
    <xf numFmtId="0" fontId="10" fillId="0" borderId="0" xfId="19" quotePrefix="1" applyFont="1" applyBorder="1" applyAlignment="1" applyProtection="1">
      <alignment horizontal="left" vertical="top" wrapText="1"/>
    </xf>
    <xf numFmtId="0" fontId="20" fillId="0" borderId="0" xfId="19" applyFont="1" applyFill="1" applyAlignment="1" applyProtection="1">
      <alignment wrapText="1"/>
    </xf>
    <xf numFmtId="0" fontId="0" fillId="0" borderId="0" xfId="0" applyAlignment="1">
      <alignment wrapText="1"/>
    </xf>
    <xf numFmtId="0" fontId="20" fillId="0" borderId="0" xfId="9" applyFont="1" applyFill="1" applyBorder="1" applyAlignment="1" applyProtection="1">
      <alignment horizontal="left" wrapText="1" readingOrder="1"/>
    </xf>
    <xf numFmtId="0" fontId="0" fillId="0" borderId="0" xfId="0" applyAlignment="1">
      <alignment wrapText="1" readingOrder="1"/>
    </xf>
    <xf numFmtId="49" fontId="2" fillId="4" borderId="0" xfId="0" quotePrefix="1" applyNumberFormat="1" applyFont="1" applyFill="1" applyBorder="1" applyAlignment="1"/>
    <xf numFmtId="0" fontId="2" fillId="4" borderId="0" xfId="17" applyFont="1" applyFill="1" applyAlignment="1">
      <alignment vertical="top" wrapText="1"/>
    </xf>
    <xf numFmtId="0" fontId="15" fillId="4" borderId="0" xfId="9" applyFont="1" applyFill="1" applyBorder="1" applyAlignment="1" applyProtection="1">
      <alignment horizontal="left" wrapText="1" readingOrder="1"/>
    </xf>
    <xf numFmtId="0" fontId="0" fillId="4" borderId="0" xfId="0" applyFill="1" applyAlignment="1">
      <alignment wrapText="1"/>
    </xf>
  </cellXfs>
  <cellStyles count="26">
    <cellStyle name="Date" xfId="1"/>
    <cellStyle name="Fixed" xfId="2"/>
    <cellStyle name="Heading1" xfId="3"/>
    <cellStyle name="Heading2" xfId="4"/>
    <cellStyle name="Hyperlink" xfId="5" builtinId="8"/>
    <cellStyle name="Normal" xfId="0" builtinId="0"/>
    <cellStyle name="Normal 2" xfId="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Total" xfId="25" builtinId="25" customBuiltin="1"/>
  </cellStyles>
  <dxfs count="3">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hyperlink" Target="http://www.eia.gov/" TargetMode="External"/><Relationship Id="rId2" Type="http://schemas.openxmlformats.org/officeDocument/2006/relationships/image" Target="../media/image1.png"/><Relationship Id="rId1" Type="http://schemas.openxmlformats.org/officeDocument/2006/relationships/hyperlink" Target="http://www.eia.doe.gov/emeu/steo/pub/contents.html"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xdr:row>
      <xdr:rowOff>57150</xdr:rowOff>
    </xdr:from>
    <xdr:to>
      <xdr:col>0</xdr:col>
      <xdr:colOff>590550</xdr:colOff>
      <xdr:row>6</xdr:row>
      <xdr:rowOff>123825</xdr:rowOff>
    </xdr:to>
    <xdr:pic>
      <xdr:nvPicPr>
        <xdr:cNvPr id="1262" name="Picture 1" descr="STEO_logoS">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 y="704850"/>
          <a:ext cx="428625" cy="428625"/>
        </a:xfrm>
        <a:prstGeom prst="rect">
          <a:avLst/>
        </a:prstGeom>
        <a:noFill/>
        <a:ln w="9525">
          <a:noFill/>
          <a:miter lim="800000"/>
          <a:headEnd/>
          <a:tailEnd/>
        </a:ln>
      </xdr:spPr>
    </xdr:pic>
    <xdr:clientData/>
  </xdr:twoCellAnchor>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3"/>
        </xdr:cNvPr>
        <xdr:cNvPicPr>
          <a:picLocks noChangeAspect="1" noChangeArrowheads="1"/>
        </xdr:cNvPicPr>
      </xdr:nvPicPr>
      <xdr:blipFill>
        <a:blip xmlns:r="http://schemas.openxmlformats.org/officeDocument/2006/relationships" r:embed="rId4"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workbookViewId="0">
      <selection activeCell="J42" sqref="J42"/>
    </sheetView>
  </sheetViews>
  <sheetFormatPr defaultRowHeight="12.75" x14ac:dyDescent="0.2"/>
  <cols>
    <col min="1" max="1" width="6.42578125" customWidth="1"/>
    <col min="2" max="2" width="14" customWidth="1"/>
  </cols>
  <sheetData>
    <row r="1" spans="1:74" x14ac:dyDescent="0.2">
      <c r="A1" s="268" t="s">
        <v>242</v>
      </c>
      <c r="B1" s="269"/>
      <c r="C1" s="269"/>
      <c r="D1" s="629" t="s">
        <v>1293</v>
      </c>
      <c r="E1" s="269"/>
      <c r="F1" s="269"/>
      <c r="G1" s="269"/>
      <c r="H1" s="269"/>
      <c r="I1" s="269"/>
      <c r="J1" s="269"/>
      <c r="K1" s="269"/>
      <c r="L1" s="269"/>
      <c r="M1" s="269"/>
      <c r="N1" s="269"/>
      <c r="O1" s="269"/>
      <c r="P1" s="269"/>
    </row>
    <row r="2" spans="1:74" x14ac:dyDescent="0.2">
      <c r="AA2">
        <v>0</v>
      </c>
    </row>
    <row r="3" spans="1:74" x14ac:dyDescent="0.2">
      <c r="A3" t="s">
        <v>114</v>
      </c>
      <c r="D3" s="266">
        <v>2011</v>
      </c>
    </row>
    <row r="4" spans="1:74" x14ac:dyDescent="0.2">
      <c r="D4" s="266"/>
    </row>
    <row r="5" spans="1:74" x14ac:dyDescent="0.2">
      <c r="A5" t="s">
        <v>115</v>
      </c>
      <c r="D5" s="266">
        <f>+D3*100+1</f>
        <v>201101</v>
      </c>
    </row>
    <row r="10" spans="1:74" s="297" customFormat="1" x14ac:dyDescent="0.2">
      <c r="A10" s="297" t="s">
        <v>243</v>
      </c>
    </row>
    <row r="11" spans="1:74" s="12" customFormat="1" ht="11.25" x14ac:dyDescent="0.2">
      <c r="A11" s="43"/>
      <c r="B11" s="44" t="s">
        <v>987</v>
      </c>
      <c r="C11" s="298">
        <f>+D5</f>
        <v>201101</v>
      </c>
      <c r="D11" s="45">
        <f>C11+1</f>
        <v>201102</v>
      </c>
      <c r="E11" s="45">
        <f>D11+1</f>
        <v>201103</v>
      </c>
      <c r="F11" s="46">
        <f>E11+1</f>
        <v>201104</v>
      </c>
      <c r="G11" s="46">
        <f t="shared" ref="G11:BR11" si="0">F11+1</f>
        <v>201105</v>
      </c>
      <c r="H11" s="46">
        <f t="shared" si="0"/>
        <v>201106</v>
      </c>
      <c r="I11" s="46">
        <f t="shared" si="0"/>
        <v>201107</v>
      </c>
      <c r="J11" s="46">
        <f t="shared" si="0"/>
        <v>201108</v>
      </c>
      <c r="K11" s="46">
        <f t="shared" si="0"/>
        <v>201109</v>
      </c>
      <c r="L11" s="46">
        <f t="shared" si="0"/>
        <v>201110</v>
      </c>
      <c r="M11" s="46">
        <f t="shared" si="0"/>
        <v>201111</v>
      </c>
      <c r="N11" s="46">
        <f t="shared" si="0"/>
        <v>201112</v>
      </c>
      <c r="O11" s="46">
        <f>+C11+100</f>
        <v>201201</v>
      </c>
      <c r="P11" s="46">
        <f t="shared" si="0"/>
        <v>201202</v>
      </c>
      <c r="Q11" s="46">
        <f t="shared" si="0"/>
        <v>201203</v>
      </c>
      <c r="R11" s="46">
        <f t="shared" si="0"/>
        <v>201204</v>
      </c>
      <c r="S11" s="46">
        <f t="shared" si="0"/>
        <v>201205</v>
      </c>
      <c r="T11" s="46">
        <f t="shared" si="0"/>
        <v>201206</v>
      </c>
      <c r="U11" s="46">
        <f t="shared" si="0"/>
        <v>201207</v>
      </c>
      <c r="V11" s="46">
        <f t="shared" si="0"/>
        <v>201208</v>
      </c>
      <c r="W11" s="46">
        <f t="shared" si="0"/>
        <v>201209</v>
      </c>
      <c r="X11" s="46">
        <f t="shared" si="0"/>
        <v>201210</v>
      </c>
      <c r="Y11" s="46">
        <f t="shared" si="0"/>
        <v>201211</v>
      </c>
      <c r="Z11" s="46">
        <f t="shared" si="0"/>
        <v>201212</v>
      </c>
      <c r="AA11" s="46">
        <f>+O11+100</f>
        <v>201301</v>
      </c>
      <c r="AB11" s="46">
        <f t="shared" si="0"/>
        <v>201302</v>
      </c>
      <c r="AC11" s="46">
        <f t="shared" si="0"/>
        <v>201303</v>
      </c>
      <c r="AD11" s="46">
        <f t="shared" si="0"/>
        <v>201304</v>
      </c>
      <c r="AE11" s="46">
        <f t="shared" si="0"/>
        <v>201305</v>
      </c>
      <c r="AF11" s="46">
        <f t="shared" si="0"/>
        <v>201306</v>
      </c>
      <c r="AG11" s="46">
        <f t="shared" si="0"/>
        <v>201307</v>
      </c>
      <c r="AH11" s="46">
        <f t="shared" si="0"/>
        <v>201308</v>
      </c>
      <c r="AI11" s="46">
        <f t="shared" si="0"/>
        <v>201309</v>
      </c>
      <c r="AJ11" s="46">
        <f t="shared" si="0"/>
        <v>201310</v>
      </c>
      <c r="AK11" s="46">
        <f t="shared" si="0"/>
        <v>201311</v>
      </c>
      <c r="AL11" s="46">
        <f t="shared" si="0"/>
        <v>201312</v>
      </c>
      <c r="AM11" s="46">
        <f>+AA11+100</f>
        <v>201401</v>
      </c>
      <c r="AN11" s="46">
        <f t="shared" si="0"/>
        <v>201402</v>
      </c>
      <c r="AO11" s="46">
        <f t="shared" si="0"/>
        <v>201403</v>
      </c>
      <c r="AP11" s="46">
        <f t="shared" si="0"/>
        <v>201404</v>
      </c>
      <c r="AQ11" s="46">
        <f t="shared" si="0"/>
        <v>201405</v>
      </c>
      <c r="AR11" s="46">
        <f t="shared" si="0"/>
        <v>201406</v>
      </c>
      <c r="AS11" s="46">
        <f t="shared" si="0"/>
        <v>201407</v>
      </c>
      <c r="AT11" s="46">
        <f t="shared" si="0"/>
        <v>201408</v>
      </c>
      <c r="AU11" s="46">
        <f t="shared" si="0"/>
        <v>201409</v>
      </c>
      <c r="AV11" s="46">
        <f t="shared" si="0"/>
        <v>201410</v>
      </c>
      <c r="AW11" s="46">
        <f t="shared" si="0"/>
        <v>201411</v>
      </c>
      <c r="AX11" s="46">
        <f t="shared" si="0"/>
        <v>201412</v>
      </c>
      <c r="AY11" s="46">
        <f>+AM11+100</f>
        <v>201501</v>
      </c>
      <c r="AZ11" s="46">
        <f t="shared" si="0"/>
        <v>201502</v>
      </c>
      <c r="BA11" s="46">
        <f t="shared" si="0"/>
        <v>201503</v>
      </c>
      <c r="BB11" s="46">
        <f t="shared" si="0"/>
        <v>201504</v>
      </c>
      <c r="BC11" s="46">
        <f t="shared" si="0"/>
        <v>201505</v>
      </c>
      <c r="BD11" s="46">
        <f t="shared" si="0"/>
        <v>201506</v>
      </c>
      <c r="BE11" s="46">
        <f t="shared" si="0"/>
        <v>201507</v>
      </c>
      <c r="BF11" s="46">
        <f t="shared" si="0"/>
        <v>201508</v>
      </c>
      <c r="BG11" s="46">
        <f t="shared" si="0"/>
        <v>201509</v>
      </c>
      <c r="BH11" s="46">
        <f t="shared" si="0"/>
        <v>201510</v>
      </c>
      <c r="BI11" s="46">
        <f t="shared" si="0"/>
        <v>201511</v>
      </c>
      <c r="BJ11" s="46">
        <f t="shared" si="0"/>
        <v>201512</v>
      </c>
      <c r="BK11" s="46">
        <f>+AY11+100</f>
        <v>201601</v>
      </c>
      <c r="BL11" s="46">
        <f t="shared" si="0"/>
        <v>201602</v>
      </c>
      <c r="BM11" s="46">
        <f t="shared" si="0"/>
        <v>201603</v>
      </c>
      <c r="BN11" s="46">
        <f t="shared" si="0"/>
        <v>201604</v>
      </c>
      <c r="BO11" s="46">
        <f t="shared" si="0"/>
        <v>201605</v>
      </c>
      <c r="BP11" s="46">
        <f t="shared" si="0"/>
        <v>201606</v>
      </c>
      <c r="BQ11" s="46">
        <f t="shared" si="0"/>
        <v>201607</v>
      </c>
      <c r="BR11" s="46">
        <f t="shared" si="0"/>
        <v>201608</v>
      </c>
      <c r="BS11" s="46">
        <f>BR11+1</f>
        <v>201609</v>
      </c>
      <c r="BT11" s="46">
        <f>BS11+1</f>
        <v>201610</v>
      </c>
      <c r="BU11" s="46">
        <f>BT11+1</f>
        <v>201611</v>
      </c>
      <c r="BV11" s="46">
        <f>BU11+1</f>
        <v>201612</v>
      </c>
    </row>
    <row r="12" spans="1:74" s="12" customFormat="1" ht="11.25" x14ac:dyDescent="0.2">
      <c r="A12" s="43"/>
      <c r="B12" s="47" t="s">
        <v>250</v>
      </c>
      <c r="C12" s="48">
        <v>205</v>
      </c>
      <c r="D12" s="48">
        <v>206</v>
      </c>
      <c r="E12" s="48">
        <v>207</v>
      </c>
      <c r="F12" s="48">
        <v>208</v>
      </c>
      <c r="G12" s="48">
        <v>209</v>
      </c>
      <c r="H12" s="48">
        <v>210</v>
      </c>
      <c r="I12" s="48">
        <v>211</v>
      </c>
      <c r="J12" s="48">
        <v>212</v>
      </c>
      <c r="K12" s="48">
        <v>213</v>
      </c>
      <c r="L12" s="48">
        <v>214</v>
      </c>
      <c r="M12" s="48">
        <v>215</v>
      </c>
      <c r="N12" s="48">
        <v>216</v>
      </c>
      <c r="O12" s="48">
        <v>217</v>
      </c>
      <c r="P12" s="48">
        <v>218</v>
      </c>
      <c r="Q12" s="48">
        <v>219</v>
      </c>
      <c r="R12" s="48">
        <v>220</v>
      </c>
      <c r="S12" s="48">
        <v>221</v>
      </c>
      <c r="T12" s="48">
        <v>222</v>
      </c>
      <c r="U12" s="48">
        <v>223</v>
      </c>
      <c r="V12" s="48">
        <v>224</v>
      </c>
      <c r="W12" s="48">
        <v>225</v>
      </c>
      <c r="X12" s="48">
        <v>226</v>
      </c>
      <c r="Y12" s="48">
        <v>227</v>
      </c>
      <c r="Z12" s="48">
        <v>228</v>
      </c>
      <c r="AA12" s="48">
        <v>229</v>
      </c>
      <c r="AB12" s="48">
        <v>230</v>
      </c>
      <c r="AC12" s="48">
        <v>231</v>
      </c>
      <c r="AD12" s="48">
        <v>232</v>
      </c>
      <c r="AE12" s="48">
        <v>233</v>
      </c>
      <c r="AF12" s="48">
        <v>234</v>
      </c>
      <c r="AG12" s="48">
        <v>235</v>
      </c>
      <c r="AH12" s="48">
        <v>236</v>
      </c>
      <c r="AI12" s="48">
        <v>237</v>
      </c>
      <c r="AJ12" s="48">
        <v>238</v>
      </c>
      <c r="AK12" s="48">
        <v>239</v>
      </c>
      <c r="AL12" s="48">
        <v>240</v>
      </c>
      <c r="AM12" s="48">
        <v>241</v>
      </c>
      <c r="AN12" s="48">
        <v>242</v>
      </c>
      <c r="AO12" s="48">
        <v>243</v>
      </c>
      <c r="AP12" s="48">
        <v>244</v>
      </c>
      <c r="AQ12" s="48">
        <v>245</v>
      </c>
      <c r="AR12" s="48">
        <v>246</v>
      </c>
      <c r="AS12" s="48">
        <v>247</v>
      </c>
      <c r="AT12" s="48">
        <v>248</v>
      </c>
      <c r="AU12" s="48">
        <v>249</v>
      </c>
      <c r="AV12" s="48">
        <v>250</v>
      </c>
      <c r="AW12" s="48">
        <v>251</v>
      </c>
      <c r="AX12" s="48">
        <v>252</v>
      </c>
      <c r="AY12" s="48">
        <v>253</v>
      </c>
      <c r="AZ12" s="48">
        <v>254</v>
      </c>
      <c r="BA12" s="48">
        <v>255</v>
      </c>
      <c r="BB12" s="48">
        <v>256</v>
      </c>
      <c r="BC12" s="48">
        <v>257</v>
      </c>
      <c r="BD12" s="48">
        <v>258</v>
      </c>
      <c r="BE12" s="48">
        <v>259</v>
      </c>
      <c r="BF12" s="48">
        <v>260</v>
      </c>
      <c r="BG12" s="48">
        <v>261</v>
      </c>
      <c r="BH12" s="48">
        <v>262</v>
      </c>
      <c r="BI12" s="48">
        <v>263</v>
      </c>
      <c r="BJ12" s="48">
        <v>264</v>
      </c>
      <c r="BK12" s="48">
        <v>265</v>
      </c>
      <c r="BL12" s="48">
        <v>266</v>
      </c>
      <c r="BM12" s="48">
        <v>267</v>
      </c>
      <c r="BN12" s="48">
        <v>268</v>
      </c>
      <c r="BO12" s="48">
        <v>269</v>
      </c>
      <c r="BP12" s="48">
        <v>270</v>
      </c>
      <c r="BQ12" s="48">
        <v>271</v>
      </c>
      <c r="BR12" s="48">
        <v>272</v>
      </c>
      <c r="BS12" s="48">
        <v>273</v>
      </c>
      <c r="BT12" s="48">
        <v>274</v>
      </c>
      <c r="BU12" s="48">
        <v>275</v>
      </c>
      <c r="BV12" s="48">
        <v>276</v>
      </c>
    </row>
    <row r="13" spans="1:74" s="297" customFormat="1" x14ac:dyDescent="0.2"/>
  </sheetData>
  <phoneticPr fontId="2"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BV177"/>
  <sheetViews>
    <sheetView workbookViewId="0">
      <pane xSplit="2" ySplit="4" topLeftCell="BB5" activePane="bottomRight" state="frozen"/>
      <selection activeCell="BC15" sqref="BC15"/>
      <selection pane="topRight" activeCell="BC15" sqref="BC15"/>
      <selection pane="bottomLeft" activeCell="BC15" sqref="BC15"/>
      <selection pane="bottomRight" activeCell="BG63" sqref="BG63"/>
    </sheetView>
  </sheetViews>
  <sheetFormatPr defaultColWidth="9.5703125" defaultRowHeight="11.25" x14ac:dyDescent="0.2"/>
  <cols>
    <col min="1" max="1" width="12" style="154" customWidth="1"/>
    <col min="2" max="2" width="32.42578125" style="154" customWidth="1"/>
    <col min="3" max="3" width="7.5703125" style="154" customWidth="1"/>
    <col min="4" max="50" width="6.5703125" style="154" customWidth="1"/>
    <col min="51" max="57" width="6.5703125" style="406" customWidth="1"/>
    <col min="58" max="58" width="6.5703125" style="674" customWidth="1"/>
    <col min="59" max="62" width="6.5703125" style="406" customWidth="1"/>
    <col min="63" max="74" width="6.5703125" style="154" customWidth="1"/>
    <col min="75" max="16384" width="9.5703125" style="154"/>
  </cols>
  <sheetData>
    <row r="1" spans="1:74" ht="13.35" customHeight="1" x14ac:dyDescent="0.2">
      <c r="A1" s="765" t="s">
        <v>1033</v>
      </c>
      <c r="B1" s="800" t="s">
        <v>1266</v>
      </c>
      <c r="C1" s="801"/>
      <c r="D1" s="801"/>
      <c r="E1" s="801"/>
      <c r="F1" s="801"/>
      <c r="G1" s="801"/>
      <c r="H1" s="801"/>
      <c r="I1" s="801"/>
      <c r="J1" s="801"/>
      <c r="K1" s="801"/>
      <c r="L1" s="801"/>
      <c r="M1" s="801"/>
      <c r="N1" s="801"/>
      <c r="O1" s="801"/>
      <c r="P1" s="801"/>
      <c r="Q1" s="801"/>
      <c r="R1" s="801"/>
      <c r="S1" s="801"/>
      <c r="T1" s="801"/>
      <c r="U1" s="801"/>
      <c r="V1" s="801"/>
      <c r="W1" s="801"/>
      <c r="X1" s="801"/>
      <c r="Y1" s="801"/>
      <c r="Z1" s="801"/>
      <c r="AA1" s="801"/>
      <c r="AB1" s="801"/>
      <c r="AC1" s="801"/>
      <c r="AD1" s="801"/>
      <c r="AE1" s="801"/>
      <c r="AF1" s="801"/>
      <c r="AG1" s="801"/>
      <c r="AH1" s="801"/>
      <c r="AI1" s="801"/>
      <c r="AJ1" s="801"/>
      <c r="AK1" s="801"/>
      <c r="AL1" s="801"/>
      <c r="AM1" s="307"/>
    </row>
    <row r="2" spans="1:74" ht="12.75" x14ac:dyDescent="0.2">
      <c r="A2" s="766"/>
      <c r="B2" s="542" t="str">
        <f>"U.S. Energy Information Administration  |  Short-Term Energy Outlook  - "&amp;Dates!D1</f>
        <v>U.S. Energy Information Administration  |  Short-Term Energy Outlook  - December 2015</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7"/>
    </row>
    <row r="3" spans="1:74" s="12" customFormat="1" ht="12.75" x14ac:dyDescent="0.2">
      <c r="A3" s="14"/>
      <c r="B3" s="15"/>
      <c r="C3" s="770">
        <f>Dates!D3</f>
        <v>2011</v>
      </c>
      <c r="D3" s="761"/>
      <c r="E3" s="761"/>
      <c r="F3" s="761"/>
      <c r="G3" s="761"/>
      <c r="H3" s="761"/>
      <c r="I3" s="761"/>
      <c r="J3" s="761"/>
      <c r="K3" s="761"/>
      <c r="L3" s="761"/>
      <c r="M3" s="761"/>
      <c r="N3" s="762"/>
      <c r="O3" s="770">
        <f>C3+1</f>
        <v>2012</v>
      </c>
      <c r="P3" s="771"/>
      <c r="Q3" s="771"/>
      <c r="R3" s="771"/>
      <c r="S3" s="771"/>
      <c r="T3" s="771"/>
      <c r="U3" s="771"/>
      <c r="V3" s="771"/>
      <c r="W3" s="771"/>
      <c r="X3" s="761"/>
      <c r="Y3" s="761"/>
      <c r="Z3" s="762"/>
      <c r="AA3" s="760">
        <f>O3+1</f>
        <v>2013</v>
      </c>
      <c r="AB3" s="761"/>
      <c r="AC3" s="761"/>
      <c r="AD3" s="761"/>
      <c r="AE3" s="761"/>
      <c r="AF3" s="761"/>
      <c r="AG3" s="761"/>
      <c r="AH3" s="761"/>
      <c r="AI3" s="761"/>
      <c r="AJ3" s="761"/>
      <c r="AK3" s="761"/>
      <c r="AL3" s="762"/>
      <c r="AM3" s="760">
        <f>AA3+1</f>
        <v>2014</v>
      </c>
      <c r="AN3" s="761"/>
      <c r="AO3" s="761"/>
      <c r="AP3" s="761"/>
      <c r="AQ3" s="761"/>
      <c r="AR3" s="761"/>
      <c r="AS3" s="761"/>
      <c r="AT3" s="761"/>
      <c r="AU3" s="761"/>
      <c r="AV3" s="761"/>
      <c r="AW3" s="761"/>
      <c r="AX3" s="762"/>
      <c r="AY3" s="760">
        <f>AM3+1</f>
        <v>2015</v>
      </c>
      <c r="AZ3" s="767"/>
      <c r="BA3" s="767"/>
      <c r="BB3" s="767"/>
      <c r="BC3" s="767"/>
      <c r="BD3" s="767"/>
      <c r="BE3" s="767"/>
      <c r="BF3" s="767"/>
      <c r="BG3" s="767"/>
      <c r="BH3" s="767"/>
      <c r="BI3" s="767"/>
      <c r="BJ3" s="768"/>
      <c r="BK3" s="760">
        <f>AY3+1</f>
        <v>2016</v>
      </c>
      <c r="BL3" s="761"/>
      <c r="BM3" s="761"/>
      <c r="BN3" s="761"/>
      <c r="BO3" s="761"/>
      <c r="BP3" s="761"/>
      <c r="BQ3" s="761"/>
      <c r="BR3" s="761"/>
      <c r="BS3" s="761"/>
      <c r="BT3" s="761"/>
      <c r="BU3" s="761"/>
      <c r="BV3" s="762"/>
    </row>
    <row r="4" spans="1:74" s="12" customFormat="1" x14ac:dyDescent="0.2">
      <c r="A4" s="16"/>
      <c r="B4" s="17"/>
      <c r="C4" s="18" t="s">
        <v>634</v>
      </c>
      <c r="D4" s="18" t="s">
        <v>635</v>
      </c>
      <c r="E4" s="18" t="s">
        <v>636</v>
      </c>
      <c r="F4" s="18" t="s">
        <v>637</v>
      </c>
      <c r="G4" s="18" t="s">
        <v>638</v>
      </c>
      <c r="H4" s="18" t="s">
        <v>639</v>
      </c>
      <c r="I4" s="18" t="s">
        <v>640</v>
      </c>
      <c r="J4" s="18" t="s">
        <v>641</v>
      </c>
      <c r="K4" s="18" t="s">
        <v>642</v>
      </c>
      <c r="L4" s="18" t="s">
        <v>643</v>
      </c>
      <c r="M4" s="18" t="s">
        <v>644</v>
      </c>
      <c r="N4" s="18" t="s">
        <v>645</v>
      </c>
      <c r="O4" s="18" t="s">
        <v>634</v>
      </c>
      <c r="P4" s="18" t="s">
        <v>635</v>
      </c>
      <c r="Q4" s="18" t="s">
        <v>636</v>
      </c>
      <c r="R4" s="18" t="s">
        <v>637</v>
      </c>
      <c r="S4" s="18" t="s">
        <v>638</v>
      </c>
      <c r="T4" s="18" t="s">
        <v>639</v>
      </c>
      <c r="U4" s="18" t="s">
        <v>640</v>
      </c>
      <c r="V4" s="18" t="s">
        <v>641</v>
      </c>
      <c r="W4" s="18" t="s">
        <v>642</v>
      </c>
      <c r="X4" s="18" t="s">
        <v>643</v>
      </c>
      <c r="Y4" s="18" t="s">
        <v>644</v>
      </c>
      <c r="Z4" s="18" t="s">
        <v>645</v>
      </c>
      <c r="AA4" s="18" t="s">
        <v>634</v>
      </c>
      <c r="AB4" s="18" t="s">
        <v>635</v>
      </c>
      <c r="AC4" s="18" t="s">
        <v>636</v>
      </c>
      <c r="AD4" s="18" t="s">
        <v>637</v>
      </c>
      <c r="AE4" s="18" t="s">
        <v>638</v>
      </c>
      <c r="AF4" s="18" t="s">
        <v>639</v>
      </c>
      <c r="AG4" s="18" t="s">
        <v>640</v>
      </c>
      <c r="AH4" s="18" t="s">
        <v>641</v>
      </c>
      <c r="AI4" s="18" t="s">
        <v>642</v>
      </c>
      <c r="AJ4" s="18" t="s">
        <v>643</v>
      </c>
      <c r="AK4" s="18" t="s">
        <v>644</v>
      </c>
      <c r="AL4" s="18" t="s">
        <v>645</v>
      </c>
      <c r="AM4" s="18" t="s">
        <v>634</v>
      </c>
      <c r="AN4" s="18" t="s">
        <v>635</v>
      </c>
      <c r="AO4" s="18" t="s">
        <v>636</v>
      </c>
      <c r="AP4" s="18" t="s">
        <v>637</v>
      </c>
      <c r="AQ4" s="18" t="s">
        <v>638</v>
      </c>
      <c r="AR4" s="18" t="s">
        <v>639</v>
      </c>
      <c r="AS4" s="18" t="s">
        <v>640</v>
      </c>
      <c r="AT4" s="18" t="s">
        <v>641</v>
      </c>
      <c r="AU4" s="18" t="s">
        <v>642</v>
      </c>
      <c r="AV4" s="18" t="s">
        <v>643</v>
      </c>
      <c r="AW4" s="18" t="s">
        <v>644</v>
      </c>
      <c r="AX4" s="18" t="s">
        <v>645</v>
      </c>
      <c r="AY4" s="18" t="s">
        <v>634</v>
      </c>
      <c r="AZ4" s="18" t="s">
        <v>635</v>
      </c>
      <c r="BA4" s="18" t="s">
        <v>636</v>
      </c>
      <c r="BB4" s="18" t="s">
        <v>637</v>
      </c>
      <c r="BC4" s="18" t="s">
        <v>638</v>
      </c>
      <c r="BD4" s="18" t="s">
        <v>639</v>
      </c>
      <c r="BE4" s="18" t="s">
        <v>640</v>
      </c>
      <c r="BF4" s="18" t="s">
        <v>641</v>
      </c>
      <c r="BG4" s="18" t="s">
        <v>642</v>
      </c>
      <c r="BH4" s="18" t="s">
        <v>643</v>
      </c>
      <c r="BI4" s="18" t="s">
        <v>644</v>
      </c>
      <c r="BJ4" s="18" t="s">
        <v>645</v>
      </c>
      <c r="BK4" s="18" t="s">
        <v>634</v>
      </c>
      <c r="BL4" s="18" t="s">
        <v>635</v>
      </c>
      <c r="BM4" s="18" t="s">
        <v>636</v>
      </c>
      <c r="BN4" s="18" t="s">
        <v>637</v>
      </c>
      <c r="BO4" s="18" t="s">
        <v>638</v>
      </c>
      <c r="BP4" s="18" t="s">
        <v>639</v>
      </c>
      <c r="BQ4" s="18" t="s">
        <v>640</v>
      </c>
      <c r="BR4" s="18" t="s">
        <v>641</v>
      </c>
      <c r="BS4" s="18" t="s">
        <v>642</v>
      </c>
      <c r="BT4" s="18" t="s">
        <v>643</v>
      </c>
      <c r="BU4" s="18" t="s">
        <v>644</v>
      </c>
      <c r="BV4" s="18" t="s">
        <v>645</v>
      </c>
    </row>
    <row r="5" spans="1:74" x14ac:dyDescent="0.2">
      <c r="A5" s="639"/>
      <c r="B5" s="155" t="s">
        <v>1207</v>
      </c>
      <c r="C5" s="161"/>
      <c r="D5" s="161"/>
      <c r="E5" s="161"/>
      <c r="F5" s="161"/>
      <c r="G5" s="161"/>
      <c r="H5" s="161"/>
      <c r="I5" s="161"/>
      <c r="J5" s="161"/>
      <c r="K5" s="161"/>
      <c r="L5" s="161"/>
      <c r="M5" s="161"/>
      <c r="N5" s="161"/>
      <c r="O5" s="161"/>
      <c r="P5" s="161"/>
      <c r="Q5" s="161"/>
      <c r="R5" s="161"/>
      <c r="S5" s="161"/>
      <c r="T5" s="161"/>
      <c r="U5" s="161"/>
      <c r="V5" s="161"/>
      <c r="W5" s="161"/>
      <c r="X5" s="161"/>
      <c r="Y5" s="161"/>
      <c r="Z5" s="161"/>
      <c r="AA5" s="161"/>
      <c r="AB5" s="161"/>
      <c r="AC5" s="161"/>
      <c r="AD5" s="161"/>
      <c r="AE5" s="161"/>
      <c r="AF5" s="161"/>
      <c r="AG5" s="161"/>
      <c r="AH5" s="161"/>
      <c r="AI5" s="161"/>
      <c r="AJ5" s="161"/>
      <c r="AK5" s="161"/>
      <c r="AL5" s="161"/>
      <c r="AM5" s="161"/>
      <c r="AN5" s="161"/>
      <c r="AO5" s="161"/>
      <c r="AP5" s="161"/>
      <c r="AQ5" s="161"/>
      <c r="AR5" s="161"/>
      <c r="AS5" s="161"/>
      <c r="AT5" s="161"/>
      <c r="AU5" s="161"/>
      <c r="AV5" s="161"/>
      <c r="AW5" s="161"/>
      <c r="AX5" s="161"/>
      <c r="AY5" s="405"/>
      <c r="AZ5" s="405"/>
      <c r="BA5" s="405"/>
      <c r="BB5" s="405"/>
      <c r="BC5" s="405"/>
      <c r="BD5" s="405"/>
      <c r="BE5" s="405"/>
      <c r="BF5" s="650"/>
      <c r="BG5" s="405"/>
      <c r="BH5" s="405"/>
      <c r="BI5" s="405"/>
      <c r="BJ5" s="405"/>
      <c r="BK5" s="405"/>
      <c r="BL5" s="405"/>
      <c r="BM5" s="405"/>
      <c r="BN5" s="405"/>
      <c r="BO5" s="405"/>
      <c r="BP5" s="405"/>
      <c r="BQ5" s="405"/>
      <c r="BR5" s="405"/>
      <c r="BS5" s="405"/>
      <c r="BT5" s="405"/>
      <c r="BU5" s="405"/>
      <c r="BV5" s="405"/>
    </row>
    <row r="6" spans="1:74" x14ac:dyDescent="0.2">
      <c r="A6" s="640"/>
      <c r="B6" s="155" t="s">
        <v>1208</v>
      </c>
      <c r="C6" s="161"/>
      <c r="D6" s="161"/>
      <c r="E6" s="161"/>
      <c r="F6" s="161"/>
      <c r="G6" s="161"/>
      <c r="H6" s="161"/>
      <c r="I6" s="161"/>
      <c r="J6" s="161"/>
      <c r="K6" s="161"/>
      <c r="L6" s="161"/>
      <c r="M6" s="161"/>
      <c r="N6" s="161"/>
      <c r="O6" s="161"/>
      <c r="P6" s="161"/>
      <c r="Q6" s="161"/>
      <c r="R6" s="161"/>
      <c r="S6" s="161"/>
      <c r="T6" s="161"/>
      <c r="U6" s="161"/>
      <c r="V6" s="161"/>
      <c r="W6" s="161"/>
      <c r="X6" s="161"/>
      <c r="Y6" s="161"/>
      <c r="Z6" s="161"/>
      <c r="AA6" s="161"/>
      <c r="AB6" s="161"/>
      <c r="AC6" s="161"/>
      <c r="AD6" s="161"/>
      <c r="AE6" s="161"/>
      <c r="AF6" s="161"/>
      <c r="AG6" s="161"/>
      <c r="AH6" s="161"/>
      <c r="AI6" s="161"/>
      <c r="AJ6" s="161"/>
      <c r="AK6" s="161"/>
      <c r="AL6" s="161"/>
      <c r="AM6" s="161"/>
      <c r="AN6" s="161"/>
      <c r="AO6" s="161"/>
      <c r="AP6" s="161"/>
      <c r="AQ6" s="161"/>
      <c r="AR6" s="161"/>
      <c r="AS6" s="161"/>
      <c r="AT6" s="161"/>
      <c r="AU6" s="161"/>
      <c r="AV6" s="161"/>
      <c r="AW6" s="161"/>
      <c r="AX6" s="161"/>
      <c r="AY6" s="405"/>
      <c r="AZ6" s="405"/>
      <c r="BA6" s="405"/>
      <c r="BB6" s="405"/>
      <c r="BC6" s="405"/>
      <c r="BD6" s="405"/>
      <c r="BE6" s="405"/>
      <c r="BF6" s="650"/>
      <c r="BG6" s="405"/>
      <c r="BH6" s="405"/>
      <c r="BI6" s="405"/>
      <c r="BJ6" s="405"/>
      <c r="BK6" s="405"/>
      <c r="BL6" s="405"/>
      <c r="BM6" s="405"/>
      <c r="BN6" s="405"/>
      <c r="BO6" s="405"/>
      <c r="BP6" s="405"/>
      <c r="BQ6" s="405"/>
      <c r="BR6" s="405"/>
      <c r="BS6" s="405"/>
      <c r="BT6" s="405"/>
      <c r="BU6" s="405"/>
      <c r="BV6" s="405"/>
    </row>
    <row r="7" spans="1:74" x14ac:dyDescent="0.2">
      <c r="A7" s="640" t="s">
        <v>1209</v>
      </c>
      <c r="B7" s="641" t="s">
        <v>1210</v>
      </c>
      <c r="C7" s="214">
        <v>0.92232199999999998</v>
      </c>
      <c r="D7" s="214">
        <v>0.862178</v>
      </c>
      <c r="E7" s="214">
        <v>0.93864499999999995</v>
      </c>
      <c r="F7" s="214">
        <v>0.91796599999999995</v>
      </c>
      <c r="G7" s="214">
        <v>0.93899999999999995</v>
      </c>
      <c r="H7" s="214">
        <v>0.89793299999999998</v>
      </c>
      <c r="I7" s="214">
        <v>0.89890300000000001</v>
      </c>
      <c r="J7" s="214">
        <v>0.89438700000000004</v>
      </c>
      <c r="K7" s="214">
        <v>0.861066</v>
      </c>
      <c r="L7" s="214">
        <v>0.95764499999999997</v>
      </c>
      <c r="M7" s="214">
        <v>1.0014000000000001</v>
      </c>
      <c r="N7" s="214">
        <v>1.012967</v>
      </c>
      <c r="O7" s="214">
        <v>1.0306770000000001</v>
      </c>
      <c r="P7" s="214">
        <v>1.035482</v>
      </c>
      <c r="Q7" s="214">
        <v>1.021161</v>
      </c>
      <c r="R7" s="214">
        <v>0.99263299999999999</v>
      </c>
      <c r="S7" s="214">
        <v>0.97425799999999996</v>
      </c>
      <c r="T7" s="214">
        <v>0.91313299999999997</v>
      </c>
      <c r="U7" s="214">
        <v>0.89158000000000004</v>
      </c>
      <c r="V7" s="214">
        <v>0.93396699999999999</v>
      </c>
      <c r="W7" s="214">
        <v>0.98416599999999999</v>
      </c>
      <c r="X7" s="214">
        <v>0.99790299999999998</v>
      </c>
      <c r="Y7" s="214">
        <v>1.0041659999999999</v>
      </c>
      <c r="Z7" s="214">
        <v>0.91625800000000002</v>
      </c>
      <c r="AA7" s="214">
        <v>0.90748300000000004</v>
      </c>
      <c r="AB7" s="214">
        <v>0.96260699999999999</v>
      </c>
      <c r="AC7" s="214">
        <v>0.95470900000000003</v>
      </c>
      <c r="AD7" s="214">
        <v>0.93079999999999996</v>
      </c>
      <c r="AE7" s="214">
        <v>0.93177399999999999</v>
      </c>
      <c r="AF7" s="214">
        <v>0.889733</v>
      </c>
      <c r="AG7" s="214">
        <v>0.93296699999999999</v>
      </c>
      <c r="AH7" s="214">
        <v>0.99280599999999997</v>
      </c>
      <c r="AI7" s="214">
        <v>1.0321659999999999</v>
      </c>
      <c r="AJ7" s="214">
        <v>1.044516</v>
      </c>
      <c r="AK7" s="214">
        <v>1.0367</v>
      </c>
      <c r="AL7" s="214">
        <v>1.02458</v>
      </c>
      <c r="AM7" s="214">
        <v>1.045161</v>
      </c>
      <c r="AN7" s="214">
        <v>1.0238210000000001</v>
      </c>
      <c r="AO7" s="214">
        <v>1.0780000000000001</v>
      </c>
      <c r="AP7" s="214">
        <v>1.119866</v>
      </c>
      <c r="AQ7" s="214">
        <v>1.0791930000000001</v>
      </c>
      <c r="AR7" s="214">
        <v>1.136333</v>
      </c>
      <c r="AS7" s="214">
        <v>1.1198710000000001</v>
      </c>
      <c r="AT7" s="214">
        <v>1.0991930000000001</v>
      </c>
      <c r="AU7" s="214">
        <v>1.1158999999999999</v>
      </c>
      <c r="AV7" s="214">
        <v>1.1177090000000001</v>
      </c>
      <c r="AW7" s="214">
        <v>1.0812999999999999</v>
      </c>
      <c r="AX7" s="214">
        <v>1.0717410000000001</v>
      </c>
      <c r="AY7" s="214">
        <v>1.010645</v>
      </c>
      <c r="AZ7" s="214">
        <v>1.0603210000000001</v>
      </c>
      <c r="BA7" s="214">
        <v>1.0812250000000001</v>
      </c>
      <c r="BB7" s="214">
        <v>1.1348659999999999</v>
      </c>
      <c r="BC7" s="214">
        <v>1.0867739999999999</v>
      </c>
      <c r="BD7" s="214">
        <v>1.0670660000000001</v>
      </c>
      <c r="BE7" s="214">
        <v>1.062387</v>
      </c>
      <c r="BF7" s="214">
        <v>1.1014839999999999</v>
      </c>
      <c r="BG7" s="214">
        <v>1.0992329999999999</v>
      </c>
      <c r="BH7" s="214">
        <v>1.1207635444999999</v>
      </c>
      <c r="BI7" s="214">
        <v>1.15055244</v>
      </c>
      <c r="BJ7" s="355">
        <v>1.1624779999999999</v>
      </c>
      <c r="BK7" s="355">
        <v>1.200507</v>
      </c>
      <c r="BL7" s="355">
        <v>1.187772</v>
      </c>
      <c r="BM7" s="355">
        <v>1.2592669999999999</v>
      </c>
      <c r="BN7" s="355">
        <v>1.2518400000000001</v>
      </c>
      <c r="BO7" s="355">
        <v>1.2384649999999999</v>
      </c>
      <c r="BP7" s="355">
        <v>1.2113419999999999</v>
      </c>
      <c r="BQ7" s="355">
        <v>1.247139</v>
      </c>
      <c r="BR7" s="355">
        <v>1.290483</v>
      </c>
      <c r="BS7" s="355">
        <v>1.2875399999999999</v>
      </c>
      <c r="BT7" s="355">
        <v>1.309766</v>
      </c>
      <c r="BU7" s="355">
        <v>1.3134729999999999</v>
      </c>
      <c r="BV7" s="355">
        <v>1.335618</v>
      </c>
    </row>
    <row r="8" spans="1:74" x14ac:dyDescent="0.2">
      <c r="A8" s="640" t="s">
        <v>1211</v>
      </c>
      <c r="B8" s="641" t="s">
        <v>1212</v>
      </c>
      <c r="C8" s="214">
        <v>0.60348299999999999</v>
      </c>
      <c r="D8" s="214">
        <v>0.57217799999999996</v>
      </c>
      <c r="E8" s="214">
        <v>0.621838</v>
      </c>
      <c r="F8" s="214">
        <v>0.61639999999999995</v>
      </c>
      <c r="G8" s="214">
        <v>0.62967700000000004</v>
      </c>
      <c r="H8" s="214">
        <v>0.619533</v>
      </c>
      <c r="I8" s="214">
        <v>0.62948300000000001</v>
      </c>
      <c r="J8" s="214">
        <v>0.63761199999999996</v>
      </c>
      <c r="K8" s="214">
        <v>0.62390000000000001</v>
      </c>
      <c r="L8" s="214">
        <v>0.66067699999999996</v>
      </c>
      <c r="M8" s="214">
        <v>0.67500000000000004</v>
      </c>
      <c r="N8" s="214">
        <v>0.67403199999999996</v>
      </c>
      <c r="O8" s="214">
        <v>0.68219300000000005</v>
      </c>
      <c r="P8" s="214">
        <v>0.69355100000000003</v>
      </c>
      <c r="Q8" s="214">
        <v>0.68628999999999996</v>
      </c>
      <c r="R8" s="214">
        <v>0.68840000000000001</v>
      </c>
      <c r="S8" s="214">
        <v>0.70238699999999998</v>
      </c>
      <c r="T8" s="214">
        <v>0.69259999999999999</v>
      </c>
      <c r="U8" s="214">
        <v>0.69767699999999999</v>
      </c>
      <c r="V8" s="214">
        <v>0.71041900000000002</v>
      </c>
      <c r="W8" s="214">
        <v>0.72570000000000001</v>
      </c>
      <c r="X8" s="214">
        <v>0.74567700000000003</v>
      </c>
      <c r="Y8" s="214">
        <v>0.76556599999999997</v>
      </c>
      <c r="Z8" s="214">
        <v>0.756741</v>
      </c>
      <c r="AA8" s="214">
        <v>0.74612900000000004</v>
      </c>
      <c r="AB8" s="214">
        <v>0.77457100000000001</v>
      </c>
      <c r="AC8" s="214">
        <v>0.770903</v>
      </c>
      <c r="AD8" s="214">
        <v>0.79766599999999999</v>
      </c>
      <c r="AE8" s="214">
        <v>0.81448299999999996</v>
      </c>
      <c r="AF8" s="214">
        <v>0.81973300000000004</v>
      </c>
      <c r="AG8" s="214">
        <v>0.83480600000000005</v>
      </c>
      <c r="AH8" s="214">
        <v>0.85348299999999999</v>
      </c>
      <c r="AI8" s="214">
        <v>0.87593299999999996</v>
      </c>
      <c r="AJ8" s="214">
        <v>0.87296700000000005</v>
      </c>
      <c r="AK8" s="214">
        <v>0.86983299999999997</v>
      </c>
      <c r="AL8" s="214">
        <v>0.84157999999999999</v>
      </c>
      <c r="AM8" s="214">
        <v>0.85109599999999996</v>
      </c>
      <c r="AN8" s="214">
        <v>0.874857</v>
      </c>
      <c r="AO8" s="214">
        <v>0.904451</v>
      </c>
      <c r="AP8" s="214">
        <v>0.936666</v>
      </c>
      <c r="AQ8" s="214">
        <v>0.95825800000000005</v>
      </c>
      <c r="AR8" s="214">
        <v>0.99380000000000002</v>
      </c>
      <c r="AS8" s="214">
        <v>1.0163869999999999</v>
      </c>
      <c r="AT8" s="214">
        <v>1.037903</v>
      </c>
      <c r="AU8" s="214">
        <v>1.0499000000000001</v>
      </c>
      <c r="AV8" s="214">
        <v>1.058967</v>
      </c>
      <c r="AW8" s="214">
        <v>1.0489999999999999</v>
      </c>
      <c r="AX8" s="214">
        <v>1.077871</v>
      </c>
      <c r="AY8" s="214">
        <v>1.030516</v>
      </c>
      <c r="AZ8" s="214">
        <v>1.070892</v>
      </c>
      <c r="BA8" s="214">
        <v>1.098096</v>
      </c>
      <c r="BB8" s="214">
        <v>1.128933</v>
      </c>
      <c r="BC8" s="214">
        <v>1.113032</v>
      </c>
      <c r="BD8" s="214">
        <v>1.1167659999999999</v>
      </c>
      <c r="BE8" s="214">
        <v>1.12429</v>
      </c>
      <c r="BF8" s="214">
        <v>1.12771</v>
      </c>
      <c r="BG8" s="214">
        <v>1.139567</v>
      </c>
      <c r="BH8" s="214">
        <v>1.1294365078999999</v>
      </c>
      <c r="BI8" s="214">
        <v>1.1247475719</v>
      </c>
      <c r="BJ8" s="355">
        <v>1.125691</v>
      </c>
      <c r="BK8" s="355">
        <v>1.1170180000000001</v>
      </c>
      <c r="BL8" s="355">
        <v>1.1358379999999999</v>
      </c>
      <c r="BM8" s="355">
        <v>1.1441079999999999</v>
      </c>
      <c r="BN8" s="355">
        <v>1.1590450000000001</v>
      </c>
      <c r="BO8" s="355">
        <v>1.1672499999999999</v>
      </c>
      <c r="BP8" s="355">
        <v>1.178218</v>
      </c>
      <c r="BQ8" s="355">
        <v>1.1862889999999999</v>
      </c>
      <c r="BR8" s="355">
        <v>1.1946429999999999</v>
      </c>
      <c r="BS8" s="355">
        <v>1.1985870000000001</v>
      </c>
      <c r="BT8" s="355">
        <v>1.21193</v>
      </c>
      <c r="BU8" s="355">
        <v>1.238083</v>
      </c>
      <c r="BV8" s="355">
        <v>1.258869</v>
      </c>
    </row>
    <row r="9" spans="1:74" x14ac:dyDescent="0.2">
      <c r="A9" s="640" t="s">
        <v>1213</v>
      </c>
      <c r="B9" s="641" t="s">
        <v>1244</v>
      </c>
      <c r="C9" s="214">
        <v>0.33719500000000002</v>
      </c>
      <c r="D9" s="214">
        <v>0.32935799999999998</v>
      </c>
      <c r="E9" s="214">
        <v>0.36122599999999999</v>
      </c>
      <c r="F9" s="214">
        <v>0.3674</v>
      </c>
      <c r="G9" s="214">
        <v>0.36970999999999998</v>
      </c>
      <c r="H9" s="214">
        <v>0.36613400000000001</v>
      </c>
      <c r="I9" s="214">
        <v>0.368614</v>
      </c>
      <c r="J9" s="214">
        <v>0.37619399999999997</v>
      </c>
      <c r="K9" s="214">
        <v>0.37476700000000002</v>
      </c>
      <c r="L9" s="214">
        <v>0.385903</v>
      </c>
      <c r="M9" s="214">
        <v>0.39493299999999998</v>
      </c>
      <c r="N9" s="214">
        <v>0.38383899999999999</v>
      </c>
      <c r="O9" s="214">
        <v>0.386517</v>
      </c>
      <c r="P9" s="214">
        <v>0.38700099999999998</v>
      </c>
      <c r="Q9" s="214">
        <v>0.38429000000000002</v>
      </c>
      <c r="R9" s="214">
        <v>0.39253300000000002</v>
      </c>
      <c r="S9" s="214">
        <v>0.39909600000000001</v>
      </c>
      <c r="T9" s="214">
        <v>0.40013300000000002</v>
      </c>
      <c r="U9" s="214">
        <v>0.40061400000000003</v>
      </c>
      <c r="V9" s="214">
        <v>0.39754899999999999</v>
      </c>
      <c r="W9" s="214">
        <v>0.41353400000000001</v>
      </c>
      <c r="X9" s="214">
        <v>0.42838700000000002</v>
      </c>
      <c r="Y9" s="214">
        <v>0.435168</v>
      </c>
      <c r="Z9" s="214">
        <v>0.42754900000000001</v>
      </c>
      <c r="AA9" s="214">
        <v>0.41945199999999999</v>
      </c>
      <c r="AB9" s="214">
        <v>0.43385699999999999</v>
      </c>
      <c r="AC9" s="214">
        <v>0.43854900000000002</v>
      </c>
      <c r="AD9" s="214">
        <v>0.4531</v>
      </c>
      <c r="AE9" s="214">
        <v>0.46203300000000003</v>
      </c>
      <c r="AF9" s="214">
        <v>0.46796700000000002</v>
      </c>
      <c r="AG9" s="214">
        <v>0.47738799999999998</v>
      </c>
      <c r="AH9" s="214">
        <v>0.486678</v>
      </c>
      <c r="AI9" s="214">
        <v>0.497367</v>
      </c>
      <c r="AJ9" s="214">
        <v>0.48803299999999999</v>
      </c>
      <c r="AK9" s="214">
        <v>0.48823299999999997</v>
      </c>
      <c r="AL9" s="214">
        <v>0.46861399999999998</v>
      </c>
      <c r="AM9" s="214">
        <v>0.47222599999999998</v>
      </c>
      <c r="AN9" s="214">
        <v>0.47849999999999998</v>
      </c>
      <c r="AO9" s="214">
        <v>0.49738700000000002</v>
      </c>
      <c r="AP9" s="214">
        <v>0.52116799999999996</v>
      </c>
      <c r="AQ9" s="214">
        <v>0.52867799999999998</v>
      </c>
      <c r="AR9" s="214">
        <v>0.54786699999999999</v>
      </c>
      <c r="AS9" s="214">
        <v>0.55770900000000001</v>
      </c>
      <c r="AT9" s="214">
        <v>0.57206500000000005</v>
      </c>
      <c r="AU9" s="214">
        <v>0.590333</v>
      </c>
      <c r="AV9" s="214">
        <v>0.58961399999999997</v>
      </c>
      <c r="AW9" s="214">
        <v>0.58273299999999995</v>
      </c>
      <c r="AX9" s="214">
        <v>0.59425899999999998</v>
      </c>
      <c r="AY9" s="214">
        <v>0.56100000000000005</v>
      </c>
      <c r="AZ9" s="214">
        <v>0.58125099999999996</v>
      </c>
      <c r="BA9" s="214">
        <v>0.59725899999999998</v>
      </c>
      <c r="BB9" s="214">
        <v>0.62200100000000003</v>
      </c>
      <c r="BC9" s="214">
        <v>0.61841900000000005</v>
      </c>
      <c r="BD9" s="214">
        <v>0.62640099999999999</v>
      </c>
      <c r="BE9" s="214">
        <v>0.63487099999999996</v>
      </c>
      <c r="BF9" s="214">
        <v>0.63087099999999996</v>
      </c>
      <c r="BG9" s="214">
        <v>0.64300000000000002</v>
      </c>
      <c r="BH9" s="214">
        <v>0.63848206529999996</v>
      </c>
      <c r="BI9" s="214">
        <v>0.64137794111000002</v>
      </c>
      <c r="BJ9" s="355">
        <v>0.62411930000000004</v>
      </c>
      <c r="BK9" s="355">
        <v>0.62026170000000003</v>
      </c>
      <c r="BL9" s="355">
        <v>0.62522979999999995</v>
      </c>
      <c r="BM9" s="355">
        <v>0.63392809999999999</v>
      </c>
      <c r="BN9" s="355">
        <v>0.64411149999999995</v>
      </c>
      <c r="BO9" s="355">
        <v>0.64639159999999996</v>
      </c>
      <c r="BP9" s="355">
        <v>0.65000899999999995</v>
      </c>
      <c r="BQ9" s="355">
        <v>0.65703940000000005</v>
      </c>
      <c r="BR9" s="355">
        <v>0.66020239999999997</v>
      </c>
      <c r="BS9" s="355">
        <v>0.66784399999999999</v>
      </c>
      <c r="BT9" s="355">
        <v>0.66413290000000003</v>
      </c>
      <c r="BU9" s="355">
        <v>0.66532349999999996</v>
      </c>
      <c r="BV9" s="355">
        <v>0.66112729999999997</v>
      </c>
    </row>
    <row r="10" spans="1:74" x14ac:dyDescent="0.2">
      <c r="A10" s="640" t="s">
        <v>1215</v>
      </c>
      <c r="B10" s="641" t="s">
        <v>1216</v>
      </c>
      <c r="C10" s="214">
        <v>0.25148300000000001</v>
      </c>
      <c r="D10" s="214">
        <v>0.24485699999999999</v>
      </c>
      <c r="E10" s="214">
        <v>0.27287099999999997</v>
      </c>
      <c r="F10" s="214">
        <v>0.28470000000000001</v>
      </c>
      <c r="G10" s="214">
        <v>0.29525800000000002</v>
      </c>
      <c r="H10" s="214">
        <v>0.30433300000000002</v>
      </c>
      <c r="I10" s="214">
        <v>0.30925799999999998</v>
      </c>
      <c r="J10" s="214">
        <v>0.319129</v>
      </c>
      <c r="K10" s="214">
        <v>0.31083300000000003</v>
      </c>
      <c r="L10" s="214">
        <v>0.30887100000000001</v>
      </c>
      <c r="M10" s="214">
        <v>0.30173299999999997</v>
      </c>
      <c r="N10" s="214">
        <v>0.28764499999999998</v>
      </c>
      <c r="O10" s="214">
        <v>0.28464499999999998</v>
      </c>
      <c r="P10" s="214">
        <v>0.28465499999999999</v>
      </c>
      <c r="Q10" s="214">
        <v>0.29312899999999997</v>
      </c>
      <c r="R10" s="214">
        <v>0.30526599999999998</v>
      </c>
      <c r="S10" s="214">
        <v>0.31764500000000001</v>
      </c>
      <c r="T10" s="214">
        <v>0.332233</v>
      </c>
      <c r="U10" s="214">
        <v>0.33670899999999998</v>
      </c>
      <c r="V10" s="214">
        <v>0.32903199999999999</v>
      </c>
      <c r="W10" s="214">
        <v>0.33853299999999997</v>
      </c>
      <c r="X10" s="214">
        <v>0.33480599999999999</v>
      </c>
      <c r="Y10" s="214">
        <v>0.33103300000000002</v>
      </c>
      <c r="Z10" s="214">
        <v>0.31483800000000001</v>
      </c>
      <c r="AA10" s="214">
        <v>0.30567699999999998</v>
      </c>
      <c r="AB10" s="214">
        <v>0.31864199999999998</v>
      </c>
      <c r="AC10" s="214">
        <v>0.32038699999999998</v>
      </c>
      <c r="AD10" s="214">
        <v>0.33163300000000001</v>
      </c>
      <c r="AE10" s="214">
        <v>0.34806399999999998</v>
      </c>
      <c r="AF10" s="214">
        <v>0.36413299999999998</v>
      </c>
      <c r="AG10" s="214">
        <v>0.37322499999999997</v>
      </c>
      <c r="AH10" s="214">
        <v>0.382129</v>
      </c>
      <c r="AI10" s="214">
        <v>0.38569999999999999</v>
      </c>
      <c r="AJ10" s="214">
        <v>0.36093500000000001</v>
      </c>
      <c r="AK10" s="214">
        <v>0.35213299999999997</v>
      </c>
      <c r="AL10" s="214">
        <v>0.32503199999999999</v>
      </c>
      <c r="AM10" s="214">
        <v>0.32700000000000001</v>
      </c>
      <c r="AN10" s="214">
        <v>0.33300000000000002</v>
      </c>
      <c r="AO10" s="214">
        <v>0.34958</v>
      </c>
      <c r="AP10" s="214">
        <v>0.3725</v>
      </c>
      <c r="AQ10" s="214">
        <v>0.38941900000000002</v>
      </c>
      <c r="AR10" s="214">
        <v>0.41603299999999999</v>
      </c>
      <c r="AS10" s="214">
        <v>0.42083799999999999</v>
      </c>
      <c r="AT10" s="214">
        <v>0.43267699999999998</v>
      </c>
      <c r="AU10" s="214">
        <v>0.438633</v>
      </c>
      <c r="AV10" s="214">
        <v>0.43003200000000003</v>
      </c>
      <c r="AW10" s="214">
        <v>0.40229999999999999</v>
      </c>
      <c r="AX10" s="214">
        <v>0.41248299999999999</v>
      </c>
      <c r="AY10" s="214">
        <v>0.37816100000000002</v>
      </c>
      <c r="AZ10" s="214">
        <v>0.38714199999999999</v>
      </c>
      <c r="BA10" s="214">
        <v>0.40470899999999999</v>
      </c>
      <c r="BB10" s="214">
        <v>0.42763299999999999</v>
      </c>
      <c r="BC10" s="214">
        <v>0.43035400000000001</v>
      </c>
      <c r="BD10" s="214">
        <v>0.449133</v>
      </c>
      <c r="BE10" s="214">
        <v>0.462613</v>
      </c>
      <c r="BF10" s="214">
        <v>0.45864500000000002</v>
      </c>
      <c r="BG10" s="214">
        <v>0.46096700000000002</v>
      </c>
      <c r="BH10" s="214">
        <v>0.44266610000000001</v>
      </c>
      <c r="BI10" s="214">
        <v>0.4433648</v>
      </c>
      <c r="BJ10" s="355">
        <v>0.4326295</v>
      </c>
      <c r="BK10" s="355">
        <v>0.41638429999999998</v>
      </c>
      <c r="BL10" s="355">
        <v>0.42733520000000003</v>
      </c>
      <c r="BM10" s="355">
        <v>0.43109350000000002</v>
      </c>
      <c r="BN10" s="355">
        <v>0.43969459999999999</v>
      </c>
      <c r="BO10" s="355">
        <v>0.45139000000000001</v>
      </c>
      <c r="BP10" s="355">
        <v>0.46840579999999998</v>
      </c>
      <c r="BQ10" s="355">
        <v>0.47490460000000001</v>
      </c>
      <c r="BR10" s="355">
        <v>0.4802997</v>
      </c>
      <c r="BS10" s="355">
        <v>0.48090850000000002</v>
      </c>
      <c r="BT10" s="355">
        <v>0.46999619999999998</v>
      </c>
      <c r="BU10" s="355">
        <v>0.45636890000000002</v>
      </c>
      <c r="BV10" s="355">
        <v>0.44998939999999998</v>
      </c>
    </row>
    <row r="11" spans="1:74" x14ac:dyDescent="0.2">
      <c r="A11" s="640"/>
      <c r="B11" s="155" t="s">
        <v>1217</v>
      </c>
      <c r="C11" s="161"/>
      <c r="D11" s="161"/>
      <c r="E11" s="161"/>
      <c r="F11" s="161"/>
      <c r="G11" s="161"/>
      <c r="H11" s="161"/>
      <c r="I11" s="161"/>
      <c r="J11" s="161"/>
      <c r="K11" s="161"/>
      <c r="L11" s="161"/>
      <c r="M11" s="161"/>
      <c r="N11" s="161"/>
      <c r="O11" s="161"/>
      <c r="P11" s="161"/>
      <c r="Q11" s="161"/>
      <c r="R11" s="161"/>
      <c r="S11" s="161"/>
      <c r="T11" s="161"/>
      <c r="U11" s="161"/>
      <c r="V11" s="161"/>
      <c r="W11" s="161"/>
      <c r="X11" s="161"/>
      <c r="Y11" s="161"/>
      <c r="Z11" s="161"/>
      <c r="AA11" s="161"/>
      <c r="AB11" s="161"/>
      <c r="AC11" s="161"/>
      <c r="AD11" s="161"/>
      <c r="AE11" s="161"/>
      <c r="AF11" s="161"/>
      <c r="AG11" s="161"/>
      <c r="AH11" s="161"/>
      <c r="AI11" s="161"/>
      <c r="AJ11" s="161"/>
      <c r="AK11" s="161"/>
      <c r="AL11" s="161"/>
      <c r="AM11" s="161"/>
      <c r="AN11" s="161"/>
      <c r="AO11" s="161"/>
      <c r="AP11" s="161"/>
      <c r="AQ11" s="161"/>
      <c r="AR11" s="161"/>
      <c r="AS11" s="161"/>
      <c r="AT11" s="161"/>
      <c r="AU11" s="161"/>
      <c r="AV11" s="161"/>
      <c r="AW11" s="161"/>
      <c r="AX11" s="161"/>
      <c r="AY11" s="650"/>
      <c r="AZ11" s="650"/>
      <c r="BA11" s="650"/>
      <c r="BB11" s="650"/>
      <c r="BC11" s="650"/>
      <c r="BD11" s="650"/>
      <c r="BE11" s="650"/>
      <c r="BF11" s="650"/>
      <c r="BG11" s="650"/>
      <c r="BH11" s="650"/>
      <c r="BI11" s="650"/>
      <c r="BJ11" s="405"/>
      <c r="BK11" s="405"/>
      <c r="BL11" s="405"/>
      <c r="BM11" s="405"/>
      <c r="BN11" s="405"/>
      <c r="BO11" s="405"/>
      <c r="BP11" s="405"/>
      <c r="BQ11" s="405"/>
      <c r="BR11" s="405"/>
      <c r="BS11" s="405"/>
      <c r="BT11" s="405"/>
      <c r="BU11" s="405"/>
      <c r="BV11" s="405"/>
    </row>
    <row r="12" spans="1:74" x14ac:dyDescent="0.2">
      <c r="A12" s="640" t="s">
        <v>1218</v>
      </c>
      <c r="B12" s="641" t="s">
        <v>1219</v>
      </c>
      <c r="C12" s="214">
        <v>2.0548E-2</v>
      </c>
      <c r="D12" s="214">
        <v>1.7677999999999999E-2</v>
      </c>
      <c r="E12" s="214">
        <v>2.0740999999999999E-2</v>
      </c>
      <c r="F12" s="214">
        <v>1.9665999999999999E-2</v>
      </c>
      <c r="G12" s="214">
        <v>1.8773999999999999E-2</v>
      </c>
      <c r="H12" s="214">
        <v>2.1965999999999999E-2</v>
      </c>
      <c r="I12" s="214">
        <v>1.7741E-2</v>
      </c>
      <c r="J12" s="214">
        <v>1.6515999999999999E-2</v>
      </c>
      <c r="K12" s="214">
        <v>1.8932999999999998E-2</v>
      </c>
      <c r="L12" s="214">
        <v>2.0871000000000001E-2</v>
      </c>
      <c r="M12" s="214">
        <v>2.0799999999999999E-2</v>
      </c>
      <c r="N12" s="214">
        <v>2.0677000000000001E-2</v>
      </c>
      <c r="O12" s="214">
        <v>2.0129000000000001E-2</v>
      </c>
      <c r="P12" s="214">
        <v>1.3551000000000001E-2</v>
      </c>
      <c r="Q12" s="214">
        <v>1.8709E-2</v>
      </c>
      <c r="R12" s="214">
        <v>2.2433000000000002E-2</v>
      </c>
      <c r="S12" s="214">
        <v>2.1354000000000001E-2</v>
      </c>
      <c r="T12" s="214">
        <v>1.55E-2</v>
      </c>
      <c r="U12" s="214">
        <v>1.8064E-2</v>
      </c>
      <c r="V12" s="214">
        <v>1.8579999999999999E-2</v>
      </c>
      <c r="W12" s="214">
        <v>1.7000000000000001E-2</v>
      </c>
      <c r="X12" s="214">
        <v>1.8419000000000001E-2</v>
      </c>
      <c r="Y12" s="214">
        <v>1.6566000000000001E-2</v>
      </c>
      <c r="Z12" s="214">
        <v>1.5677E-2</v>
      </c>
      <c r="AA12" s="214">
        <v>7.3870000000000003E-3</v>
      </c>
      <c r="AB12" s="214">
        <v>6.8570000000000002E-3</v>
      </c>
      <c r="AC12" s="214">
        <v>6.2899999999999996E-3</v>
      </c>
      <c r="AD12" s="214">
        <v>7.2659999999999999E-3</v>
      </c>
      <c r="AE12" s="214">
        <v>5.8710000000000004E-3</v>
      </c>
      <c r="AF12" s="214">
        <v>6.2329999999999998E-3</v>
      </c>
      <c r="AG12" s="214">
        <v>7.3540000000000003E-3</v>
      </c>
      <c r="AH12" s="214">
        <v>7.6449999999999999E-3</v>
      </c>
      <c r="AI12" s="214">
        <v>9.7330000000000003E-3</v>
      </c>
      <c r="AJ12" s="214">
        <v>8.0319999999999992E-3</v>
      </c>
      <c r="AK12" s="214">
        <v>7.1999999999999998E-3</v>
      </c>
      <c r="AL12" s="214">
        <v>6.483E-3</v>
      </c>
      <c r="AM12" s="214">
        <v>5.548E-3</v>
      </c>
      <c r="AN12" s="214">
        <v>6.6420000000000003E-3</v>
      </c>
      <c r="AO12" s="214">
        <v>4.7739999999999996E-3</v>
      </c>
      <c r="AP12" s="214">
        <v>5.5329999999999997E-3</v>
      </c>
      <c r="AQ12" s="214">
        <v>6.3870000000000003E-3</v>
      </c>
      <c r="AR12" s="214">
        <v>3.0660000000000001E-3</v>
      </c>
      <c r="AS12" s="214">
        <v>6.3540000000000003E-3</v>
      </c>
      <c r="AT12" s="214">
        <v>7.4510000000000002E-3</v>
      </c>
      <c r="AU12" s="214">
        <v>5.9329999999999999E-3</v>
      </c>
      <c r="AV12" s="214">
        <v>5.3220000000000003E-3</v>
      </c>
      <c r="AW12" s="214">
        <v>4.4999999999999997E-3</v>
      </c>
      <c r="AX12" s="214">
        <v>5.483E-3</v>
      </c>
      <c r="AY12" s="214">
        <v>4.1289999999999999E-3</v>
      </c>
      <c r="AZ12" s="214">
        <v>6.8919999999999997E-3</v>
      </c>
      <c r="BA12" s="214">
        <v>6.6769999999999998E-3</v>
      </c>
      <c r="BB12" s="214">
        <v>5.3660000000000001E-3</v>
      </c>
      <c r="BC12" s="214">
        <v>6.2579999999999997E-3</v>
      </c>
      <c r="BD12" s="214">
        <v>5.1330000000000004E-3</v>
      </c>
      <c r="BE12" s="214">
        <v>6.0650000000000001E-3</v>
      </c>
      <c r="BF12" s="214">
        <v>4.0969999999999999E-3</v>
      </c>
      <c r="BG12" s="214">
        <v>5.267E-3</v>
      </c>
      <c r="BH12" s="214">
        <v>5.4384100000000003E-3</v>
      </c>
      <c r="BI12" s="214">
        <v>4.8757599999999998E-3</v>
      </c>
      <c r="BJ12" s="355">
        <v>5.7803899999999998E-3</v>
      </c>
      <c r="BK12" s="355">
        <v>5.3212800000000003E-3</v>
      </c>
      <c r="BL12" s="355">
        <v>4.1179099999999998E-3</v>
      </c>
      <c r="BM12" s="355">
        <v>4.9049999999999996E-3</v>
      </c>
      <c r="BN12" s="355">
        <v>5.97212E-3</v>
      </c>
      <c r="BO12" s="355">
        <v>5.8550199999999998E-3</v>
      </c>
      <c r="BP12" s="355">
        <v>6.3985999999999999E-3</v>
      </c>
      <c r="BQ12" s="355">
        <v>5.1663200000000003E-3</v>
      </c>
      <c r="BR12" s="355">
        <v>5.2666500000000003E-3</v>
      </c>
      <c r="BS12" s="355">
        <v>4.8085699999999999E-3</v>
      </c>
      <c r="BT12" s="355">
        <v>4.9170899999999998E-3</v>
      </c>
      <c r="BU12" s="355">
        <v>4.4135800000000003E-3</v>
      </c>
      <c r="BV12" s="355">
        <v>5.2485300000000004E-3</v>
      </c>
    </row>
    <row r="13" spans="1:74" x14ac:dyDescent="0.2">
      <c r="A13" s="640" t="s">
        <v>1220</v>
      </c>
      <c r="B13" s="641" t="s">
        <v>1221</v>
      </c>
      <c r="C13" s="214">
        <v>0.560612</v>
      </c>
      <c r="D13" s="214">
        <v>0.51175000000000004</v>
      </c>
      <c r="E13" s="214">
        <v>0.52816099999999999</v>
      </c>
      <c r="F13" s="214">
        <v>0.54210000000000003</v>
      </c>
      <c r="G13" s="214">
        <v>0.56325800000000004</v>
      </c>
      <c r="H13" s="214">
        <v>0.56696599999999997</v>
      </c>
      <c r="I13" s="214">
        <v>0.55748299999999995</v>
      </c>
      <c r="J13" s="214">
        <v>0.55257999999999996</v>
      </c>
      <c r="K13" s="214">
        <v>0.56896599999999997</v>
      </c>
      <c r="L13" s="214">
        <v>0.53954800000000003</v>
      </c>
      <c r="M13" s="214">
        <v>0.56393300000000002</v>
      </c>
      <c r="N13" s="214">
        <v>0.56622499999999998</v>
      </c>
      <c r="O13" s="214">
        <v>0.53109600000000001</v>
      </c>
      <c r="P13" s="214">
        <v>0.54168899999999998</v>
      </c>
      <c r="Q13" s="214">
        <v>0.54457999999999995</v>
      </c>
      <c r="R13" s="214">
        <v>0.558033</v>
      </c>
      <c r="S13" s="214">
        <v>0.56848299999999996</v>
      </c>
      <c r="T13" s="214">
        <v>0.58540000000000003</v>
      </c>
      <c r="U13" s="214">
        <v>0.56857999999999997</v>
      </c>
      <c r="V13" s="214">
        <v>0.54325800000000002</v>
      </c>
      <c r="W13" s="214">
        <v>0.52206600000000003</v>
      </c>
      <c r="X13" s="214">
        <v>0.54057999999999995</v>
      </c>
      <c r="Y13" s="214">
        <v>0.55013299999999998</v>
      </c>
      <c r="Z13" s="214">
        <v>0.57861200000000002</v>
      </c>
      <c r="AA13" s="214">
        <v>0.54267699999999996</v>
      </c>
      <c r="AB13" s="214">
        <v>0.53592799999999996</v>
      </c>
      <c r="AC13" s="214">
        <v>0.55932199999999999</v>
      </c>
      <c r="AD13" s="214">
        <v>0.56140000000000001</v>
      </c>
      <c r="AE13" s="214">
        <v>0.57409600000000005</v>
      </c>
      <c r="AF13" s="214">
        <v>0.56556600000000001</v>
      </c>
      <c r="AG13" s="214">
        <v>0.57545100000000005</v>
      </c>
      <c r="AH13" s="214">
        <v>0.58361200000000002</v>
      </c>
      <c r="AI13" s="214">
        <v>0.573766</v>
      </c>
      <c r="AJ13" s="214">
        <v>0.54225800000000002</v>
      </c>
      <c r="AK13" s="214">
        <v>0.55723299999999998</v>
      </c>
      <c r="AL13" s="214">
        <v>0.59977400000000003</v>
      </c>
      <c r="AM13" s="214">
        <v>0.58393499999999998</v>
      </c>
      <c r="AN13" s="214">
        <v>0.572214</v>
      </c>
      <c r="AO13" s="214">
        <v>0.56425800000000004</v>
      </c>
      <c r="AP13" s="214">
        <v>0.60029999999999994</v>
      </c>
      <c r="AQ13" s="214">
        <v>0.596225</v>
      </c>
      <c r="AR13" s="214">
        <v>0.59599999999999997</v>
      </c>
      <c r="AS13" s="214">
        <v>0.61254799999999998</v>
      </c>
      <c r="AT13" s="214">
        <v>0.60190299999999997</v>
      </c>
      <c r="AU13" s="214">
        <v>0.55176599999999998</v>
      </c>
      <c r="AV13" s="214">
        <v>0.52883800000000003</v>
      </c>
      <c r="AW13" s="214">
        <v>0.603433</v>
      </c>
      <c r="AX13" s="214">
        <v>0.63522500000000004</v>
      </c>
      <c r="AY13" s="214">
        <v>0.56145100000000003</v>
      </c>
      <c r="AZ13" s="214">
        <v>0.52917800000000004</v>
      </c>
      <c r="BA13" s="214">
        <v>0.53674100000000002</v>
      </c>
      <c r="BB13" s="214">
        <v>0.589333</v>
      </c>
      <c r="BC13" s="214">
        <v>0.58196700000000001</v>
      </c>
      <c r="BD13" s="214">
        <v>0.56940000000000002</v>
      </c>
      <c r="BE13" s="214">
        <v>0.58096800000000004</v>
      </c>
      <c r="BF13" s="214">
        <v>0.57454799999999995</v>
      </c>
      <c r="BG13" s="214">
        <v>0.52896699999999996</v>
      </c>
      <c r="BH13" s="214">
        <v>0.54102700000000004</v>
      </c>
      <c r="BI13" s="214">
        <v>0.57359899999999997</v>
      </c>
      <c r="BJ13" s="355">
        <v>0.63701249999999998</v>
      </c>
      <c r="BK13" s="355">
        <v>0.60091430000000001</v>
      </c>
      <c r="BL13" s="355">
        <v>0.58175290000000002</v>
      </c>
      <c r="BM13" s="355">
        <v>0.58204730000000005</v>
      </c>
      <c r="BN13" s="355">
        <v>0.59796640000000001</v>
      </c>
      <c r="BO13" s="355">
        <v>0.59730669999999997</v>
      </c>
      <c r="BP13" s="355">
        <v>0.62018110000000004</v>
      </c>
      <c r="BQ13" s="355">
        <v>0.61616389999999999</v>
      </c>
      <c r="BR13" s="355">
        <v>0.60595480000000002</v>
      </c>
      <c r="BS13" s="355">
        <v>0.58233990000000002</v>
      </c>
      <c r="BT13" s="355">
        <v>0.56627000000000005</v>
      </c>
      <c r="BU13" s="355">
        <v>0.59531109999999998</v>
      </c>
      <c r="BV13" s="355">
        <v>0.64013050000000005</v>
      </c>
    </row>
    <row r="14" spans="1:74" x14ac:dyDescent="0.2">
      <c r="A14" s="640" t="s">
        <v>1222</v>
      </c>
      <c r="B14" s="641" t="s">
        <v>1214</v>
      </c>
      <c r="C14" s="214">
        <v>-0.150612</v>
      </c>
      <c r="D14" s="214">
        <v>-5.7535999999999997E-2</v>
      </c>
      <c r="E14" s="214">
        <v>8.6646000000000001E-2</v>
      </c>
      <c r="F14" s="214">
        <v>0.219467</v>
      </c>
      <c r="G14" s="214">
        <v>0.23303199999999999</v>
      </c>
      <c r="H14" s="214">
        <v>0.257934</v>
      </c>
      <c r="I14" s="214">
        <v>0.24506600000000001</v>
      </c>
      <c r="J14" s="214">
        <v>0.222</v>
      </c>
      <c r="K14" s="214">
        <v>1.4666999999999999E-2</v>
      </c>
      <c r="L14" s="214">
        <v>-8.0870999999999998E-2</v>
      </c>
      <c r="M14" s="214">
        <v>-0.20799999999999999</v>
      </c>
      <c r="N14" s="214">
        <v>-0.21845100000000001</v>
      </c>
      <c r="O14" s="214">
        <v>-0.13045100000000001</v>
      </c>
      <c r="P14" s="214">
        <v>-5.2585E-2</v>
      </c>
      <c r="Q14" s="214">
        <v>0.124227</v>
      </c>
      <c r="R14" s="214">
        <v>0.25453399999999998</v>
      </c>
      <c r="S14" s="214">
        <v>0.26812999999999998</v>
      </c>
      <c r="T14" s="214">
        <v>0.24026600000000001</v>
      </c>
      <c r="U14" s="214">
        <v>0.26100099999999998</v>
      </c>
      <c r="V14" s="214">
        <v>0.21732299999999999</v>
      </c>
      <c r="W14" s="214">
        <v>1.3767E-2</v>
      </c>
      <c r="X14" s="214">
        <v>-8.9482999999999993E-2</v>
      </c>
      <c r="Y14" s="214">
        <v>-0.202399</v>
      </c>
      <c r="Z14" s="214">
        <v>-0.204064</v>
      </c>
      <c r="AA14" s="214">
        <v>-0.13958100000000001</v>
      </c>
      <c r="AB14" s="214">
        <v>-6.5393000000000007E-2</v>
      </c>
      <c r="AC14" s="214">
        <v>8.1935999999999995E-2</v>
      </c>
      <c r="AD14" s="214">
        <v>0.24543400000000001</v>
      </c>
      <c r="AE14" s="214">
        <v>0.28042</v>
      </c>
      <c r="AF14" s="214">
        <v>0.268901</v>
      </c>
      <c r="AG14" s="214">
        <v>0.275453</v>
      </c>
      <c r="AH14" s="214">
        <v>0.23783899999999999</v>
      </c>
      <c r="AI14" s="214">
        <v>4.6334E-2</v>
      </c>
      <c r="AJ14" s="214">
        <v>-0.13190299999999999</v>
      </c>
      <c r="AK14" s="214">
        <v>-0.26316699999999998</v>
      </c>
      <c r="AL14" s="214">
        <v>-0.23025699999999999</v>
      </c>
      <c r="AM14" s="214">
        <v>-0.18396699999999999</v>
      </c>
      <c r="AN14" s="214">
        <v>-7.4106000000000005E-2</v>
      </c>
      <c r="AO14" s="214">
        <v>9.7063999999999998E-2</v>
      </c>
      <c r="AP14" s="214">
        <v>0.25426700000000002</v>
      </c>
      <c r="AQ14" s="214">
        <v>0.28412900000000002</v>
      </c>
      <c r="AR14" s="214">
        <v>0.27136700000000002</v>
      </c>
      <c r="AS14" s="214">
        <v>0.29025899999999999</v>
      </c>
      <c r="AT14" s="214">
        <v>0.278387</v>
      </c>
      <c r="AU14" s="214">
        <v>5.2533999999999997E-2</v>
      </c>
      <c r="AV14" s="214">
        <v>-8.9901999999999996E-2</v>
      </c>
      <c r="AW14" s="214">
        <v>-0.221167</v>
      </c>
      <c r="AX14" s="214">
        <v>-0.24261199999999999</v>
      </c>
      <c r="AY14" s="214">
        <v>-0.17077400000000001</v>
      </c>
      <c r="AZ14" s="214">
        <v>-0.13782</v>
      </c>
      <c r="BA14" s="214">
        <v>6.6064999999999999E-2</v>
      </c>
      <c r="BB14" s="214">
        <v>0.228267</v>
      </c>
      <c r="BC14" s="214">
        <v>0.295516</v>
      </c>
      <c r="BD14" s="214">
        <v>0.28363300000000002</v>
      </c>
      <c r="BE14" s="214">
        <v>0.26248300000000002</v>
      </c>
      <c r="BF14" s="214">
        <v>0.25748399999999999</v>
      </c>
      <c r="BG14" s="214">
        <v>4.5365999999999997E-2</v>
      </c>
      <c r="BH14" s="214">
        <v>-9.6752000000000005E-2</v>
      </c>
      <c r="BI14" s="214">
        <v>-0.220522</v>
      </c>
      <c r="BJ14" s="355">
        <v>-0.22384599999999999</v>
      </c>
      <c r="BK14" s="355">
        <v>-0.1402147</v>
      </c>
      <c r="BL14" s="355">
        <v>-5.77026E-2</v>
      </c>
      <c r="BM14" s="355">
        <v>0.1042392</v>
      </c>
      <c r="BN14" s="355">
        <v>0.24378040000000001</v>
      </c>
      <c r="BO14" s="355">
        <v>0.26598100000000002</v>
      </c>
      <c r="BP14" s="355">
        <v>0.2630538</v>
      </c>
      <c r="BQ14" s="355">
        <v>0.26728479999999999</v>
      </c>
      <c r="BR14" s="355">
        <v>0.22045980000000001</v>
      </c>
      <c r="BS14" s="355">
        <v>3.3773600000000001E-2</v>
      </c>
      <c r="BT14" s="355">
        <v>-8.6751999999999996E-2</v>
      </c>
      <c r="BU14" s="355">
        <v>-0.21052199999999999</v>
      </c>
      <c r="BV14" s="355">
        <v>-0.22384599999999999</v>
      </c>
    </row>
    <row r="15" spans="1:74" x14ac:dyDescent="0.2">
      <c r="A15" s="640"/>
      <c r="B15" s="155" t="s">
        <v>1223</v>
      </c>
      <c r="C15" s="161"/>
      <c r="D15" s="161"/>
      <c r="E15" s="161"/>
      <c r="F15" s="161"/>
      <c r="G15" s="161"/>
      <c r="H15" s="161"/>
      <c r="I15" s="161"/>
      <c r="J15" s="161"/>
      <c r="K15" s="161"/>
      <c r="L15" s="161"/>
      <c r="M15" s="161"/>
      <c r="N15" s="161"/>
      <c r="O15" s="161"/>
      <c r="P15" s="161"/>
      <c r="Q15" s="161"/>
      <c r="R15" s="161"/>
      <c r="S15" s="161"/>
      <c r="T15" s="161"/>
      <c r="U15" s="161"/>
      <c r="V15" s="161"/>
      <c r="W15" s="161"/>
      <c r="X15" s="161"/>
      <c r="Y15" s="161"/>
      <c r="Z15" s="161"/>
      <c r="AA15" s="161"/>
      <c r="AB15" s="161"/>
      <c r="AC15" s="161"/>
      <c r="AD15" s="161"/>
      <c r="AE15" s="161"/>
      <c r="AF15" s="161"/>
      <c r="AG15" s="161"/>
      <c r="AH15" s="161"/>
      <c r="AI15" s="161"/>
      <c r="AJ15" s="161"/>
      <c r="AK15" s="161"/>
      <c r="AL15" s="161"/>
      <c r="AM15" s="161"/>
      <c r="AN15" s="161"/>
      <c r="AO15" s="161"/>
      <c r="AP15" s="161"/>
      <c r="AQ15" s="161"/>
      <c r="AR15" s="161"/>
      <c r="AS15" s="161"/>
      <c r="AT15" s="161"/>
      <c r="AU15" s="161"/>
      <c r="AV15" s="161"/>
      <c r="AW15" s="161"/>
      <c r="AX15" s="161"/>
      <c r="AY15" s="650"/>
      <c r="AZ15" s="650"/>
      <c r="BA15" s="650"/>
      <c r="BB15" s="650"/>
      <c r="BC15" s="650"/>
      <c r="BD15" s="650"/>
      <c r="BE15" s="650"/>
      <c r="BF15" s="650"/>
      <c r="BG15" s="650"/>
      <c r="BH15" s="650"/>
      <c r="BI15" s="650"/>
      <c r="BJ15" s="405"/>
      <c r="BK15" s="405"/>
      <c r="BL15" s="405"/>
      <c r="BM15" s="405"/>
      <c r="BN15" s="405"/>
      <c r="BO15" s="405"/>
      <c r="BP15" s="405"/>
      <c r="BQ15" s="405"/>
      <c r="BR15" s="405"/>
      <c r="BS15" s="405"/>
      <c r="BT15" s="405"/>
      <c r="BU15" s="405"/>
      <c r="BV15" s="405"/>
    </row>
    <row r="16" spans="1:74" x14ac:dyDescent="0.2">
      <c r="A16" s="640" t="s">
        <v>1224</v>
      </c>
      <c r="B16" s="641" t="s">
        <v>1216</v>
      </c>
      <c r="C16" s="214">
        <v>-1.9E-2</v>
      </c>
      <c r="D16" s="214">
        <v>-1.9356999999999999E-2</v>
      </c>
      <c r="E16" s="214">
        <v>-1.8482999999999999E-2</v>
      </c>
      <c r="F16" s="214">
        <v>-1.8100000000000002E-2</v>
      </c>
      <c r="G16" s="214">
        <v>-1.8709E-2</v>
      </c>
      <c r="H16" s="214">
        <v>-1.8633E-2</v>
      </c>
      <c r="I16" s="214">
        <v>-1.8353999999999999E-2</v>
      </c>
      <c r="J16" s="214">
        <v>-1.8935E-2</v>
      </c>
      <c r="K16" s="214">
        <v>-1.7833000000000002E-2</v>
      </c>
      <c r="L16" s="214">
        <v>-1.8031999999999999E-2</v>
      </c>
      <c r="M16" s="214">
        <v>-1.9233E-2</v>
      </c>
      <c r="N16" s="214">
        <v>-1.9644999999999999E-2</v>
      </c>
      <c r="O16" s="214">
        <v>-1.8935E-2</v>
      </c>
      <c r="P16" s="214">
        <v>-1.8620000000000001E-2</v>
      </c>
      <c r="Q16" s="214">
        <v>-1.7774000000000002E-2</v>
      </c>
      <c r="R16" s="214">
        <v>-1.7565999999999998E-2</v>
      </c>
      <c r="S16" s="214">
        <v>-1.7935E-2</v>
      </c>
      <c r="T16" s="214">
        <v>-1.78E-2</v>
      </c>
      <c r="U16" s="214">
        <v>-1.7096E-2</v>
      </c>
      <c r="V16" s="214">
        <v>-1.7967E-2</v>
      </c>
      <c r="W16" s="214">
        <v>-1.7632999999999999E-2</v>
      </c>
      <c r="X16" s="214">
        <v>-1.7838E-2</v>
      </c>
      <c r="Y16" s="214">
        <v>-1.7933000000000001E-2</v>
      </c>
      <c r="Z16" s="214">
        <v>-1.7160999999999999E-2</v>
      </c>
      <c r="AA16" s="214">
        <v>-1.6386999999999999E-2</v>
      </c>
      <c r="AB16" s="214">
        <v>-1.7000000000000001E-2</v>
      </c>
      <c r="AC16" s="214">
        <v>-1.7160999999999999E-2</v>
      </c>
      <c r="AD16" s="214">
        <v>-1.8100000000000002E-2</v>
      </c>
      <c r="AE16" s="214">
        <v>-1.8870999999999999E-2</v>
      </c>
      <c r="AF16" s="214">
        <v>-1.9033000000000001E-2</v>
      </c>
      <c r="AG16" s="214">
        <v>-1.8773999999999999E-2</v>
      </c>
      <c r="AH16" s="214">
        <v>-1.7967E-2</v>
      </c>
      <c r="AI16" s="214">
        <v>-1.84E-2</v>
      </c>
      <c r="AJ16" s="214">
        <v>-1.8870999999999999E-2</v>
      </c>
      <c r="AK16" s="214">
        <v>-1.8966E-2</v>
      </c>
      <c r="AL16" s="214">
        <v>-1.8935E-2</v>
      </c>
      <c r="AM16" s="214">
        <v>-1.8806E-2</v>
      </c>
      <c r="AN16" s="214">
        <v>-1.8891999999999999E-2</v>
      </c>
      <c r="AO16" s="214">
        <v>-1.9193000000000002E-2</v>
      </c>
      <c r="AP16" s="214">
        <v>-1.9932999999999999E-2</v>
      </c>
      <c r="AQ16" s="214">
        <v>-2.0032000000000001E-2</v>
      </c>
      <c r="AR16" s="214">
        <v>-1.9966000000000001E-2</v>
      </c>
      <c r="AS16" s="214">
        <v>-2.0129000000000001E-2</v>
      </c>
      <c r="AT16" s="214">
        <v>-1.9418999999999999E-2</v>
      </c>
      <c r="AU16" s="214">
        <v>-1.9665999999999999E-2</v>
      </c>
      <c r="AV16" s="214">
        <v>-1.8967000000000001E-2</v>
      </c>
      <c r="AW16" s="214">
        <v>-0.02</v>
      </c>
      <c r="AX16" s="214">
        <v>-2.0934999999999999E-2</v>
      </c>
      <c r="AY16" s="214">
        <v>-2.0192999999999999E-2</v>
      </c>
      <c r="AZ16" s="214">
        <v>-2.0677999999999998E-2</v>
      </c>
      <c r="BA16" s="214">
        <v>-2.0677000000000001E-2</v>
      </c>
      <c r="BB16" s="214">
        <v>-2.0299999999999999E-2</v>
      </c>
      <c r="BC16" s="214">
        <v>-2.0967E-2</v>
      </c>
      <c r="BD16" s="214">
        <v>-2.1533E-2</v>
      </c>
      <c r="BE16" s="214">
        <v>-2.1194000000000001E-2</v>
      </c>
      <c r="BF16" s="214">
        <v>-2.0742E-2</v>
      </c>
      <c r="BG16" s="214">
        <v>-2.0532999999999999E-2</v>
      </c>
      <c r="BH16" s="214">
        <v>-1.84642E-2</v>
      </c>
      <c r="BI16" s="214">
        <v>-1.8802099999999999E-2</v>
      </c>
      <c r="BJ16" s="355">
        <v>-1.92803E-2</v>
      </c>
      <c r="BK16" s="355">
        <v>-1.9736900000000002E-2</v>
      </c>
      <c r="BL16" s="355">
        <v>-1.8842299999999999E-2</v>
      </c>
      <c r="BM16" s="355">
        <v>-1.94672E-2</v>
      </c>
      <c r="BN16" s="355">
        <v>-1.8967399999999999E-2</v>
      </c>
      <c r="BO16" s="355">
        <v>-1.92505E-2</v>
      </c>
      <c r="BP16" s="355">
        <v>-1.9122299999999998E-2</v>
      </c>
      <c r="BQ16" s="355">
        <v>-1.9537700000000002E-2</v>
      </c>
      <c r="BR16" s="355">
        <v>-1.94082E-2</v>
      </c>
      <c r="BS16" s="355">
        <v>-1.9141999999999999E-2</v>
      </c>
      <c r="BT16" s="355">
        <v>-1.8755899999999999E-2</v>
      </c>
      <c r="BU16" s="355">
        <v>-1.9161600000000001E-2</v>
      </c>
      <c r="BV16" s="355">
        <v>-1.9109299999999999E-2</v>
      </c>
    </row>
    <row r="17" spans="1:74" x14ac:dyDescent="0.2">
      <c r="A17" s="640"/>
      <c r="B17" s="641"/>
      <c r="C17" s="161"/>
      <c r="D17" s="161"/>
      <c r="E17" s="161"/>
      <c r="F17" s="161"/>
      <c r="G17" s="161"/>
      <c r="H17" s="161"/>
      <c r="I17" s="161"/>
      <c r="J17" s="161"/>
      <c r="K17" s="161"/>
      <c r="L17" s="161"/>
      <c r="M17" s="161"/>
      <c r="N17" s="161"/>
      <c r="O17" s="161"/>
      <c r="P17" s="161"/>
      <c r="Q17" s="161"/>
      <c r="R17" s="161"/>
      <c r="S17" s="161"/>
      <c r="T17" s="161"/>
      <c r="U17" s="161"/>
      <c r="V17" s="161"/>
      <c r="W17" s="161"/>
      <c r="X17" s="161"/>
      <c r="Y17" s="161"/>
      <c r="Z17" s="161"/>
      <c r="AA17" s="161"/>
      <c r="AB17" s="161"/>
      <c r="AC17" s="161"/>
      <c r="AD17" s="161"/>
      <c r="AE17" s="161"/>
      <c r="AF17" s="161"/>
      <c r="AG17" s="161"/>
      <c r="AH17" s="161"/>
      <c r="AI17" s="161"/>
      <c r="AJ17" s="161"/>
      <c r="AK17" s="161"/>
      <c r="AL17" s="161"/>
      <c r="AM17" s="161"/>
      <c r="AN17" s="161"/>
      <c r="AO17" s="161"/>
      <c r="AP17" s="161"/>
      <c r="AQ17" s="161"/>
      <c r="AR17" s="161"/>
      <c r="AS17" s="161"/>
      <c r="AT17" s="161"/>
      <c r="AU17" s="161"/>
      <c r="AV17" s="161"/>
      <c r="AW17" s="161"/>
      <c r="AX17" s="161"/>
      <c r="AY17" s="650"/>
      <c r="AZ17" s="650"/>
      <c r="BA17" s="650"/>
      <c r="BB17" s="650"/>
      <c r="BC17" s="650"/>
      <c r="BD17" s="650"/>
      <c r="BE17" s="650"/>
      <c r="BF17" s="650"/>
      <c r="BG17" s="650"/>
      <c r="BH17" s="650"/>
      <c r="BI17" s="650"/>
      <c r="BJ17" s="405"/>
      <c r="BK17" s="405"/>
      <c r="BL17" s="405"/>
      <c r="BM17" s="405"/>
      <c r="BN17" s="405"/>
      <c r="BO17" s="405"/>
      <c r="BP17" s="405"/>
      <c r="BQ17" s="405"/>
      <c r="BR17" s="405"/>
      <c r="BS17" s="405"/>
      <c r="BT17" s="405"/>
      <c r="BU17" s="405"/>
      <c r="BV17" s="405"/>
    </row>
    <row r="18" spans="1:74" x14ac:dyDescent="0.2">
      <c r="A18" s="639"/>
      <c r="B18" s="155" t="s">
        <v>1225</v>
      </c>
      <c r="C18" s="161"/>
      <c r="D18" s="161"/>
      <c r="E18" s="161"/>
      <c r="F18" s="161"/>
      <c r="G18" s="161"/>
      <c r="H18" s="161"/>
      <c r="I18" s="161"/>
      <c r="J18" s="161"/>
      <c r="K18" s="161"/>
      <c r="L18" s="161"/>
      <c r="M18" s="161"/>
      <c r="N18" s="161"/>
      <c r="O18" s="161"/>
      <c r="P18" s="161"/>
      <c r="Q18" s="161"/>
      <c r="R18" s="161"/>
      <c r="S18" s="161"/>
      <c r="T18" s="161"/>
      <c r="U18" s="161"/>
      <c r="V18" s="161"/>
      <c r="W18" s="161"/>
      <c r="X18" s="161"/>
      <c r="Y18" s="161"/>
      <c r="Z18" s="161"/>
      <c r="AA18" s="161"/>
      <c r="AB18" s="161"/>
      <c r="AC18" s="161"/>
      <c r="AD18" s="161"/>
      <c r="AE18" s="161"/>
      <c r="AF18" s="161"/>
      <c r="AG18" s="161"/>
      <c r="AH18" s="161"/>
      <c r="AI18" s="161"/>
      <c r="AJ18" s="161"/>
      <c r="AK18" s="161"/>
      <c r="AL18" s="161"/>
      <c r="AM18" s="161"/>
      <c r="AN18" s="161"/>
      <c r="AO18" s="161"/>
      <c r="AP18" s="161"/>
      <c r="AQ18" s="161"/>
      <c r="AR18" s="161"/>
      <c r="AS18" s="161"/>
      <c r="AT18" s="161"/>
      <c r="AU18" s="161"/>
      <c r="AV18" s="161"/>
      <c r="AW18" s="161"/>
      <c r="AX18" s="161"/>
      <c r="AY18" s="650"/>
      <c r="AZ18" s="650"/>
      <c r="BA18" s="650"/>
      <c r="BB18" s="650"/>
      <c r="BC18" s="650"/>
      <c r="BD18" s="650"/>
      <c r="BE18" s="650"/>
      <c r="BF18" s="650"/>
      <c r="BG18" s="650"/>
      <c r="BH18" s="650"/>
      <c r="BI18" s="650"/>
      <c r="BJ18" s="405"/>
      <c r="BK18" s="405"/>
      <c r="BL18" s="405"/>
      <c r="BM18" s="405"/>
      <c r="BN18" s="405"/>
      <c r="BO18" s="405"/>
      <c r="BP18" s="405"/>
      <c r="BQ18" s="405"/>
      <c r="BR18" s="405"/>
      <c r="BS18" s="405"/>
      <c r="BT18" s="405"/>
      <c r="BU18" s="405"/>
      <c r="BV18" s="405"/>
    </row>
    <row r="19" spans="1:74" x14ac:dyDescent="0.2">
      <c r="A19" s="640" t="s">
        <v>1226</v>
      </c>
      <c r="B19" s="641" t="s">
        <v>1227</v>
      </c>
      <c r="C19" s="214">
        <v>4.1899999999999999E-4</v>
      </c>
      <c r="D19" s="214">
        <v>3.9199999999999999E-4</v>
      </c>
      <c r="E19" s="214">
        <v>3.2200000000000002E-4</v>
      </c>
      <c r="F19" s="214">
        <v>4.0000000000000002E-4</v>
      </c>
      <c r="G19" s="214">
        <v>3.5399999999999999E-4</v>
      </c>
      <c r="H19" s="214">
        <v>2.9999999999999997E-4</v>
      </c>
      <c r="I19" s="214">
        <v>2.9E-4</v>
      </c>
      <c r="J19" s="214">
        <v>4.5100000000000001E-4</v>
      </c>
      <c r="K19" s="214">
        <v>2.6600000000000001E-4</v>
      </c>
      <c r="L19" s="214">
        <v>9.6000000000000002E-5</v>
      </c>
      <c r="M19" s="214">
        <v>2.9999999999999997E-4</v>
      </c>
      <c r="N19" s="214">
        <v>3.2200000000000002E-4</v>
      </c>
      <c r="O19" s="214">
        <v>3.5399999999999999E-4</v>
      </c>
      <c r="P19" s="214">
        <v>3.4400000000000001E-4</v>
      </c>
      <c r="Q19" s="214">
        <v>2.5799999999999998E-4</v>
      </c>
      <c r="R19" s="214">
        <v>3.3300000000000002E-4</v>
      </c>
      <c r="S19" s="214">
        <v>3.2200000000000002E-4</v>
      </c>
      <c r="T19" s="214">
        <v>2.6600000000000001E-4</v>
      </c>
      <c r="U19" s="214">
        <v>2.9E-4</v>
      </c>
      <c r="V19" s="214">
        <v>3.8699999999999997E-4</v>
      </c>
      <c r="W19" s="214">
        <v>3.3300000000000002E-4</v>
      </c>
      <c r="X19" s="214">
        <v>1.93E-4</v>
      </c>
      <c r="Y19" s="214">
        <v>4.0000000000000002E-4</v>
      </c>
      <c r="Z19" s="214">
        <v>2.9E-4</v>
      </c>
      <c r="AA19" s="214">
        <v>3.5399999999999999E-4</v>
      </c>
      <c r="AB19" s="214">
        <v>2.8499999999999999E-4</v>
      </c>
      <c r="AC19" s="214">
        <v>3.5399999999999999E-4</v>
      </c>
      <c r="AD19" s="214">
        <v>2.9999999999999997E-4</v>
      </c>
      <c r="AE19" s="214">
        <v>3.8699999999999997E-4</v>
      </c>
      <c r="AF19" s="214">
        <v>2.6600000000000001E-4</v>
      </c>
      <c r="AG19" s="214">
        <v>3.8699999999999997E-4</v>
      </c>
      <c r="AH19" s="214">
        <v>3.8699999999999997E-4</v>
      </c>
      <c r="AI19" s="214">
        <v>2.9999999999999997E-4</v>
      </c>
      <c r="AJ19" s="214">
        <v>3.5399999999999999E-4</v>
      </c>
      <c r="AK19" s="214">
        <v>3.6600000000000001E-4</v>
      </c>
      <c r="AL19" s="214">
        <v>2.9E-4</v>
      </c>
      <c r="AM19" s="214">
        <v>-1.4031999999999999E-2</v>
      </c>
      <c r="AN19" s="214">
        <v>-2.3713999999999999E-2</v>
      </c>
      <c r="AO19" s="214">
        <v>-2.0645E-2</v>
      </c>
      <c r="AP19" s="214">
        <v>-1.6466999999999999E-2</v>
      </c>
      <c r="AQ19" s="214">
        <v>-2.8289999999999999E-2</v>
      </c>
      <c r="AR19" s="214">
        <v>-2.3800000000000002E-2</v>
      </c>
      <c r="AS19" s="214">
        <v>-3.8646E-2</v>
      </c>
      <c r="AT19" s="214">
        <v>-5.6418999999999997E-2</v>
      </c>
      <c r="AU19" s="214">
        <v>-4.5267000000000002E-2</v>
      </c>
      <c r="AV19" s="214">
        <v>-6.2516000000000002E-2</v>
      </c>
      <c r="AW19" s="214">
        <v>-4.8432999999999997E-2</v>
      </c>
      <c r="AX19" s="214">
        <v>-7.0031999999999997E-2</v>
      </c>
      <c r="AY19" s="214">
        <v>-6.6968E-2</v>
      </c>
      <c r="AZ19" s="214">
        <v>-7.0749999999999993E-2</v>
      </c>
      <c r="BA19" s="214">
        <v>-5.5E-2</v>
      </c>
      <c r="BB19" s="214">
        <v>-6.2167E-2</v>
      </c>
      <c r="BC19" s="214">
        <v>-7.7482999999999996E-2</v>
      </c>
      <c r="BD19" s="214">
        <v>-7.0000000000000007E-2</v>
      </c>
      <c r="BE19" s="214">
        <v>-6.5290000000000001E-2</v>
      </c>
      <c r="BF19" s="214">
        <v>-0.06</v>
      </c>
      <c r="BG19" s="214">
        <v>-5.1067000000000001E-2</v>
      </c>
      <c r="BH19" s="214">
        <v>-6.1824200000000003E-2</v>
      </c>
      <c r="BI19" s="214">
        <v>-6.55612E-2</v>
      </c>
      <c r="BJ19" s="355">
        <v>-8.2674899999999996E-2</v>
      </c>
      <c r="BK19" s="355">
        <v>-9.8988199999999998E-2</v>
      </c>
      <c r="BL19" s="355">
        <v>-0.1003604</v>
      </c>
      <c r="BM19" s="355">
        <v>-0.10552250000000001</v>
      </c>
      <c r="BN19" s="355">
        <v>-0.1059717</v>
      </c>
      <c r="BO19" s="355">
        <v>-0.1058325</v>
      </c>
      <c r="BP19" s="355">
        <v>-0.1073141</v>
      </c>
      <c r="BQ19" s="355">
        <v>-0.13576050000000001</v>
      </c>
      <c r="BR19" s="355">
        <v>-0.14939169999999999</v>
      </c>
      <c r="BS19" s="355">
        <v>-0.1526777</v>
      </c>
      <c r="BT19" s="355">
        <v>-0.16704939999999999</v>
      </c>
      <c r="BU19" s="355">
        <v>-0.17176420000000001</v>
      </c>
      <c r="BV19" s="355">
        <v>-0.172904</v>
      </c>
    </row>
    <row r="20" spans="1:74" x14ac:dyDescent="0.2">
      <c r="A20" s="640" t="s">
        <v>1228</v>
      </c>
      <c r="B20" s="641" t="s">
        <v>1238</v>
      </c>
      <c r="C20" s="214">
        <v>4.7650999999999999E-2</v>
      </c>
      <c r="D20" s="214">
        <v>6.9175E-2</v>
      </c>
      <c r="E20" s="214">
        <v>-1.7998E-2</v>
      </c>
      <c r="F20" s="214">
        <v>-7.8320000000000001E-2</v>
      </c>
      <c r="G20" s="214">
        <v>-7.4232999999999993E-2</v>
      </c>
      <c r="H20" s="214">
        <v>-6.1261999999999997E-2</v>
      </c>
      <c r="I20" s="214">
        <v>-4.1207000000000001E-2</v>
      </c>
      <c r="J20" s="214">
        <v>-4.0953000000000003E-2</v>
      </c>
      <c r="K20" s="214">
        <v>-2.4339E-2</v>
      </c>
      <c r="L20" s="214">
        <v>3.6484999999999997E-2</v>
      </c>
      <c r="M20" s="214">
        <v>-1.2253999999999999E-2</v>
      </c>
      <c r="N20" s="214">
        <v>2.8716999999999999E-2</v>
      </c>
      <c r="O20" s="214">
        <v>-1.8508E-2</v>
      </c>
      <c r="P20" s="214">
        <v>-1.9168000000000001E-2</v>
      </c>
      <c r="Q20" s="214">
        <v>-4.2883999999999999E-2</v>
      </c>
      <c r="R20" s="214">
        <v>-7.2405999999999998E-2</v>
      </c>
      <c r="S20" s="214">
        <v>-3.8953000000000002E-2</v>
      </c>
      <c r="T20" s="214">
        <v>-5.7359E-2</v>
      </c>
      <c r="U20" s="214">
        <v>-5.2594000000000002E-2</v>
      </c>
      <c r="V20" s="214">
        <v>-7.0688000000000001E-2</v>
      </c>
      <c r="W20" s="214">
        <v>-4.7935999999999999E-2</v>
      </c>
      <c r="X20" s="214">
        <v>-9.8089999999999997E-2</v>
      </c>
      <c r="Y20" s="214">
        <v>-9.5148999999999997E-2</v>
      </c>
      <c r="Z20" s="214">
        <v>-4.2429000000000001E-2</v>
      </c>
      <c r="AA20" s="214">
        <v>2.1198000000000002E-2</v>
      </c>
      <c r="AB20" s="214">
        <v>-2.2957999999999999E-2</v>
      </c>
      <c r="AC20" s="214">
        <v>-0.14372199999999999</v>
      </c>
      <c r="AD20" s="214">
        <v>-0.172014</v>
      </c>
      <c r="AE20" s="214">
        <v>-0.22742299999999999</v>
      </c>
      <c r="AF20" s="214">
        <v>-0.15632399999999999</v>
      </c>
      <c r="AG20" s="214">
        <v>-0.187166</v>
      </c>
      <c r="AH20" s="214">
        <v>-0.209954</v>
      </c>
      <c r="AI20" s="214">
        <v>-0.24640999999999999</v>
      </c>
      <c r="AJ20" s="214">
        <v>-0.249893</v>
      </c>
      <c r="AK20" s="214">
        <v>-0.24096100000000001</v>
      </c>
      <c r="AL20" s="214">
        <v>-0.25353199999999998</v>
      </c>
      <c r="AM20" s="214">
        <v>-0.168263</v>
      </c>
      <c r="AN20" s="214">
        <v>-0.120921</v>
      </c>
      <c r="AO20" s="214">
        <v>-0.208513</v>
      </c>
      <c r="AP20" s="214">
        <v>-0.32799400000000001</v>
      </c>
      <c r="AQ20" s="214">
        <v>-0.38427800000000001</v>
      </c>
      <c r="AR20" s="214">
        <v>-0.29239500000000002</v>
      </c>
      <c r="AS20" s="214">
        <v>-0.371724</v>
      </c>
      <c r="AT20" s="214">
        <v>-0.327511</v>
      </c>
      <c r="AU20" s="214">
        <v>-0.38677800000000001</v>
      </c>
      <c r="AV20" s="214">
        <v>-0.44963900000000001</v>
      </c>
      <c r="AW20" s="214">
        <v>-0.33450400000000002</v>
      </c>
      <c r="AX20" s="214">
        <v>-0.39369999999999999</v>
      </c>
      <c r="AY20" s="214">
        <v>-0.35193200000000002</v>
      </c>
      <c r="AZ20" s="214">
        <v>-0.51302599999999998</v>
      </c>
      <c r="BA20" s="214">
        <v>-0.33852300000000002</v>
      </c>
      <c r="BB20" s="214">
        <v>-0.51792099999999996</v>
      </c>
      <c r="BC20" s="214">
        <v>-0.49622500000000003</v>
      </c>
      <c r="BD20" s="214">
        <v>-0.45078499999999999</v>
      </c>
      <c r="BE20" s="214">
        <v>-0.529254</v>
      </c>
      <c r="BF20" s="214">
        <v>-0.49303999999999998</v>
      </c>
      <c r="BG20" s="214">
        <v>-0.660103</v>
      </c>
      <c r="BH20" s="214">
        <v>-0.55780645160999998</v>
      </c>
      <c r="BI20" s="214">
        <v>-0.59618541332999997</v>
      </c>
      <c r="BJ20" s="355">
        <v>-0.67385079999999997</v>
      </c>
      <c r="BK20" s="355">
        <v>-0.57513720000000002</v>
      </c>
      <c r="BL20" s="355">
        <v>-0.56035999999999997</v>
      </c>
      <c r="BM20" s="355">
        <v>-0.61082069999999999</v>
      </c>
      <c r="BN20" s="355">
        <v>-0.64758039999999994</v>
      </c>
      <c r="BO20" s="355">
        <v>-0.66741329999999999</v>
      </c>
      <c r="BP20" s="355">
        <v>-0.62652379999999996</v>
      </c>
      <c r="BQ20" s="355">
        <v>-0.67365220000000003</v>
      </c>
      <c r="BR20" s="355">
        <v>-0.69204520000000003</v>
      </c>
      <c r="BS20" s="355">
        <v>-0.69721250000000001</v>
      </c>
      <c r="BT20" s="355">
        <v>-0.64895170000000002</v>
      </c>
      <c r="BU20" s="355">
        <v>-0.69761779999999995</v>
      </c>
      <c r="BV20" s="355">
        <v>-0.73375239999999997</v>
      </c>
    </row>
    <row r="21" spans="1:74" x14ac:dyDescent="0.2">
      <c r="A21" s="640" t="s">
        <v>1229</v>
      </c>
      <c r="B21" s="641" t="s">
        <v>1230</v>
      </c>
      <c r="C21" s="214">
        <v>2.0494999999999999E-2</v>
      </c>
      <c r="D21" s="214">
        <v>8.8789999999999997E-3</v>
      </c>
      <c r="E21" s="214">
        <v>-2.2950000000000002E-3</v>
      </c>
      <c r="F21" s="214">
        <v>-2.1229999999999999E-3</v>
      </c>
      <c r="G21" s="214">
        <v>-1.4833000000000001E-2</v>
      </c>
      <c r="H21" s="214">
        <v>-3.8660000000000001E-3</v>
      </c>
      <c r="I21" s="214">
        <v>-2.0053000000000001E-2</v>
      </c>
      <c r="J21" s="214">
        <v>-5.9890000000000004E-3</v>
      </c>
      <c r="K21" s="214">
        <v>7.7099999999999998E-4</v>
      </c>
      <c r="L21" s="214">
        <v>4.2459999999999998E-3</v>
      </c>
      <c r="M21" s="214">
        <v>9.0220000000000005E-3</v>
      </c>
      <c r="N21" s="214">
        <v>1.2425E-2</v>
      </c>
      <c r="O21" s="214">
        <v>7.744E-3</v>
      </c>
      <c r="P21" s="214">
        <v>-2.8010000000000001E-3</v>
      </c>
      <c r="Q21" s="214">
        <v>-7.1720000000000004E-3</v>
      </c>
      <c r="R21" s="214">
        <v>-6.6870000000000002E-3</v>
      </c>
      <c r="S21" s="214">
        <v>1.8699999999999999E-4</v>
      </c>
      <c r="T21" s="214">
        <v>-6.3200000000000001E-3</v>
      </c>
      <c r="U21" s="214">
        <v>-1.6836E-2</v>
      </c>
      <c r="V21" s="214">
        <v>5.2420000000000001E-3</v>
      </c>
      <c r="W21" s="214">
        <v>6.1590000000000004E-3</v>
      </c>
      <c r="X21" s="214">
        <v>7.659E-3</v>
      </c>
      <c r="Y21" s="214">
        <v>-4.0540000000000003E-3</v>
      </c>
      <c r="Z21" s="214">
        <v>5.0100000000000003E-4</v>
      </c>
      <c r="AA21" s="214">
        <v>1.1839999999999999E-3</v>
      </c>
      <c r="AB21" s="214">
        <v>-7.8079999999999998E-3</v>
      </c>
      <c r="AC21" s="214">
        <v>-9.1009999999999997E-3</v>
      </c>
      <c r="AD21" s="214">
        <v>-8.3850000000000001E-3</v>
      </c>
      <c r="AE21" s="214">
        <v>-1.2833000000000001E-2</v>
      </c>
      <c r="AF21" s="214">
        <v>-1.1531E-2</v>
      </c>
      <c r="AG21" s="214">
        <v>-2.7352999999999999E-2</v>
      </c>
      <c r="AH21" s="214">
        <v>-1.9314999999999999E-2</v>
      </c>
      <c r="AI21" s="214">
        <v>-8.685E-3</v>
      </c>
      <c r="AJ21" s="214">
        <v>3.7590000000000002E-3</v>
      </c>
      <c r="AK21" s="214">
        <v>3.3430000000000001E-3</v>
      </c>
      <c r="AL21" s="214">
        <v>-9.7619999999999998E-3</v>
      </c>
      <c r="AM21" s="214">
        <v>-5.0366000000000001E-2</v>
      </c>
      <c r="AN21" s="214">
        <v>-8.7829999999999991E-3</v>
      </c>
      <c r="AO21" s="214">
        <v>-6.547E-2</v>
      </c>
      <c r="AP21" s="214">
        <v>-4.7218999999999997E-2</v>
      </c>
      <c r="AQ21" s="214">
        <v>-6.5555000000000002E-2</v>
      </c>
      <c r="AR21" s="214">
        <v>-5.4845999999999999E-2</v>
      </c>
      <c r="AS21" s="214">
        <v>-8.4752999999999995E-2</v>
      </c>
      <c r="AT21" s="214">
        <v>-9.5329999999999998E-2</v>
      </c>
      <c r="AU21" s="214">
        <v>-9.2828999999999995E-2</v>
      </c>
      <c r="AV21" s="214">
        <v>-4.5268999999999997E-2</v>
      </c>
      <c r="AW21" s="214">
        <v>-2.8816999999999999E-2</v>
      </c>
      <c r="AX21" s="214">
        <v>-2.9146999999999999E-2</v>
      </c>
      <c r="AY21" s="214">
        <v>-4.0753999999999999E-2</v>
      </c>
      <c r="AZ21" s="214">
        <v>-4.6316000000000003E-2</v>
      </c>
      <c r="BA21" s="214">
        <v>-7.7116000000000004E-2</v>
      </c>
      <c r="BB21" s="214">
        <v>-5.5878999999999998E-2</v>
      </c>
      <c r="BC21" s="214">
        <v>-9.6581E-2</v>
      </c>
      <c r="BD21" s="214">
        <v>-0.122707</v>
      </c>
      <c r="BE21" s="214">
        <v>-0.109887</v>
      </c>
      <c r="BF21" s="214">
        <v>-0.118113</v>
      </c>
      <c r="BG21" s="214">
        <v>-9.0188000000000004E-2</v>
      </c>
      <c r="BH21" s="214">
        <v>-0.1013091</v>
      </c>
      <c r="BI21" s="214">
        <v>-0.10423200000000001</v>
      </c>
      <c r="BJ21" s="355">
        <v>-9.3823699999999996E-2</v>
      </c>
      <c r="BK21" s="355">
        <v>-0.12641930000000001</v>
      </c>
      <c r="BL21" s="355">
        <v>-0.1630395</v>
      </c>
      <c r="BM21" s="355">
        <v>-0.1586225</v>
      </c>
      <c r="BN21" s="355">
        <v>-0.14954870000000001</v>
      </c>
      <c r="BO21" s="355">
        <v>-0.17882509999999999</v>
      </c>
      <c r="BP21" s="355">
        <v>-0.18973080000000001</v>
      </c>
      <c r="BQ21" s="355">
        <v>-0.17674229999999999</v>
      </c>
      <c r="BR21" s="355">
        <v>-0.17723720000000001</v>
      </c>
      <c r="BS21" s="355">
        <v>-0.17084550000000001</v>
      </c>
      <c r="BT21" s="355">
        <v>-0.16370879999999999</v>
      </c>
      <c r="BU21" s="355">
        <v>-0.14132</v>
      </c>
      <c r="BV21" s="355">
        <v>-0.13738410000000001</v>
      </c>
    </row>
    <row r="22" spans="1:74" x14ac:dyDescent="0.2">
      <c r="A22" s="640" t="s">
        <v>193</v>
      </c>
      <c r="B22" s="641" t="s">
        <v>1231</v>
      </c>
      <c r="C22" s="214">
        <v>-6.2497999999999998E-2</v>
      </c>
      <c r="D22" s="214">
        <v>-1.6573999999999998E-2</v>
      </c>
      <c r="E22" s="214">
        <v>-4.6502000000000002E-2</v>
      </c>
      <c r="F22" s="214">
        <v>-7.8955999999999998E-2</v>
      </c>
      <c r="G22" s="214">
        <v>-5.4731000000000002E-2</v>
      </c>
      <c r="H22" s="214">
        <v>-3.2141999999999997E-2</v>
      </c>
      <c r="I22" s="214">
        <v>-6.6767999999999994E-2</v>
      </c>
      <c r="J22" s="214">
        <v>-5.6902000000000001E-2</v>
      </c>
      <c r="K22" s="214">
        <v>-7.2903999999999997E-2</v>
      </c>
      <c r="L22" s="214">
        <v>-7.0624999999999993E-2</v>
      </c>
      <c r="M22" s="214">
        <v>-3.9796999999999999E-2</v>
      </c>
      <c r="N22" s="214">
        <v>-2.8362999999999999E-2</v>
      </c>
      <c r="O22" s="214">
        <v>-3.4039E-2</v>
      </c>
      <c r="P22" s="214">
        <v>-0.110239</v>
      </c>
      <c r="Q22" s="214">
        <v>-8.2860000000000003E-2</v>
      </c>
      <c r="R22" s="214">
        <v>-7.4591000000000005E-2</v>
      </c>
      <c r="S22" s="214">
        <v>-6.9490999999999997E-2</v>
      </c>
      <c r="T22" s="214">
        <v>-0.111069</v>
      </c>
      <c r="U22" s="214">
        <v>-9.0130000000000002E-2</v>
      </c>
      <c r="V22" s="214">
        <v>-8.0170000000000005E-2</v>
      </c>
      <c r="W22" s="214">
        <v>-0.12925700000000001</v>
      </c>
      <c r="X22" s="214">
        <v>-0.100869</v>
      </c>
      <c r="Y22" s="214">
        <v>-0.101162</v>
      </c>
      <c r="Z22" s="214">
        <v>-8.3616999999999997E-2</v>
      </c>
      <c r="AA22" s="214">
        <v>-5.5212999999999998E-2</v>
      </c>
      <c r="AB22" s="214">
        <v>-0.13725000000000001</v>
      </c>
      <c r="AC22" s="214">
        <v>-7.5923000000000004E-2</v>
      </c>
      <c r="AD22" s="214">
        <v>-5.9131999999999997E-2</v>
      </c>
      <c r="AE22" s="214">
        <v>-6.1331999999999998E-2</v>
      </c>
      <c r="AF22" s="214">
        <v>-2.6047000000000001E-2</v>
      </c>
      <c r="AG22" s="214">
        <v>-0.181835</v>
      </c>
      <c r="AH22" s="214">
        <v>-0.15587300000000001</v>
      </c>
      <c r="AI22" s="214">
        <v>-3.7537000000000001E-2</v>
      </c>
      <c r="AJ22" s="214">
        <v>-0.20626700000000001</v>
      </c>
      <c r="AK22" s="214">
        <v>-4.7704000000000003E-2</v>
      </c>
      <c r="AL22" s="214">
        <v>-0.18892999999999999</v>
      </c>
      <c r="AM22" s="214">
        <v>-0.147455</v>
      </c>
      <c r="AN22" s="214">
        <v>-0.11847000000000001</v>
      </c>
      <c r="AO22" s="214">
        <v>-0.12967500000000001</v>
      </c>
      <c r="AP22" s="214">
        <v>-0.13894200000000001</v>
      </c>
      <c r="AQ22" s="214">
        <v>-0.14385899999999999</v>
      </c>
      <c r="AR22" s="214">
        <v>-0.18390699999999999</v>
      </c>
      <c r="AS22" s="214">
        <v>-0.18493799999999999</v>
      </c>
      <c r="AT22" s="214">
        <v>-0.17299</v>
      </c>
      <c r="AU22" s="214">
        <v>-0.135162</v>
      </c>
      <c r="AV22" s="214">
        <v>-0.130798</v>
      </c>
      <c r="AW22" s="214">
        <v>-0.16863300000000001</v>
      </c>
      <c r="AX22" s="214">
        <v>-0.162221</v>
      </c>
      <c r="AY22" s="214">
        <v>-0.168048</v>
      </c>
      <c r="AZ22" s="214">
        <v>-0.208067</v>
      </c>
      <c r="BA22" s="214">
        <v>-0.12506200000000001</v>
      </c>
      <c r="BB22" s="214">
        <v>-0.12581300000000001</v>
      </c>
      <c r="BC22" s="214">
        <v>-0.165183</v>
      </c>
      <c r="BD22" s="214">
        <v>-0.16383800000000001</v>
      </c>
      <c r="BE22" s="214">
        <v>-0.19986400000000001</v>
      </c>
      <c r="BF22" s="214">
        <v>-0.18681300000000001</v>
      </c>
      <c r="BG22" s="214">
        <v>-0.23347999999999999</v>
      </c>
      <c r="BH22" s="214">
        <v>-0.20849729032</v>
      </c>
      <c r="BI22" s="214">
        <v>-0.18246566667</v>
      </c>
      <c r="BJ22" s="355">
        <v>-0.20871290000000001</v>
      </c>
      <c r="BK22" s="355">
        <v>-0.18543009999999999</v>
      </c>
      <c r="BL22" s="355">
        <v>-0.23479030000000001</v>
      </c>
      <c r="BM22" s="355">
        <v>-0.1961117</v>
      </c>
      <c r="BN22" s="355">
        <v>-0.2068441</v>
      </c>
      <c r="BO22" s="355">
        <v>-0.181869</v>
      </c>
      <c r="BP22" s="355">
        <v>-0.19058230000000001</v>
      </c>
      <c r="BQ22" s="355">
        <v>-0.21124979999999999</v>
      </c>
      <c r="BR22" s="355">
        <v>-0.20888880000000001</v>
      </c>
      <c r="BS22" s="355">
        <v>-0.22012789999999999</v>
      </c>
      <c r="BT22" s="355">
        <v>-0.21295549999999999</v>
      </c>
      <c r="BU22" s="355">
        <v>-0.17301469999999999</v>
      </c>
      <c r="BV22" s="355">
        <v>-0.2213029</v>
      </c>
    </row>
    <row r="23" spans="1:74" x14ac:dyDescent="0.2">
      <c r="A23" s="640"/>
      <c r="B23" s="641"/>
      <c r="C23" s="161"/>
      <c r="D23" s="161"/>
      <c r="E23" s="161"/>
      <c r="F23" s="161"/>
      <c r="G23" s="161"/>
      <c r="H23" s="161"/>
      <c r="I23" s="161"/>
      <c r="J23" s="161"/>
      <c r="K23" s="161"/>
      <c r="L23" s="161"/>
      <c r="M23" s="161"/>
      <c r="N23" s="161"/>
      <c r="O23" s="161"/>
      <c r="P23" s="161"/>
      <c r="Q23" s="161"/>
      <c r="R23" s="161"/>
      <c r="S23" s="161"/>
      <c r="T23" s="161"/>
      <c r="U23" s="161"/>
      <c r="V23" s="161"/>
      <c r="W23" s="161"/>
      <c r="X23" s="161"/>
      <c r="Y23" s="161"/>
      <c r="Z23" s="161"/>
      <c r="AA23" s="161"/>
      <c r="AB23" s="161"/>
      <c r="AC23" s="161"/>
      <c r="AD23" s="161"/>
      <c r="AE23" s="161"/>
      <c r="AF23" s="161"/>
      <c r="AG23" s="161"/>
      <c r="AH23" s="161"/>
      <c r="AI23" s="161"/>
      <c r="AJ23" s="161"/>
      <c r="AK23" s="161"/>
      <c r="AL23" s="161"/>
      <c r="AM23" s="161"/>
      <c r="AN23" s="161"/>
      <c r="AO23" s="161"/>
      <c r="AP23" s="161"/>
      <c r="AQ23" s="161"/>
      <c r="AR23" s="161"/>
      <c r="AS23" s="161"/>
      <c r="AT23" s="161"/>
      <c r="AU23" s="161"/>
      <c r="AV23" s="161"/>
      <c r="AW23" s="161"/>
      <c r="AX23" s="161"/>
      <c r="AY23" s="650"/>
      <c r="AZ23" s="650"/>
      <c r="BA23" s="650"/>
      <c r="BB23" s="650"/>
      <c r="BC23" s="650"/>
      <c r="BD23" s="650"/>
      <c r="BE23" s="650"/>
      <c r="BF23" s="650"/>
      <c r="BG23" s="650"/>
      <c r="BH23" s="650"/>
      <c r="BI23" s="650"/>
      <c r="BJ23" s="405"/>
      <c r="BK23" s="405"/>
      <c r="BL23" s="405"/>
      <c r="BM23" s="405"/>
      <c r="BN23" s="405"/>
      <c r="BO23" s="405"/>
      <c r="BP23" s="405"/>
      <c r="BQ23" s="405"/>
      <c r="BR23" s="405"/>
      <c r="BS23" s="405"/>
      <c r="BT23" s="405"/>
      <c r="BU23" s="405"/>
      <c r="BV23" s="405"/>
    </row>
    <row r="24" spans="1:74" x14ac:dyDescent="0.2">
      <c r="A24" s="639"/>
      <c r="B24" s="155" t="s">
        <v>1232</v>
      </c>
      <c r="C24" s="161"/>
      <c r="D24" s="161"/>
      <c r="E24" s="161"/>
      <c r="F24" s="161"/>
      <c r="G24" s="161"/>
      <c r="H24" s="161"/>
      <c r="I24" s="161"/>
      <c r="J24" s="161"/>
      <c r="K24" s="161"/>
      <c r="L24" s="161"/>
      <c r="M24" s="161"/>
      <c r="N24" s="161"/>
      <c r="O24" s="161"/>
      <c r="P24" s="161"/>
      <c r="Q24" s="161"/>
      <c r="R24" s="161"/>
      <c r="S24" s="161"/>
      <c r="T24" s="161"/>
      <c r="U24" s="161"/>
      <c r="V24" s="161"/>
      <c r="W24" s="161"/>
      <c r="X24" s="161"/>
      <c r="Y24" s="161"/>
      <c r="Z24" s="161"/>
      <c r="AA24" s="161"/>
      <c r="AB24" s="161"/>
      <c r="AC24" s="161"/>
      <c r="AD24" s="161"/>
      <c r="AE24" s="161"/>
      <c r="AF24" s="161"/>
      <c r="AG24" s="161"/>
      <c r="AH24" s="161"/>
      <c r="AI24" s="161"/>
      <c r="AJ24" s="161"/>
      <c r="AK24" s="161"/>
      <c r="AL24" s="161"/>
      <c r="AM24" s="161"/>
      <c r="AN24" s="161"/>
      <c r="AO24" s="161"/>
      <c r="AP24" s="161"/>
      <c r="AQ24" s="161"/>
      <c r="AR24" s="161"/>
      <c r="AS24" s="161"/>
      <c r="AT24" s="161"/>
      <c r="AU24" s="161"/>
      <c r="AV24" s="161"/>
      <c r="AW24" s="161"/>
      <c r="AX24" s="161"/>
      <c r="AY24" s="650"/>
      <c r="AZ24" s="650"/>
      <c r="BA24" s="650"/>
      <c r="BB24" s="650"/>
      <c r="BC24" s="650"/>
      <c r="BD24" s="650"/>
      <c r="BE24" s="650"/>
      <c r="BF24" s="650"/>
      <c r="BG24" s="650"/>
      <c r="BH24" s="650"/>
      <c r="BI24" s="650"/>
      <c r="BJ24" s="405"/>
      <c r="BK24" s="405"/>
      <c r="BL24" s="405"/>
      <c r="BM24" s="405"/>
      <c r="BN24" s="405"/>
      <c r="BO24" s="405"/>
      <c r="BP24" s="405"/>
      <c r="BQ24" s="405"/>
      <c r="BR24" s="405"/>
      <c r="BS24" s="405"/>
      <c r="BT24" s="405"/>
      <c r="BU24" s="405"/>
      <c r="BV24" s="405"/>
    </row>
    <row r="25" spans="1:74" x14ac:dyDescent="0.2">
      <c r="A25" s="640" t="s">
        <v>1233</v>
      </c>
      <c r="B25" s="641" t="s">
        <v>1230</v>
      </c>
      <c r="C25" s="214">
        <v>0.381967</v>
      </c>
      <c r="D25" s="214">
        <v>0.35610700000000001</v>
      </c>
      <c r="E25" s="214">
        <v>0.29038700000000001</v>
      </c>
      <c r="F25" s="214">
        <v>0.26666600000000001</v>
      </c>
      <c r="G25" s="214">
        <v>0.251</v>
      </c>
      <c r="H25" s="214">
        <v>0.25853300000000001</v>
      </c>
      <c r="I25" s="214">
        <v>0.25283800000000001</v>
      </c>
      <c r="J25" s="214">
        <v>0.26200000000000001</v>
      </c>
      <c r="K25" s="214">
        <v>0.30869999999999997</v>
      </c>
      <c r="L25" s="214">
        <v>0.34819299999999997</v>
      </c>
      <c r="M25" s="214">
        <v>0.43066599999999999</v>
      </c>
      <c r="N25" s="214">
        <v>0.39396700000000001</v>
      </c>
      <c r="O25" s="214">
        <v>0.35280600000000001</v>
      </c>
      <c r="P25" s="214">
        <v>0.34751700000000002</v>
      </c>
      <c r="Q25" s="214">
        <v>0.27967700000000001</v>
      </c>
      <c r="R25" s="214">
        <v>0.27900000000000003</v>
      </c>
      <c r="S25" s="214">
        <v>0.26219300000000001</v>
      </c>
      <c r="T25" s="214">
        <v>0.29380000000000001</v>
      </c>
      <c r="U25" s="214">
        <v>0.28854800000000003</v>
      </c>
      <c r="V25" s="214">
        <v>0.27570899999999998</v>
      </c>
      <c r="W25" s="214">
        <v>0.32490000000000002</v>
      </c>
      <c r="X25" s="214">
        <v>0.42454799999999998</v>
      </c>
      <c r="Y25" s="214">
        <v>0.44579999999999997</v>
      </c>
      <c r="Z25" s="214">
        <v>0.44848300000000002</v>
      </c>
      <c r="AA25" s="214">
        <v>0.37274099999999999</v>
      </c>
      <c r="AB25" s="214">
        <v>0.326071</v>
      </c>
      <c r="AC25" s="214">
        <v>0.30693500000000001</v>
      </c>
      <c r="AD25" s="214">
        <v>0.26416600000000001</v>
      </c>
      <c r="AE25" s="214">
        <v>0.239451</v>
      </c>
      <c r="AF25" s="214">
        <v>0.26729999999999998</v>
      </c>
      <c r="AG25" s="214">
        <v>0.27396700000000002</v>
      </c>
      <c r="AH25" s="214">
        <v>0.27190300000000001</v>
      </c>
      <c r="AI25" s="214">
        <v>0.37090000000000001</v>
      </c>
      <c r="AJ25" s="214">
        <v>0.40064499999999997</v>
      </c>
      <c r="AK25" s="214">
        <v>0.43509999999999999</v>
      </c>
      <c r="AL25" s="214">
        <v>0.43964500000000001</v>
      </c>
      <c r="AM25" s="214">
        <v>0.39203199999999999</v>
      </c>
      <c r="AN25" s="214">
        <v>0.38603500000000002</v>
      </c>
      <c r="AO25" s="214">
        <v>0.34057999999999999</v>
      </c>
      <c r="AP25" s="214">
        <v>0.28249999999999997</v>
      </c>
      <c r="AQ25" s="214">
        <v>0.27128999999999998</v>
      </c>
      <c r="AR25" s="214">
        <v>0.27426600000000001</v>
      </c>
      <c r="AS25" s="214">
        <v>0.26551599999999997</v>
      </c>
      <c r="AT25" s="214">
        <v>0.28000000000000003</v>
      </c>
      <c r="AU25" s="214">
        <v>0.36913299999999999</v>
      </c>
      <c r="AV25" s="214">
        <v>0.41822500000000001</v>
      </c>
      <c r="AW25" s="214">
        <v>0.503166</v>
      </c>
      <c r="AX25" s="214">
        <v>0.51245099999999999</v>
      </c>
      <c r="AY25" s="214">
        <v>0.45787099999999997</v>
      </c>
      <c r="AZ25" s="214">
        <v>0.40496399999999999</v>
      </c>
      <c r="BA25" s="214">
        <v>0.32470900000000003</v>
      </c>
      <c r="BB25" s="214">
        <v>0.26916600000000002</v>
      </c>
      <c r="BC25" s="214">
        <v>0.254774</v>
      </c>
      <c r="BD25" s="214">
        <v>0.274233</v>
      </c>
      <c r="BE25" s="214">
        <v>0.27932299999999999</v>
      </c>
      <c r="BF25" s="214">
        <v>0.29383900000000002</v>
      </c>
      <c r="BG25" s="214">
        <v>0.38556699999999999</v>
      </c>
      <c r="BH25" s="214">
        <v>0.41052230000000001</v>
      </c>
      <c r="BI25" s="214">
        <v>0.44837670000000002</v>
      </c>
      <c r="BJ25" s="355">
        <v>0.45586169999999998</v>
      </c>
      <c r="BK25" s="355">
        <v>0.39926430000000002</v>
      </c>
      <c r="BL25" s="355">
        <v>0.35136050000000002</v>
      </c>
      <c r="BM25" s="355">
        <v>0.3208685</v>
      </c>
      <c r="BN25" s="355">
        <v>0.29298220000000003</v>
      </c>
      <c r="BO25" s="355">
        <v>0.28886840000000003</v>
      </c>
      <c r="BP25" s="355">
        <v>0.2953364</v>
      </c>
      <c r="BQ25" s="355">
        <v>0.2944367</v>
      </c>
      <c r="BR25" s="355">
        <v>0.29017530000000002</v>
      </c>
      <c r="BS25" s="355">
        <v>0.32988669999999998</v>
      </c>
      <c r="BT25" s="355">
        <v>0.38781660000000001</v>
      </c>
      <c r="BU25" s="355">
        <v>0.45299080000000003</v>
      </c>
      <c r="BV25" s="355">
        <v>0.45498070000000002</v>
      </c>
    </row>
    <row r="26" spans="1:74" x14ac:dyDescent="0.2">
      <c r="A26" s="640" t="s">
        <v>990</v>
      </c>
      <c r="B26" s="641" t="s">
        <v>1231</v>
      </c>
      <c r="C26" s="214">
        <v>0.16709599999999999</v>
      </c>
      <c r="D26" s="214">
        <v>0.159357</v>
      </c>
      <c r="E26" s="214">
        <v>0.169354</v>
      </c>
      <c r="F26" s="214">
        <v>0.18143300000000001</v>
      </c>
      <c r="G26" s="214">
        <v>0.18057999999999999</v>
      </c>
      <c r="H26" s="214">
        <v>0.18543299999999999</v>
      </c>
      <c r="I26" s="214">
        <v>0.16400000000000001</v>
      </c>
      <c r="J26" s="214">
        <v>0.17454800000000001</v>
      </c>
      <c r="K26" s="214">
        <v>0.1857</v>
      </c>
      <c r="L26" s="214">
        <v>0.17593500000000001</v>
      </c>
      <c r="M26" s="214">
        <v>0.168266</v>
      </c>
      <c r="N26" s="214">
        <v>0.17164499999999999</v>
      </c>
      <c r="O26" s="214">
        <v>0.159548</v>
      </c>
      <c r="P26" s="214">
        <v>0.18427499999999999</v>
      </c>
      <c r="Q26" s="214">
        <v>0.165161</v>
      </c>
      <c r="R26" s="214">
        <v>0.172433</v>
      </c>
      <c r="S26" s="214">
        <v>0.17029</v>
      </c>
      <c r="T26" s="214">
        <v>0.14829999999999999</v>
      </c>
      <c r="U26" s="214">
        <v>0.15009600000000001</v>
      </c>
      <c r="V26" s="214">
        <v>0.16070899999999999</v>
      </c>
      <c r="W26" s="214">
        <v>0.19856599999999999</v>
      </c>
      <c r="X26" s="214">
        <v>0.19728999999999999</v>
      </c>
      <c r="Y26" s="214">
        <v>0.18166599999999999</v>
      </c>
      <c r="Z26" s="214">
        <v>0.19764499999999999</v>
      </c>
      <c r="AA26" s="214">
        <v>0.17054800000000001</v>
      </c>
      <c r="AB26" s="214">
        <v>0.18024999999999999</v>
      </c>
      <c r="AC26" s="214">
        <v>0.18335399999999999</v>
      </c>
      <c r="AD26" s="214">
        <v>0.16506599999999999</v>
      </c>
      <c r="AE26" s="214">
        <v>0.14003199999999999</v>
      </c>
      <c r="AF26" s="214">
        <v>0.15840000000000001</v>
      </c>
      <c r="AG26" s="214">
        <v>0.15270900000000001</v>
      </c>
      <c r="AH26" s="214">
        <v>0.17196700000000001</v>
      </c>
      <c r="AI26" s="214">
        <v>0.18953300000000001</v>
      </c>
      <c r="AJ26" s="214">
        <v>0.16619300000000001</v>
      </c>
      <c r="AK26" s="214">
        <v>0.160166</v>
      </c>
      <c r="AL26" s="214">
        <v>0.14912900000000001</v>
      </c>
      <c r="AM26" s="214">
        <v>0.131935</v>
      </c>
      <c r="AN26" s="214">
        <v>0.14482100000000001</v>
      </c>
      <c r="AO26" s="214">
        <v>0.15432199999999999</v>
      </c>
      <c r="AP26" s="214">
        <v>0.150066</v>
      </c>
      <c r="AQ26" s="214">
        <v>0.16083800000000001</v>
      </c>
      <c r="AR26" s="214">
        <v>0.1565</v>
      </c>
      <c r="AS26" s="214">
        <v>0.14816099999999999</v>
      </c>
      <c r="AT26" s="214">
        <v>0.14438699999999999</v>
      </c>
      <c r="AU26" s="214">
        <v>0.1741</v>
      </c>
      <c r="AV26" s="214">
        <v>0.17535400000000001</v>
      </c>
      <c r="AW26" s="214">
        <v>0.15506600000000001</v>
      </c>
      <c r="AX26" s="214">
        <v>0.14661199999999999</v>
      </c>
      <c r="AY26" s="214">
        <v>0.12883800000000001</v>
      </c>
      <c r="AZ26" s="214">
        <v>0.139214</v>
      </c>
      <c r="BA26" s="214">
        <v>0.168935</v>
      </c>
      <c r="BB26" s="214">
        <v>0.13589999999999999</v>
      </c>
      <c r="BC26" s="214">
        <v>0.13864499999999999</v>
      </c>
      <c r="BD26" s="214">
        <v>0.13966600000000001</v>
      </c>
      <c r="BE26" s="214">
        <v>0.152419</v>
      </c>
      <c r="BF26" s="214">
        <v>0.155032</v>
      </c>
      <c r="BG26" s="214">
        <v>0.160133</v>
      </c>
      <c r="BH26" s="214">
        <v>0.16469919999999999</v>
      </c>
      <c r="BI26" s="214">
        <v>0.16128190000000001</v>
      </c>
      <c r="BJ26" s="355">
        <v>0.16283629999999999</v>
      </c>
      <c r="BK26" s="355">
        <v>0.15535180000000001</v>
      </c>
      <c r="BL26" s="355">
        <v>0.1713394</v>
      </c>
      <c r="BM26" s="355">
        <v>0.1744378</v>
      </c>
      <c r="BN26" s="355">
        <v>0.172426</v>
      </c>
      <c r="BO26" s="355">
        <v>0.1808129</v>
      </c>
      <c r="BP26" s="355">
        <v>0.177621</v>
      </c>
      <c r="BQ26" s="355">
        <v>0.17655309999999999</v>
      </c>
      <c r="BR26" s="355">
        <v>0.17586950000000001</v>
      </c>
      <c r="BS26" s="355">
        <v>0.18817049999999999</v>
      </c>
      <c r="BT26" s="355">
        <v>0.19384580000000001</v>
      </c>
      <c r="BU26" s="355">
        <v>0.18315490000000001</v>
      </c>
      <c r="BV26" s="355">
        <v>0.17555750000000001</v>
      </c>
    </row>
    <row r="27" spans="1:74" x14ac:dyDescent="0.2">
      <c r="A27" s="640"/>
      <c r="B27" s="641"/>
      <c r="C27" s="161"/>
      <c r="D27" s="161"/>
      <c r="E27" s="161"/>
      <c r="F27" s="161"/>
      <c r="G27" s="161"/>
      <c r="H27" s="161"/>
      <c r="I27" s="161"/>
      <c r="J27" s="161"/>
      <c r="K27" s="161"/>
      <c r="L27" s="161"/>
      <c r="M27" s="161"/>
      <c r="N27" s="161"/>
      <c r="O27" s="161"/>
      <c r="P27" s="161"/>
      <c r="Q27" s="161"/>
      <c r="R27" s="161"/>
      <c r="S27" s="161"/>
      <c r="T27" s="161"/>
      <c r="U27" s="161"/>
      <c r="V27" s="161"/>
      <c r="W27" s="161"/>
      <c r="X27" s="161"/>
      <c r="Y27" s="161"/>
      <c r="Z27" s="161"/>
      <c r="AA27" s="161"/>
      <c r="AB27" s="161"/>
      <c r="AC27" s="161"/>
      <c r="AD27" s="161"/>
      <c r="AE27" s="161"/>
      <c r="AF27" s="161"/>
      <c r="AG27" s="161"/>
      <c r="AH27" s="161"/>
      <c r="AI27" s="161"/>
      <c r="AJ27" s="161"/>
      <c r="AK27" s="161"/>
      <c r="AL27" s="161"/>
      <c r="AM27" s="161"/>
      <c r="AN27" s="161"/>
      <c r="AO27" s="161"/>
      <c r="AP27" s="161"/>
      <c r="AQ27" s="161"/>
      <c r="AR27" s="161"/>
      <c r="AS27" s="161"/>
      <c r="AT27" s="161"/>
      <c r="AU27" s="161"/>
      <c r="AV27" s="161"/>
      <c r="AW27" s="161"/>
      <c r="AX27" s="161"/>
      <c r="AY27" s="650"/>
      <c r="AZ27" s="650"/>
      <c r="BA27" s="650"/>
      <c r="BB27" s="650"/>
      <c r="BC27" s="650"/>
      <c r="BD27" s="650"/>
      <c r="BE27" s="650"/>
      <c r="BF27" s="650"/>
      <c r="BG27" s="650"/>
      <c r="BH27" s="405"/>
      <c r="BI27" s="650"/>
      <c r="BJ27" s="405"/>
      <c r="BK27" s="405"/>
      <c r="BL27" s="405"/>
      <c r="BM27" s="405"/>
      <c r="BN27" s="405"/>
      <c r="BO27" s="405"/>
      <c r="BP27" s="405"/>
      <c r="BQ27" s="405"/>
      <c r="BR27" s="405"/>
      <c r="BS27" s="405"/>
      <c r="BT27" s="405"/>
      <c r="BU27" s="405"/>
      <c r="BV27" s="405"/>
    </row>
    <row r="28" spans="1:74" x14ac:dyDescent="0.2">
      <c r="A28" s="639"/>
      <c r="B28" s="155" t="s">
        <v>1234</v>
      </c>
      <c r="C28" s="161"/>
      <c r="D28" s="161"/>
      <c r="E28" s="161"/>
      <c r="F28" s="161"/>
      <c r="G28" s="161"/>
      <c r="H28" s="161"/>
      <c r="I28" s="161"/>
      <c r="J28" s="161"/>
      <c r="K28" s="161"/>
      <c r="L28" s="161"/>
      <c r="M28" s="161"/>
      <c r="N28" s="161"/>
      <c r="O28" s="161"/>
      <c r="P28" s="161"/>
      <c r="Q28" s="161"/>
      <c r="R28" s="161"/>
      <c r="S28" s="161"/>
      <c r="T28" s="161"/>
      <c r="U28" s="161"/>
      <c r="V28" s="161"/>
      <c r="W28" s="161"/>
      <c r="X28" s="161"/>
      <c r="Y28" s="161"/>
      <c r="Z28" s="161"/>
      <c r="AA28" s="161"/>
      <c r="AB28" s="161"/>
      <c r="AC28" s="161"/>
      <c r="AD28" s="161"/>
      <c r="AE28" s="161"/>
      <c r="AF28" s="161"/>
      <c r="AG28" s="161"/>
      <c r="AH28" s="161"/>
      <c r="AI28" s="161"/>
      <c r="AJ28" s="161"/>
      <c r="AK28" s="161"/>
      <c r="AL28" s="161"/>
      <c r="AM28" s="161"/>
      <c r="AN28" s="161"/>
      <c r="AO28" s="161"/>
      <c r="AP28" s="161"/>
      <c r="AQ28" s="161"/>
      <c r="AR28" s="161"/>
      <c r="AS28" s="161"/>
      <c r="AT28" s="161"/>
      <c r="AU28" s="161"/>
      <c r="AV28" s="161"/>
      <c r="AW28" s="161"/>
      <c r="AX28" s="161"/>
      <c r="AY28" s="650"/>
      <c r="AZ28" s="650"/>
      <c r="BA28" s="650"/>
      <c r="BB28" s="650"/>
      <c r="BC28" s="650"/>
      <c r="BD28" s="650"/>
      <c r="BE28" s="650"/>
      <c r="BF28" s="650"/>
      <c r="BG28" s="650"/>
      <c r="BH28" s="405"/>
      <c r="BI28" s="650"/>
      <c r="BJ28" s="405"/>
      <c r="BK28" s="405"/>
      <c r="BL28" s="405"/>
      <c r="BM28" s="405"/>
      <c r="BN28" s="405"/>
      <c r="BO28" s="405"/>
      <c r="BP28" s="405"/>
      <c r="BQ28" s="405"/>
      <c r="BR28" s="405"/>
      <c r="BS28" s="405"/>
      <c r="BT28" s="405"/>
      <c r="BU28" s="405"/>
      <c r="BV28" s="405"/>
    </row>
    <row r="29" spans="1:74" x14ac:dyDescent="0.2">
      <c r="A29" s="640" t="s">
        <v>1235</v>
      </c>
      <c r="B29" s="641" t="s">
        <v>1236</v>
      </c>
      <c r="C29" s="214">
        <v>0.99545099999999997</v>
      </c>
      <c r="D29" s="214">
        <v>0.90049999999999997</v>
      </c>
      <c r="E29" s="214">
        <v>1.0051289999999999</v>
      </c>
      <c r="F29" s="214">
        <v>0.91383300000000001</v>
      </c>
      <c r="G29" s="214">
        <v>0.95680600000000005</v>
      </c>
      <c r="H29" s="214">
        <v>0.92410000000000003</v>
      </c>
      <c r="I29" s="214">
        <v>0.93274100000000004</v>
      </c>
      <c r="J29" s="214">
        <v>0.90187099999999998</v>
      </c>
      <c r="K29" s="214">
        <v>0.92443299999999995</v>
      </c>
      <c r="L29" s="214">
        <v>0.91961199999999999</v>
      </c>
      <c r="M29" s="214">
        <v>0.99129999999999996</v>
      </c>
      <c r="N29" s="214">
        <v>1.0253540000000001</v>
      </c>
      <c r="O29" s="214">
        <v>0.99132200000000004</v>
      </c>
      <c r="P29" s="214">
        <v>0.94820599999999999</v>
      </c>
      <c r="Q29" s="214">
        <v>0.94261200000000001</v>
      </c>
      <c r="R29" s="214">
        <v>0.93783300000000003</v>
      </c>
      <c r="S29" s="214">
        <v>0.915354</v>
      </c>
      <c r="T29" s="214">
        <v>0.94543299999999997</v>
      </c>
      <c r="U29" s="214">
        <v>0.974935</v>
      </c>
      <c r="V29" s="214">
        <v>0.96725799999999995</v>
      </c>
      <c r="W29" s="214">
        <v>0.95663299999999996</v>
      </c>
      <c r="X29" s="214">
        <v>0.975935</v>
      </c>
      <c r="Y29" s="214">
        <v>0.97516599999999998</v>
      </c>
      <c r="Z29" s="214">
        <v>0.96967700000000001</v>
      </c>
      <c r="AA29" s="214">
        <v>0.95306400000000002</v>
      </c>
      <c r="AB29" s="214">
        <v>0.98485699999999998</v>
      </c>
      <c r="AC29" s="214">
        <v>0.93222499999999997</v>
      </c>
      <c r="AD29" s="214">
        <v>0.92169999999999996</v>
      </c>
      <c r="AE29" s="214">
        <v>0.93474100000000004</v>
      </c>
      <c r="AF29" s="214">
        <v>0.90559999999999996</v>
      </c>
      <c r="AG29" s="214">
        <v>0.98725799999999997</v>
      </c>
      <c r="AH29" s="214">
        <v>0.95425800000000005</v>
      </c>
      <c r="AI29" s="214">
        <v>1.050333</v>
      </c>
      <c r="AJ29" s="214">
        <v>1.063709</v>
      </c>
      <c r="AK29" s="214">
        <v>1.088166</v>
      </c>
      <c r="AL29" s="214">
        <v>1.1059030000000001</v>
      </c>
      <c r="AM29" s="214">
        <v>1.0660000000000001</v>
      </c>
      <c r="AN29" s="214">
        <v>1.0137849999999999</v>
      </c>
      <c r="AO29" s="214">
        <v>1.038419</v>
      </c>
      <c r="AP29" s="214">
        <v>0.97046600000000005</v>
      </c>
      <c r="AQ29" s="214">
        <v>0.98609599999999997</v>
      </c>
      <c r="AR29" s="214">
        <v>1.007466</v>
      </c>
      <c r="AS29" s="214">
        <v>1.0508710000000001</v>
      </c>
      <c r="AT29" s="214">
        <v>1.149451</v>
      </c>
      <c r="AU29" s="214">
        <v>1.0971660000000001</v>
      </c>
      <c r="AV29" s="214">
        <v>1.0400640000000001</v>
      </c>
      <c r="AW29" s="214">
        <v>1.096166</v>
      </c>
      <c r="AX29" s="214">
        <v>1.055677</v>
      </c>
      <c r="AY29" s="214">
        <v>1.015741</v>
      </c>
      <c r="AZ29" s="214">
        <v>1.086071</v>
      </c>
      <c r="BA29" s="214">
        <v>1.0076449999999999</v>
      </c>
      <c r="BB29" s="214">
        <v>1.0556000000000001</v>
      </c>
      <c r="BC29" s="214">
        <v>1.0334829999999999</v>
      </c>
      <c r="BD29" s="214">
        <v>0.969333</v>
      </c>
      <c r="BE29" s="214">
        <v>1.0669999999999999</v>
      </c>
      <c r="BF29" s="214">
        <v>0.97122600000000003</v>
      </c>
      <c r="BG29" s="214">
        <v>1.0353000000000001</v>
      </c>
      <c r="BH29" s="214">
        <v>1.062462</v>
      </c>
      <c r="BI29" s="214">
        <v>1.0932120000000001</v>
      </c>
      <c r="BJ29" s="355">
        <v>1.1264540000000001</v>
      </c>
      <c r="BK29" s="355">
        <v>1.1150580000000001</v>
      </c>
      <c r="BL29" s="355">
        <v>1.0933900000000001</v>
      </c>
      <c r="BM29" s="355">
        <v>1.103175</v>
      </c>
      <c r="BN29" s="355">
        <v>1.0894280000000001</v>
      </c>
      <c r="BO29" s="355">
        <v>1.0927039999999999</v>
      </c>
      <c r="BP29" s="355">
        <v>1.0860909999999999</v>
      </c>
      <c r="BQ29" s="355">
        <v>1.1234459999999999</v>
      </c>
      <c r="BR29" s="355">
        <v>1.1423160000000001</v>
      </c>
      <c r="BS29" s="355">
        <v>1.157087</v>
      </c>
      <c r="BT29" s="355">
        <v>1.1754979999999999</v>
      </c>
      <c r="BU29" s="355">
        <v>1.1997739999999999</v>
      </c>
      <c r="BV29" s="355">
        <v>1.2086209999999999</v>
      </c>
    </row>
    <row r="30" spans="1:74" x14ac:dyDescent="0.2">
      <c r="A30" s="640" t="s">
        <v>1237</v>
      </c>
      <c r="B30" s="641" t="s">
        <v>1238</v>
      </c>
      <c r="C30" s="214">
        <v>1.682553</v>
      </c>
      <c r="D30" s="214">
        <v>1.4393530000000001</v>
      </c>
      <c r="E30" s="214">
        <v>1.20855</v>
      </c>
      <c r="F30" s="214">
        <v>0.951546</v>
      </c>
      <c r="G30" s="214">
        <v>0.944573</v>
      </c>
      <c r="H30" s="214">
        <v>0.90473800000000004</v>
      </c>
      <c r="I30" s="214">
        <v>0.92140500000000003</v>
      </c>
      <c r="J30" s="214">
        <v>0.98985299999999998</v>
      </c>
      <c r="K30" s="214">
        <v>0.98939299999999997</v>
      </c>
      <c r="L30" s="214">
        <v>1.1618710000000001</v>
      </c>
      <c r="M30" s="214">
        <v>1.2499119999999999</v>
      </c>
      <c r="N30" s="214">
        <v>1.399459</v>
      </c>
      <c r="O30" s="214">
        <v>1.435524</v>
      </c>
      <c r="P30" s="214">
        <v>1.358142</v>
      </c>
      <c r="Q30" s="214">
        <v>1.133826</v>
      </c>
      <c r="R30" s="214">
        <v>1.005293</v>
      </c>
      <c r="S30" s="214">
        <v>1.0373049999999999</v>
      </c>
      <c r="T30" s="214">
        <v>1.033274</v>
      </c>
      <c r="U30" s="214">
        <v>0.98959900000000001</v>
      </c>
      <c r="V30" s="214">
        <v>1.0433760000000001</v>
      </c>
      <c r="W30" s="214">
        <v>1.095297</v>
      </c>
      <c r="X30" s="214">
        <v>1.238523</v>
      </c>
      <c r="Y30" s="214">
        <v>1.2774179999999999</v>
      </c>
      <c r="Z30" s="214">
        <v>1.452345</v>
      </c>
      <c r="AA30" s="214">
        <v>1.7008430000000001</v>
      </c>
      <c r="AB30" s="214">
        <v>1.604684</v>
      </c>
      <c r="AC30" s="214">
        <v>1.390374</v>
      </c>
      <c r="AD30" s="214">
        <v>1.174285</v>
      </c>
      <c r="AE30" s="214">
        <v>0.97267300000000001</v>
      </c>
      <c r="AF30" s="214">
        <v>0.94874199999999997</v>
      </c>
      <c r="AG30" s="214">
        <v>1.0742849999999999</v>
      </c>
      <c r="AH30" s="214">
        <v>1.0515300000000001</v>
      </c>
      <c r="AI30" s="214">
        <v>1.1121559999999999</v>
      </c>
      <c r="AJ30" s="214">
        <v>1.3451070000000001</v>
      </c>
      <c r="AK30" s="214">
        <v>1.4007050000000001</v>
      </c>
      <c r="AL30" s="214">
        <v>1.5430159999999999</v>
      </c>
      <c r="AM30" s="214">
        <v>1.703317</v>
      </c>
      <c r="AN30" s="214">
        <v>1.445079</v>
      </c>
      <c r="AO30" s="214">
        <v>1.2410669999999999</v>
      </c>
      <c r="AP30" s="214">
        <v>1.008805</v>
      </c>
      <c r="AQ30" s="214">
        <v>0.76988199999999996</v>
      </c>
      <c r="AR30" s="214">
        <v>0.94150400000000001</v>
      </c>
      <c r="AS30" s="214">
        <v>0.93579199999999996</v>
      </c>
      <c r="AT30" s="214">
        <v>1.009844</v>
      </c>
      <c r="AU30" s="214">
        <v>1.0759209999999999</v>
      </c>
      <c r="AV30" s="214">
        <v>1.13378</v>
      </c>
      <c r="AW30" s="214">
        <v>1.3458619999999999</v>
      </c>
      <c r="AX30" s="214">
        <v>1.408428</v>
      </c>
      <c r="AY30" s="214">
        <v>1.5681320000000001</v>
      </c>
      <c r="AZ30" s="214">
        <v>1.5509390000000001</v>
      </c>
      <c r="BA30" s="214">
        <v>1.189508</v>
      </c>
      <c r="BB30" s="214">
        <v>0.96111100000000005</v>
      </c>
      <c r="BC30" s="214">
        <v>0.80113000000000001</v>
      </c>
      <c r="BD30" s="214">
        <v>1.0156149999999999</v>
      </c>
      <c r="BE30" s="214">
        <v>0.97987500000000005</v>
      </c>
      <c r="BF30" s="214">
        <v>0.99792899999999995</v>
      </c>
      <c r="BG30" s="214">
        <v>0.89612999999999998</v>
      </c>
      <c r="BH30" s="214">
        <v>1.0268387097</v>
      </c>
      <c r="BI30" s="214">
        <v>1.0827873333</v>
      </c>
      <c r="BJ30" s="355">
        <v>1.4337850000000001</v>
      </c>
      <c r="BK30" s="355">
        <v>1.564462</v>
      </c>
      <c r="BL30" s="355">
        <v>1.426285</v>
      </c>
      <c r="BM30" s="355">
        <v>1.218459</v>
      </c>
      <c r="BN30" s="355">
        <v>1.0254259999999999</v>
      </c>
      <c r="BO30" s="355">
        <v>0.92167290000000002</v>
      </c>
      <c r="BP30" s="355">
        <v>0.98469059999999997</v>
      </c>
      <c r="BQ30" s="355">
        <v>0.96211939999999996</v>
      </c>
      <c r="BR30" s="355">
        <v>0.98891010000000001</v>
      </c>
      <c r="BS30" s="355">
        <v>1.01969</v>
      </c>
      <c r="BT30" s="355">
        <v>1.1541920000000001</v>
      </c>
      <c r="BU30" s="355">
        <v>1.2631239999999999</v>
      </c>
      <c r="BV30" s="355">
        <v>1.4523109999999999</v>
      </c>
    </row>
    <row r="31" spans="1:74" x14ac:dyDescent="0.2">
      <c r="A31" s="640" t="s">
        <v>1239</v>
      </c>
      <c r="B31" s="641" t="s">
        <v>1230</v>
      </c>
      <c r="C31" s="214">
        <v>-3.666E-3</v>
      </c>
      <c r="D31" s="214">
        <v>0.12234299999999999</v>
      </c>
      <c r="E31" s="214">
        <v>0.101769</v>
      </c>
      <c r="F31" s="214">
        <v>0.11594400000000001</v>
      </c>
      <c r="G31" s="214">
        <v>0.116747</v>
      </c>
      <c r="H31" s="214">
        <v>0.12686700000000001</v>
      </c>
      <c r="I31" s="214">
        <v>0.11265799999999999</v>
      </c>
      <c r="J31" s="214">
        <v>0.14391300000000001</v>
      </c>
      <c r="K31" s="214">
        <v>9.2204999999999995E-2</v>
      </c>
      <c r="L31" s="214">
        <v>9.7439999999999999E-2</v>
      </c>
      <c r="M31" s="214">
        <v>9.0189000000000005E-2</v>
      </c>
      <c r="N31" s="214">
        <v>0.10952099999999999</v>
      </c>
      <c r="O31" s="214">
        <v>6.9775000000000004E-2</v>
      </c>
      <c r="P31" s="214">
        <v>0.13292300000000001</v>
      </c>
      <c r="Q31" s="214">
        <v>0.155086</v>
      </c>
      <c r="R31" s="214">
        <v>0.154947</v>
      </c>
      <c r="S31" s="214">
        <v>0.133186</v>
      </c>
      <c r="T31" s="214">
        <v>5.8111999999999997E-2</v>
      </c>
      <c r="U31" s="214">
        <v>9.3712000000000004E-2</v>
      </c>
      <c r="V31" s="214">
        <v>0.12514500000000001</v>
      </c>
      <c r="W31" s="214">
        <v>9.7359000000000001E-2</v>
      </c>
      <c r="X31" s="214">
        <v>0.12975600000000001</v>
      </c>
      <c r="Y31" s="214">
        <v>0.13747799999999999</v>
      </c>
      <c r="Z31" s="214">
        <v>0.12637100000000001</v>
      </c>
      <c r="AA31" s="214">
        <v>0.10315100000000001</v>
      </c>
      <c r="AB31" s="214">
        <v>0.18554899999999999</v>
      </c>
      <c r="AC31" s="214">
        <v>0.16999700000000001</v>
      </c>
      <c r="AD31" s="214">
        <v>0.186781</v>
      </c>
      <c r="AE31" s="214">
        <v>0.17400599999999999</v>
      </c>
      <c r="AF31" s="214">
        <v>0.19403500000000001</v>
      </c>
      <c r="AG31" s="214">
        <v>0.21732499999999999</v>
      </c>
      <c r="AH31" s="214">
        <v>0.17558799999999999</v>
      </c>
      <c r="AI31" s="214">
        <v>0.113916</v>
      </c>
      <c r="AJ31" s="214">
        <v>0.198436</v>
      </c>
      <c r="AK31" s="214">
        <v>0.20017599999999999</v>
      </c>
      <c r="AL31" s="214">
        <v>0.17330200000000001</v>
      </c>
      <c r="AM31" s="214">
        <v>0.165989</v>
      </c>
      <c r="AN31" s="214">
        <v>0.14400199999999999</v>
      </c>
      <c r="AO31" s="214">
        <v>0.12595100000000001</v>
      </c>
      <c r="AP31" s="214">
        <v>0.218914</v>
      </c>
      <c r="AQ31" s="214">
        <v>0.18706</v>
      </c>
      <c r="AR31" s="214">
        <v>0.147455</v>
      </c>
      <c r="AS31" s="214">
        <v>0.15660099999999999</v>
      </c>
      <c r="AT31" s="214">
        <v>0.18299299999999999</v>
      </c>
      <c r="AU31" s="214">
        <v>0.16670599999999999</v>
      </c>
      <c r="AV31" s="214">
        <v>0.23589299999999999</v>
      </c>
      <c r="AW31" s="214">
        <v>0.231684</v>
      </c>
      <c r="AX31" s="214">
        <v>0.20369300000000001</v>
      </c>
      <c r="AY31" s="214">
        <v>0.180731</v>
      </c>
      <c r="AZ31" s="214">
        <v>0.12479</v>
      </c>
      <c r="BA31" s="214">
        <v>0.158885</v>
      </c>
      <c r="BB31" s="214">
        <v>0.212755</v>
      </c>
      <c r="BC31" s="214">
        <v>0.27309699999999998</v>
      </c>
      <c r="BD31" s="214">
        <v>0.22592599999999999</v>
      </c>
      <c r="BE31" s="214">
        <v>0.28259800000000002</v>
      </c>
      <c r="BF31" s="214">
        <v>0.21998200000000001</v>
      </c>
      <c r="BG31" s="214">
        <v>0.140845</v>
      </c>
      <c r="BH31" s="214">
        <v>0.21787229999999999</v>
      </c>
      <c r="BI31" s="214">
        <v>0.2254874</v>
      </c>
      <c r="BJ31" s="355">
        <v>0.20889669999999999</v>
      </c>
      <c r="BK31" s="355">
        <v>0.16123860000000001</v>
      </c>
      <c r="BL31" s="355">
        <v>0.19286900000000001</v>
      </c>
      <c r="BM31" s="355">
        <v>0.2031242</v>
      </c>
      <c r="BN31" s="355">
        <v>0.2338818</v>
      </c>
      <c r="BO31" s="355">
        <v>0.22081999999999999</v>
      </c>
      <c r="BP31" s="355">
        <v>0.2106267</v>
      </c>
      <c r="BQ31" s="355">
        <v>0.227048</v>
      </c>
      <c r="BR31" s="355">
        <v>0.2241341</v>
      </c>
      <c r="BS31" s="355">
        <v>0.1882009</v>
      </c>
      <c r="BT31" s="355">
        <v>0.2180831</v>
      </c>
      <c r="BU31" s="355">
        <v>0.23844370000000001</v>
      </c>
      <c r="BV31" s="355">
        <v>0.22529560000000001</v>
      </c>
    </row>
    <row r="32" spans="1:74" x14ac:dyDescent="0.2">
      <c r="A32" s="640" t="s">
        <v>977</v>
      </c>
      <c r="B32" s="641" t="s">
        <v>1231</v>
      </c>
      <c r="C32" s="214">
        <v>-9.1497999999999996E-2</v>
      </c>
      <c r="D32" s="214">
        <v>7.9283000000000006E-2</v>
      </c>
      <c r="E32" s="214">
        <v>2.5078E-2</v>
      </c>
      <c r="F32" s="214">
        <v>4.8044000000000003E-2</v>
      </c>
      <c r="G32" s="214">
        <v>6.8490000000000001E-3</v>
      </c>
      <c r="H32" s="214">
        <v>3.5090999999999997E-2</v>
      </c>
      <c r="I32" s="214">
        <v>4.4250000000000001E-3</v>
      </c>
      <c r="J32" s="214">
        <v>4.9064999999999998E-2</v>
      </c>
      <c r="K32" s="214">
        <v>6.5894999999999995E-2</v>
      </c>
      <c r="L32" s="214">
        <v>5.8729999999999997E-2</v>
      </c>
      <c r="M32" s="214">
        <v>8.4934999999999997E-2</v>
      </c>
      <c r="N32" s="214">
        <v>3.1088000000000001E-2</v>
      </c>
      <c r="O32" s="214">
        <v>9.8088999999999996E-2</v>
      </c>
      <c r="P32" s="214">
        <v>2.6828999999999999E-2</v>
      </c>
      <c r="Q32" s="214">
        <v>3.4619999999999998E-3</v>
      </c>
      <c r="R32" s="214">
        <v>4.9042000000000002E-2</v>
      </c>
      <c r="S32" s="214">
        <v>6.9508E-2</v>
      </c>
      <c r="T32" s="214">
        <v>1.6964E-2</v>
      </c>
      <c r="U32" s="214">
        <v>7.1096000000000006E-2</v>
      </c>
      <c r="V32" s="214">
        <v>7.5669E-2</v>
      </c>
      <c r="W32" s="214">
        <v>1.4710000000000001E-2</v>
      </c>
      <c r="X32" s="214">
        <v>8.8131000000000001E-2</v>
      </c>
      <c r="Y32" s="214">
        <v>4.0804E-2</v>
      </c>
      <c r="Z32" s="214">
        <v>4.0801999999999998E-2</v>
      </c>
      <c r="AA32" s="214">
        <v>3.2238000000000003E-2</v>
      </c>
      <c r="AB32" s="214">
        <v>-1.8321E-2</v>
      </c>
      <c r="AC32" s="214">
        <v>6.7559999999999995E-2</v>
      </c>
      <c r="AD32" s="214">
        <v>4.6733999999999998E-2</v>
      </c>
      <c r="AE32" s="214">
        <v>7.7313000000000007E-2</v>
      </c>
      <c r="AF32" s="214">
        <v>0.11615200000000001</v>
      </c>
      <c r="AG32" s="214">
        <v>-3.7383E-2</v>
      </c>
      <c r="AH32" s="214">
        <v>4.1739999999999999E-2</v>
      </c>
      <c r="AI32" s="214">
        <v>0.156163</v>
      </c>
      <c r="AJ32" s="214">
        <v>-7.5249999999999996E-3</v>
      </c>
      <c r="AK32" s="214">
        <v>0.110329</v>
      </c>
      <c r="AL32" s="214">
        <v>8.4940000000000002E-2</v>
      </c>
      <c r="AM32" s="214">
        <v>5.0706000000000001E-2</v>
      </c>
      <c r="AN32" s="214">
        <v>6.9922999999999999E-2</v>
      </c>
      <c r="AO32" s="214">
        <v>2.2904999999999998E-2</v>
      </c>
      <c r="AP32" s="214">
        <v>1.529E-2</v>
      </c>
      <c r="AQ32" s="214">
        <v>2.3560000000000001E-2</v>
      </c>
      <c r="AR32" s="214">
        <v>8.6926000000000003E-2</v>
      </c>
      <c r="AS32" s="214">
        <v>6.7380000000000001E-3</v>
      </c>
      <c r="AT32" s="214">
        <v>3.8332999999999999E-2</v>
      </c>
      <c r="AU32" s="214">
        <v>7.8171000000000004E-2</v>
      </c>
      <c r="AV32" s="214">
        <v>8.0200999999999995E-2</v>
      </c>
      <c r="AW32" s="214">
        <v>5.4266000000000002E-2</v>
      </c>
      <c r="AX32" s="214">
        <v>0.104488</v>
      </c>
      <c r="AY32" s="214">
        <v>6.1726000000000003E-2</v>
      </c>
      <c r="AZ32" s="214">
        <v>7.8862000000000002E-2</v>
      </c>
      <c r="BA32" s="214">
        <v>0.14596999999999999</v>
      </c>
      <c r="BB32" s="214">
        <v>0.110753</v>
      </c>
      <c r="BC32" s="214">
        <v>6.3590999999999995E-2</v>
      </c>
      <c r="BD32" s="214">
        <v>9.0794E-2</v>
      </c>
      <c r="BE32" s="214">
        <v>7.2523000000000004E-2</v>
      </c>
      <c r="BF32" s="214">
        <v>0.14625199999999999</v>
      </c>
      <c r="BG32" s="214">
        <v>6.2453000000000002E-2</v>
      </c>
      <c r="BH32" s="214">
        <v>6.9486699999999998E-2</v>
      </c>
      <c r="BI32" s="214">
        <v>7.2828799999999999E-2</v>
      </c>
      <c r="BJ32" s="355">
        <v>5.4252599999999998E-2</v>
      </c>
      <c r="BK32" s="355">
        <v>6.0782500000000003E-2</v>
      </c>
      <c r="BL32" s="355">
        <v>2.8223999999999999E-2</v>
      </c>
      <c r="BM32" s="355">
        <v>3.4329699999999998E-2</v>
      </c>
      <c r="BN32" s="355">
        <v>3.5508400000000002E-2</v>
      </c>
      <c r="BO32" s="355">
        <v>4.0940900000000002E-2</v>
      </c>
      <c r="BP32" s="355">
        <v>5.9017199999999999E-2</v>
      </c>
      <c r="BQ32" s="355">
        <v>2.1873500000000001E-2</v>
      </c>
      <c r="BR32" s="355">
        <v>5.7208200000000001E-2</v>
      </c>
      <c r="BS32" s="355">
        <v>7.41647E-2</v>
      </c>
      <c r="BT32" s="355">
        <v>5.6800099999999999E-2</v>
      </c>
      <c r="BU32" s="355">
        <v>7.6949799999999999E-2</v>
      </c>
      <c r="BV32" s="355">
        <v>5.2914000000000003E-2</v>
      </c>
    </row>
    <row r="33" spans="1:74" x14ac:dyDescent="0.2">
      <c r="A33" s="640"/>
      <c r="B33" s="641"/>
      <c r="C33" s="161"/>
      <c r="D33" s="161"/>
      <c r="E33" s="161"/>
      <c r="F33" s="161"/>
      <c r="G33" s="161"/>
      <c r="H33" s="161"/>
      <c r="I33" s="161"/>
      <c r="J33" s="161"/>
      <c r="K33" s="161"/>
      <c r="L33" s="161"/>
      <c r="M33" s="161"/>
      <c r="N33" s="161"/>
      <c r="O33" s="161"/>
      <c r="P33" s="161"/>
      <c r="Q33" s="161"/>
      <c r="R33" s="161"/>
      <c r="S33" s="161"/>
      <c r="T33" s="161"/>
      <c r="U33" s="161"/>
      <c r="V33" s="161"/>
      <c r="W33" s="161"/>
      <c r="X33" s="161"/>
      <c r="Y33" s="161"/>
      <c r="Z33" s="161"/>
      <c r="AA33" s="161"/>
      <c r="AB33" s="161"/>
      <c r="AC33" s="161"/>
      <c r="AD33" s="161"/>
      <c r="AE33" s="161"/>
      <c r="AF33" s="161"/>
      <c r="AG33" s="161"/>
      <c r="AH33" s="161"/>
      <c r="AI33" s="161"/>
      <c r="AJ33" s="161"/>
      <c r="AK33" s="161"/>
      <c r="AL33" s="161"/>
      <c r="AM33" s="161"/>
      <c r="AN33" s="161"/>
      <c r="AO33" s="161"/>
      <c r="AP33" s="161"/>
      <c r="AQ33" s="161"/>
      <c r="AR33" s="161"/>
      <c r="AS33" s="161"/>
      <c r="AT33" s="161"/>
      <c r="AU33" s="161"/>
      <c r="AV33" s="161"/>
      <c r="AW33" s="161"/>
      <c r="AX33" s="161"/>
      <c r="AY33" s="650"/>
      <c r="AZ33" s="650"/>
      <c r="BA33" s="650"/>
      <c r="BB33" s="650"/>
      <c r="BC33" s="650"/>
      <c r="BD33" s="650"/>
      <c r="BE33" s="650"/>
      <c r="BF33" s="650"/>
      <c r="BG33" s="650"/>
      <c r="BH33" s="650"/>
      <c r="BI33" s="650"/>
      <c r="BJ33" s="405"/>
      <c r="BK33" s="405"/>
      <c r="BL33" s="405"/>
      <c r="BM33" s="405"/>
      <c r="BN33" s="405"/>
      <c r="BO33" s="405"/>
      <c r="BP33" s="405"/>
      <c r="BQ33" s="405"/>
      <c r="BR33" s="405"/>
      <c r="BS33" s="405"/>
      <c r="BT33" s="405"/>
      <c r="BU33" s="405"/>
      <c r="BV33" s="405"/>
    </row>
    <row r="34" spans="1:74" x14ac:dyDescent="0.2">
      <c r="A34" s="640"/>
      <c r="B34" s="155" t="s">
        <v>1240</v>
      </c>
      <c r="C34" s="161"/>
      <c r="D34" s="161"/>
      <c r="E34" s="161"/>
      <c r="F34" s="161"/>
      <c r="G34" s="161"/>
      <c r="H34" s="161"/>
      <c r="I34" s="161"/>
      <c r="J34" s="161"/>
      <c r="K34" s="161"/>
      <c r="L34" s="161"/>
      <c r="M34" s="161"/>
      <c r="N34" s="161"/>
      <c r="O34" s="161"/>
      <c r="P34" s="161"/>
      <c r="Q34" s="161"/>
      <c r="R34" s="161"/>
      <c r="S34" s="161"/>
      <c r="T34" s="161"/>
      <c r="U34" s="161"/>
      <c r="V34" s="161"/>
      <c r="W34" s="161"/>
      <c r="X34" s="161"/>
      <c r="Y34" s="161"/>
      <c r="Z34" s="161"/>
      <c r="AA34" s="161"/>
      <c r="AB34" s="161"/>
      <c r="AC34" s="161"/>
      <c r="AD34" s="161"/>
      <c r="AE34" s="161"/>
      <c r="AF34" s="161"/>
      <c r="AG34" s="161"/>
      <c r="AH34" s="161"/>
      <c r="AI34" s="161"/>
      <c r="AJ34" s="161"/>
      <c r="AK34" s="161"/>
      <c r="AL34" s="161"/>
      <c r="AM34" s="161"/>
      <c r="AN34" s="161"/>
      <c r="AO34" s="161"/>
      <c r="AP34" s="161"/>
      <c r="AQ34" s="161"/>
      <c r="AR34" s="161"/>
      <c r="AS34" s="161"/>
      <c r="AT34" s="161"/>
      <c r="AU34" s="161"/>
      <c r="AV34" s="161"/>
      <c r="AW34" s="161"/>
      <c r="AX34" s="161"/>
      <c r="AY34" s="650"/>
      <c r="AZ34" s="650"/>
      <c r="BA34" s="650"/>
      <c r="BB34" s="650"/>
      <c r="BC34" s="650"/>
      <c r="BD34" s="650"/>
      <c r="BE34" s="650"/>
      <c r="BF34" s="650"/>
      <c r="BG34" s="650"/>
      <c r="BH34" s="650"/>
      <c r="BI34" s="650"/>
      <c r="BJ34" s="405"/>
      <c r="BK34" s="405"/>
      <c r="BL34" s="405"/>
      <c r="BM34" s="405"/>
      <c r="BN34" s="405"/>
      <c r="BO34" s="405"/>
      <c r="BP34" s="405"/>
      <c r="BQ34" s="405"/>
      <c r="BR34" s="405"/>
      <c r="BS34" s="405"/>
      <c r="BT34" s="405"/>
      <c r="BU34" s="405"/>
      <c r="BV34" s="405"/>
    </row>
    <row r="35" spans="1:74" x14ac:dyDescent="0.2">
      <c r="A35" s="640" t="s">
        <v>1241</v>
      </c>
      <c r="B35" s="641" t="s">
        <v>1236</v>
      </c>
      <c r="C35" s="214">
        <v>22.706</v>
      </c>
      <c r="D35" s="214">
        <v>22.138999999999999</v>
      </c>
      <c r="E35" s="214">
        <v>20.731000000000002</v>
      </c>
      <c r="F35" s="214">
        <v>21.457000000000001</v>
      </c>
      <c r="G35" s="214">
        <v>21.498000000000001</v>
      </c>
      <c r="H35" s="214">
        <v>21.381</v>
      </c>
      <c r="I35" s="214">
        <v>20.890999999999998</v>
      </c>
      <c r="J35" s="214">
        <v>21.184999999999999</v>
      </c>
      <c r="K35" s="214">
        <v>19.86</v>
      </c>
      <c r="L35" s="214">
        <v>21.689</v>
      </c>
      <c r="M35" s="214">
        <v>22.625</v>
      </c>
      <c r="N35" s="214">
        <v>22.891999999999999</v>
      </c>
      <c r="O35" s="214">
        <v>24.747</v>
      </c>
      <c r="P35" s="214">
        <v>27.681000000000001</v>
      </c>
      <c r="Q35" s="214">
        <v>30.704000000000001</v>
      </c>
      <c r="R35" s="214">
        <v>33.030999999999999</v>
      </c>
      <c r="S35" s="214">
        <v>35.529000000000003</v>
      </c>
      <c r="T35" s="214">
        <v>35.033000000000001</v>
      </c>
      <c r="U35" s="214">
        <v>33.018000000000001</v>
      </c>
      <c r="V35" s="214">
        <v>32.573999999999998</v>
      </c>
      <c r="W35" s="214">
        <v>33.92</v>
      </c>
      <c r="X35" s="214">
        <v>35.177999999999997</v>
      </c>
      <c r="Y35" s="214">
        <v>36.557000000000002</v>
      </c>
      <c r="Z35" s="214">
        <v>35.396000000000001</v>
      </c>
      <c r="AA35" s="214">
        <v>34.222999999999999</v>
      </c>
      <c r="AB35" s="214">
        <v>33.799999999999997</v>
      </c>
      <c r="AC35" s="214">
        <v>34.703000000000003</v>
      </c>
      <c r="AD35" s="214">
        <v>35.203000000000003</v>
      </c>
      <c r="AE35" s="214">
        <v>35.305</v>
      </c>
      <c r="AF35" s="214">
        <v>35.024000000000001</v>
      </c>
      <c r="AG35" s="214">
        <v>33.581000000000003</v>
      </c>
      <c r="AH35" s="214">
        <v>35.024999999999999</v>
      </c>
      <c r="AI35" s="214">
        <v>34.780999999999999</v>
      </c>
      <c r="AJ35" s="214">
        <v>34.445999999999998</v>
      </c>
      <c r="AK35" s="214">
        <v>33.128999999999998</v>
      </c>
      <c r="AL35" s="214">
        <v>30.818000000000001</v>
      </c>
      <c r="AM35" s="214">
        <v>29.908999999999999</v>
      </c>
      <c r="AN35" s="214">
        <v>29.712</v>
      </c>
      <c r="AO35" s="214">
        <v>30.446999999999999</v>
      </c>
      <c r="AP35" s="214">
        <v>34.600999999999999</v>
      </c>
      <c r="AQ35" s="214">
        <v>36.808</v>
      </c>
      <c r="AR35" s="214">
        <v>40.052</v>
      </c>
      <c r="AS35" s="214">
        <v>41.19</v>
      </c>
      <c r="AT35" s="214">
        <v>38.113999999999997</v>
      </c>
      <c r="AU35" s="214">
        <v>37.496000000000002</v>
      </c>
      <c r="AV35" s="214">
        <v>38.130000000000003</v>
      </c>
      <c r="AW35" s="214">
        <v>36.366</v>
      </c>
      <c r="AX35" s="214">
        <v>34.863</v>
      </c>
      <c r="AY35" s="214">
        <v>32.753999999999998</v>
      </c>
      <c r="AZ35" s="214">
        <v>30.245000000000001</v>
      </c>
      <c r="BA35" s="214">
        <v>31.027999999999999</v>
      </c>
      <c r="BB35" s="214">
        <v>31.702000000000002</v>
      </c>
      <c r="BC35" s="214">
        <v>31.146000000000001</v>
      </c>
      <c r="BD35" s="214">
        <v>32.131999999999998</v>
      </c>
      <c r="BE35" s="214">
        <v>30.152999999999999</v>
      </c>
      <c r="BF35" s="214">
        <v>32.457999999999998</v>
      </c>
      <c r="BG35" s="214">
        <v>33.002000000000002</v>
      </c>
      <c r="BH35" s="214">
        <v>33.061388389999998</v>
      </c>
      <c r="BI35" s="214">
        <v>32.961038389999999</v>
      </c>
      <c r="BJ35" s="355">
        <v>31.69406</v>
      </c>
      <c r="BK35" s="355">
        <v>31.439309999999999</v>
      </c>
      <c r="BL35" s="355">
        <v>31.385359999999999</v>
      </c>
      <c r="BM35" s="355">
        <v>33.105069999999998</v>
      </c>
      <c r="BN35" s="355">
        <v>34.977440000000001</v>
      </c>
      <c r="BO35" s="355">
        <v>36.396709999999999</v>
      </c>
      <c r="BP35" s="355">
        <v>37.126750000000001</v>
      </c>
      <c r="BQ35" s="355">
        <v>36.91281</v>
      </c>
      <c r="BR35" s="355">
        <v>37.038119999999999</v>
      </c>
      <c r="BS35" s="355">
        <v>36.515659999999997</v>
      </c>
      <c r="BT35" s="355">
        <v>35.651859999999999</v>
      </c>
      <c r="BU35" s="355">
        <v>34.042310000000001</v>
      </c>
      <c r="BV35" s="355">
        <v>32.7819</v>
      </c>
    </row>
    <row r="36" spans="1:74" x14ac:dyDescent="0.2">
      <c r="A36" s="640" t="s">
        <v>1242</v>
      </c>
      <c r="B36" s="641" t="s">
        <v>1238</v>
      </c>
      <c r="C36" s="214">
        <v>34.646000000000001</v>
      </c>
      <c r="D36" s="214">
        <v>26.631</v>
      </c>
      <c r="E36" s="214">
        <v>24.257999999999999</v>
      </c>
      <c r="F36" s="214">
        <v>28.117000000000001</v>
      </c>
      <c r="G36" s="214">
        <v>33.515000000000001</v>
      </c>
      <c r="H36" s="214">
        <v>40.130000000000003</v>
      </c>
      <c r="I36" s="214">
        <v>47.085000000000001</v>
      </c>
      <c r="J36" s="214">
        <v>52.026000000000003</v>
      </c>
      <c r="K36" s="214">
        <v>57.4</v>
      </c>
      <c r="L36" s="214">
        <v>59.72</v>
      </c>
      <c r="M36" s="214">
        <v>59.023000000000003</v>
      </c>
      <c r="N36" s="214">
        <v>54.978000000000002</v>
      </c>
      <c r="O36" s="214">
        <v>47.515000000000001</v>
      </c>
      <c r="P36" s="214">
        <v>43.395000000000003</v>
      </c>
      <c r="Q36" s="214">
        <v>45.073999999999998</v>
      </c>
      <c r="R36" s="214">
        <v>50.136000000000003</v>
      </c>
      <c r="S36" s="214">
        <v>56.168999999999997</v>
      </c>
      <c r="T36" s="214">
        <v>61.79</v>
      </c>
      <c r="U36" s="214">
        <v>68.736000000000004</v>
      </c>
      <c r="V36" s="214">
        <v>73.063999999999993</v>
      </c>
      <c r="W36" s="214">
        <v>76.2</v>
      </c>
      <c r="X36" s="214">
        <v>74.638999999999996</v>
      </c>
      <c r="Y36" s="214">
        <v>72.933000000000007</v>
      </c>
      <c r="Z36" s="214">
        <v>67.991</v>
      </c>
      <c r="AA36" s="214">
        <v>55.875</v>
      </c>
      <c r="AB36" s="214">
        <v>46.994999999999997</v>
      </c>
      <c r="AC36" s="214">
        <v>40.674999999999997</v>
      </c>
      <c r="AD36" s="214">
        <v>41.058</v>
      </c>
      <c r="AE36" s="214">
        <v>46.901000000000003</v>
      </c>
      <c r="AF36" s="214">
        <v>55.308</v>
      </c>
      <c r="AG36" s="214">
        <v>59.920999999999999</v>
      </c>
      <c r="AH36" s="214">
        <v>65.364999999999995</v>
      </c>
      <c r="AI36" s="214">
        <v>68.099000000000004</v>
      </c>
      <c r="AJ36" s="214">
        <v>62.526000000000003</v>
      </c>
      <c r="AK36" s="214">
        <v>56.088000000000001</v>
      </c>
      <c r="AL36" s="214">
        <v>45.076999999999998</v>
      </c>
      <c r="AM36" s="214">
        <v>31.544</v>
      </c>
      <c r="AN36" s="214">
        <v>28.213999999999999</v>
      </c>
      <c r="AO36" s="214">
        <v>28.806999999999999</v>
      </c>
      <c r="AP36" s="214">
        <v>34.811999999999998</v>
      </c>
      <c r="AQ36" s="214">
        <v>47.222000000000001</v>
      </c>
      <c r="AR36" s="214">
        <v>57.899000000000001</v>
      </c>
      <c r="AS36" s="214">
        <v>67.863</v>
      </c>
      <c r="AT36" s="214">
        <v>77.239000000000004</v>
      </c>
      <c r="AU36" s="214">
        <v>81.408000000000001</v>
      </c>
      <c r="AV36" s="214">
        <v>81.543999999999997</v>
      </c>
      <c r="AW36" s="214">
        <v>80.706000000000003</v>
      </c>
      <c r="AX36" s="214">
        <v>77.945999999999998</v>
      </c>
      <c r="AY36" s="214">
        <v>67.778000000000006</v>
      </c>
      <c r="AZ36" s="214">
        <v>54.789000000000001</v>
      </c>
      <c r="BA36" s="214">
        <v>58.1</v>
      </c>
      <c r="BB36" s="214">
        <v>65.277000000000001</v>
      </c>
      <c r="BC36" s="214">
        <v>77.603999999999999</v>
      </c>
      <c r="BD36" s="214">
        <v>84.197000000000003</v>
      </c>
      <c r="BE36" s="214">
        <v>90.277000000000001</v>
      </c>
      <c r="BF36" s="214">
        <v>96.826999999999998</v>
      </c>
      <c r="BG36" s="214">
        <v>100.196</v>
      </c>
      <c r="BH36" s="214">
        <v>102.85636875</v>
      </c>
      <c r="BI36" s="214">
        <v>103.4375835</v>
      </c>
      <c r="BJ36" s="355">
        <v>92.744669999999999</v>
      </c>
      <c r="BK36" s="355">
        <v>79.673000000000002</v>
      </c>
      <c r="BL36" s="355">
        <v>71.870410000000007</v>
      </c>
      <c r="BM36" s="355">
        <v>68.673550000000006</v>
      </c>
      <c r="BN36" s="355">
        <v>71.193690000000004</v>
      </c>
      <c r="BO36" s="355">
        <v>76.633279999999999</v>
      </c>
      <c r="BP36" s="355">
        <v>82.248819999999995</v>
      </c>
      <c r="BQ36" s="355">
        <v>87.415949999999995</v>
      </c>
      <c r="BR36" s="355">
        <v>91.124859999999998</v>
      </c>
      <c r="BS36" s="355">
        <v>93.045609999999996</v>
      </c>
      <c r="BT36" s="355">
        <v>92.272360000000006</v>
      </c>
      <c r="BU36" s="355">
        <v>88.451920000000001</v>
      </c>
      <c r="BV36" s="355">
        <v>79.552949999999996</v>
      </c>
    </row>
    <row r="37" spans="1:74" x14ac:dyDescent="0.2">
      <c r="A37" s="640" t="s">
        <v>1243</v>
      </c>
      <c r="B37" s="641" t="s">
        <v>1230</v>
      </c>
      <c r="C37" s="214">
        <v>29.4</v>
      </c>
      <c r="D37" s="214">
        <v>23.863</v>
      </c>
      <c r="E37" s="214">
        <v>25.518999999999998</v>
      </c>
      <c r="F37" s="214">
        <v>31.582999999999998</v>
      </c>
      <c r="G37" s="214">
        <v>38.408000000000001</v>
      </c>
      <c r="H37" s="214">
        <v>45.451999999999998</v>
      </c>
      <c r="I37" s="214">
        <v>52.524000000000001</v>
      </c>
      <c r="J37" s="214">
        <v>58.298999999999999</v>
      </c>
      <c r="K37" s="214">
        <v>57.978000000000002</v>
      </c>
      <c r="L37" s="214">
        <v>53.750999999999998</v>
      </c>
      <c r="M37" s="214">
        <v>44.003999999999998</v>
      </c>
      <c r="N37" s="214">
        <v>33.908000000000001</v>
      </c>
      <c r="O37" s="214">
        <v>28.986000000000001</v>
      </c>
      <c r="P37" s="214">
        <v>24.67</v>
      </c>
      <c r="Q37" s="214">
        <v>26.734000000000002</v>
      </c>
      <c r="R37" s="214">
        <v>32.927</v>
      </c>
      <c r="S37" s="214">
        <v>41.36</v>
      </c>
      <c r="T37" s="214">
        <v>49.825000000000003</v>
      </c>
      <c r="U37" s="214">
        <v>57.963000000000001</v>
      </c>
      <c r="V37" s="214">
        <v>64.760000000000005</v>
      </c>
      <c r="W37" s="214">
        <v>65.096000000000004</v>
      </c>
      <c r="X37" s="214">
        <v>58.655999999999999</v>
      </c>
      <c r="Y37" s="214">
        <v>48.018999999999998</v>
      </c>
      <c r="Z37" s="214">
        <v>37.142000000000003</v>
      </c>
      <c r="AA37" s="214">
        <v>31.102</v>
      </c>
      <c r="AB37" s="214">
        <v>26.875</v>
      </c>
      <c r="AC37" s="214">
        <v>27.943000000000001</v>
      </c>
      <c r="AD37" s="214">
        <v>35.119</v>
      </c>
      <c r="AE37" s="214">
        <v>44.92</v>
      </c>
      <c r="AF37" s="214">
        <v>52.84</v>
      </c>
      <c r="AG37" s="214">
        <v>60.1</v>
      </c>
      <c r="AH37" s="214">
        <v>68.088999999999999</v>
      </c>
      <c r="AI37" s="214">
        <v>69.594999999999999</v>
      </c>
      <c r="AJ37" s="214">
        <v>62.18</v>
      </c>
      <c r="AK37" s="214">
        <v>49.973999999999997</v>
      </c>
      <c r="AL37" s="214">
        <v>38.058999999999997</v>
      </c>
      <c r="AM37" s="214">
        <v>28.135000000000002</v>
      </c>
      <c r="AN37" s="214">
        <v>24.370999999999999</v>
      </c>
      <c r="AO37" s="214">
        <v>26.306999999999999</v>
      </c>
      <c r="AP37" s="214">
        <v>33.110999999999997</v>
      </c>
      <c r="AQ37" s="214">
        <v>42.067</v>
      </c>
      <c r="AR37" s="214">
        <v>52.347000000000001</v>
      </c>
      <c r="AS37" s="214">
        <v>62.920999999999999</v>
      </c>
      <c r="AT37" s="214">
        <v>71.977000000000004</v>
      </c>
      <c r="AU37" s="214">
        <v>72.403000000000006</v>
      </c>
      <c r="AV37" s="214">
        <v>66.212999999999994</v>
      </c>
      <c r="AW37" s="214">
        <v>54.15</v>
      </c>
      <c r="AX37" s="214">
        <v>41.947000000000003</v>
      </c>
      <c r="AY37" s="214">
        <v>32.993000000000002</v>
      </c>
      <c r="AZ37" s="214">
        <v>29.279</v>
      </c>
      <c r="BA37" s="214">
        <v>32.46</v>
      </c>
      <c r="BB37" s="214">
        <v>41.834000000000003</v>
      </c>
      <c r="BC37" s="214">
        <v>50.808</v>
      </c>
      <c r="BD37" s="214">
        <v>59.423000000000002</v>
      </c>
      <c r="BE37" s="214">
        <v>66.415000000000006</v>
      </c>
      <c r="BF37" s="214">
        <v>74.364000000000004</v>
      </c>
      <c r="BG37" s="214">
        <v>76.516999999999996</v>
      </c>
      <c r="BH37" s="214">
        <v>70.689817324000003</v>
      </c>
      <c r="BI37" s="214">
        <v>59.972612558000002</v>
      </c>
      <c r="BJ37" s="355">
        <v>48.86504</v>
      </c>
      <c r="BK37" s="355">
        <v>42.451909999999998</v>
      </c>
      <c r="BL37" s="355">
        <v>38.3994</v>
      </c>
      <c r="BM37" s="355">
        <v>40.121510000000001</v>
      </c>
      <c r="BN37" s="355">
        <v>46.465890000000002</v>
      </c>
      <c r="BO37" s="355">
        <v>53.405520000000003</v>
      </c>
      <c r="BP37" s="355">
        <v>59.926580000000001</v>
      </c>
      <c r="BQ37" s="355">
        <v>66.935599999999994</v>
      </c>
      <c r="BR37" s="355">
        <v>72.798180000000002</v>
      </c>
      <c r="BS37" s="355">
        <v>73.178719999999998</v>
      </c>
      <c r="BT37" s="355">
        <v>67.219660000000005</v>
      </c>
      <c r="BU37" s="355">
        <v>55.881070000000001</v>
      </c>
      <c r="BV37" s="355">
        <v>44.089320000000001</v>
      </c>
    </row>
    <row r="38" spans="1:74" x14ac:dyDescent="0.2">
      <c r="A38" s="640" t="s">
        <v>984</v>
      </c>
      <c r="B38" s="641" t="s">
        <v>1231</v>
      </c>
      <c r="C38" s="214">
        <v>15.436</v>
      </c>
      <c r="D38" s="214">
        <v>14.603999999999999</v>
      </c>
      <c r="E38" s="214">
        <v>15.021000000000001</v>
      </c>
      <c r="F38" s="214">
        <v>13.766</v>
      </c>
      <c r="G38" s="214">
        <v>14.832000000000001</v>
      </c>
      <c r="H38" s="214">
        <v>15.823</v>
      </c>
      <c r="I38" s="214">
        <v>17.55</v>
      </c>
      <c r="J38" s="214">
        <v>18.16</v>
      </c>
      <c r="K38" s="214">
        <v>17.215</v>
      </c>
      <c r="L38" s="214">
        <v>16.766999999999999</v>
      </c>
      <c r="M38" s="214">
        <v>16.452000000000002</v>
      </c>
      <c r="N38" s="214">
        <v>17.596</v>
      </c>
      <c r="O38" s="214">
        <v>16.791</v>
      </c>
      <c r="P38" s="214">
        <v>15.186999999999999</v>
      </c>
      <c r="Q38" s="214">
        <v>15.927</v>
      </c>
      <c r="R38" s="214">
        <v>15.676</v>
      </c>
      <c r="S38" s="214">
        <v>15.379</v>
      </c>
      <c r="T38" s="214">
        <v>16.521999999999998</v>
      </c>
      <c r="U38" s="214">
        <v>16.779</v>
      </c>
      <c r="V38" s="214">
        <v>16.609000000000002</v>
      </c>
      <c r="W38" s="214">
        <v>15.96</v>
      </c>
      <c r="X38" s="214">
        <v>13.811</v>
      </c>
      <c r="Y38" s="214">
        <v>13.494999999999999</v>
      </c>
      <c r="Z38" s="214">
        <v>12.739000000000001</v>
      </c>
      <c r="AA38" s="214">
        <v>13.709</v>
      </c>
      <c r="AB38" s="214">
        <v>13.778</v>
      </c>
      <c r="AC38" s="214">
        <v>13.045999999999999</v>
      </c>
      <c r="AD38" s="214">
        <v>14.324</v>
      </c>
      <c r="AE38" s="214">
        <v>15.89</v>
      </c>
      <c r="AF38" s="214">
        <v>17.225000000000001</v>
      </c>
      <c r="AG38" s="214">
        <v>19.001000000000001</v>
      </c>
      <c r="AH38" s="214">
        <v>18.832999999999998</v>
      </c>
      <c r="AI38" s="214">
        <v>18.355</v>
      </c>
      <c r="AJ38" s="214">
        <v>17.646000000000001</v>
      </c>
      <c r="AK38" s="214">
        <v>18.094999999999999</v>
      </c>
      <c r="AL38" s="214">
        <v>14.471</v>
      </c>
      <c r="AM38" s="214">
        <v>13.792</v>
      </c>
      <c r="AN38" s="214">
        <v>13.257</v>
      </c>
      <c r="AO38" s="214">
        <v>13.984999999999999</v>
      </c>
      <c r="AP38" s="214">
        <v>15.433</v>
      </c>
      <c r="AQ38" s="214">
        <v>16.707999999999998</v>
      </c>
      <c r="AR38" s="214">
        <v>15.77</v>
      </c>
      <c r="AS38" s="214">
        <v>17.657</v>
      </c>
      <c r="AT38" s="214">
        <v>19.440999999999999</v>
      </c>
      <c r="AU38" s="214">
        <v>20.387</v>
      </c>
      <c r="AV38" s="214">
        <v>21.152999999999999</v>
      </c>
      <c r="AW38" s="214">
        <v>21.283000000000001</v>
      </c>
      <c r="AX38" s="214">
        <v>20.608000000000001</v>
      </c>
      <c r="AY38" s="214">
        <v>20.568000000000001</v>
      </c>
      <c r="AZ38" s="214">
        <v>18.896999999999998</v>
      </c>
      <c r="BA38" s="214">
        <v>17.163</v>
      </c>
      <c r="BB38" s="214">
        <v>18.209</v>
      </c>
      <c r="BC38" s="214">
        <v>19.510000000000002</v>
      </c>
      <c r="BD38" s="214">
        <v>20.509</v>
      </c>
      <c r="BE38" s="214">
        <v>21.024000000000001</v>
      </c>
      <c r="BF38" s="214">
        <v>19.468</v>
      </c>
      <c r="BG38" s="214">
        <v>18.998999999999999</v>
      </c>
      <c r="BH38" s="214">
        <v>18.426079999999999</v>
      </c>
      <c r="BI38" s="214">
        <v>18.665669999999999</v>
      </c>
      <c r="BJ38" s="355">
        <v>18.279640000000001</v>
      </c>
      <c r="BK38" s="355">
        <v>18.127210000000002</v>
      </c>
      <c r="BL38" s="355">
        <v>17.37724</v>
      </c>
      <c r="BM38" s="355">
        <v>17.586400000000001</v>
      </c>
      <c r="BN38" s="355">
        <v>17.764859999999999</v>
      </c>
      <c r="BO38" s="355">
        <v>18.648879999999998</v>
      </c>
      <c r="BP38" s="355">
        <v>19.310770000000002</v>
      </c>
      <c r="BQ38" s="355">
        <v>20.727180000000001</v>
      </c>
      <c r="BR38" s="355">
        <v>21.313849999999999</v>
      </c>
      <c r="BS38" s="355">
        <v>20.69295</v>
      </c>
      <c r="BT38" s="355">
        <v>20.309760000000001</v>
      </c>
      <c r="BU38" s="355">
        <v>20.432400000000001</v>
      </c>
      <c r="BV38" s="355">
        <v>19.846679999999999</v>
      </c>
    </row>
    <row r="39" spans="1:74" x14ac:dyDescent="0.2">
      <c r="A39" s="640"/>
      <c r="C39" s="644"/>
      <c r="D39" s="644"/>
      <c r="E39" s="644"/>
      <c r="F39" s="644"/>
      <c r="G39" s="644"/>
      <c r="H39" s="644"/>
      <c r="I39" s="644"/>
      <c r="J39" s="644"/>
      <c r="K39" s="644"/>
      <c r="L39" s="644"/>
      <c r="M39" s="644"/>
      <c r="N39" s="644"/>
      <c r="O39" s="644"/>
      <c r="P39" s="644"/>
      <c r="Q39" s="644"/>
      <c r="R39" s="644"/>
      <c r="S39" s="644"/>
      <c r="T39" s="644"/>
      <c r="U39" s="644"/>
      <c r="V39" s="644"/>
      <c r="W39" s="644"/>
      <c r="X39" s="644"/>
      <c r="Y39" s="644"/>
      <c r="Z39" s="644"/>
      <c r="AA39" s="644"/>
      <c r="AB39" s="644"/>
      <c r="AC39" s="644"/>
      <c r="AD39" s="644"/>
      <c r="AE39" s="644"/>
      <c r="AF39" s="644"/>
      <c r="AG39" s="644"/>
      <c r="AH39" s="644"/>
      <c r="AI39" s="644"/>
      <c r="AJ39" s="644"/>
      <c r="AK39" s="644"/>
      <c r="AL39" s="644"/>
      <c r="AM39" s="644"/>
      <c r="AN39" s="644"/>
      <c r="AO39" s="644"/>
      <c r="AP39" s="644"/>
      <c r="AQ39" s="644"/>
      <c r="AR39" s="644"/>
      <c r="AS39" s="644"/>
      <c r="AT39" s="644"/>
      <c r="AU39" s="644"/>
      <c r="AV39" s="644"/>
      <c r="AW39" s="644"/>
      <c r="AX39" s="644"/>
      <c r="AY39" s="651"/>
      <c r="AZ39" s="651"/>
      <c r="BA39" s="651"/>
      <c r="BB39" s="651"/>
      <c r="BC39" s="651"/>
      <c r="BD39" s="651"/>
      <c r="BE39" s="651"/>
      <c r="BF39" s="651"/>
      <c r="BG39" s="651"/>
      <c r="BH39" s="651"/>
      <c r="BI39" s="651"/>
      <c r="BJ39" s="645"/>
      <c r="BK39" s="645"/>
      <c r="BL39" s="645"/>
      <c r="BM39" s="645"/>
      <c r="BN39" s="645"/>
      <c r="BO39" s="645"/>
      <c r="BP39" s="645"/>
      <c r="BQ39" s="645"/>
      <c r="BR39" s="645"/>
      <c r="BS39" s="645"/>
      <c r="BT39" s="645"/>
      <c r="BU39" s="645"/>
      <c r="BV39" s="645"/>
    </row>
    <row r="40" spans="1:74" ht="11.1" customHeight="1" x14ac:dyDescent="0.2">
      <c r="A40" s="57"/>
      <c r="B40" s="155" t="s">
        <v>743</v>
      </c>
      <c r="C40" s="642"/>
      <c r="D40" s="642"/>
      <c r="E40" s="642"/>
      <c r="F40" s="642"/>
      <c r="G40" s="642"/>
      <c r="H40" s="642"/>
      <c r="I40" s="642"/>
      <c r="J40" s="642"/>
      <c r="K40" s="642"/>
      <c r="L40" s="642"/>
      <c r="M40" s="642"/>
      <c r="N40" s="642"/>
      <c r="O40" s="642"/>
      <c r="P40" s="642"/>
      <c r="Q40" s="642"/>
      <c r="R40" s="642"/>
      <c r="S40" s="642"/>
      <c r="T40" s="642"/>
      <c r="U40" s="642"/>
      <c r="V40" s="642"/>
      <c r="W40" s="642"/>
      <c r="X40" s="642"/>
      <c r="Y40" s="642"/>
      <c r="Z40" s="642"/>
      <c r="AA40" s="642"/>
      <c r="AB40" s="642"/>
      <c r="AC40" s="642"/>
      <c r="AD40" s="642"/>
      <c r="AE40" s="642"/>
      <c r="AF40" s="642"/>
      <c r="AG40" s="642"/>
      <c r="AH40" s="642"/>
      <c r="AI40" s="642"/>
      <c r="AJ40" s="642"/>
      <c r="AK40" s="642"/>
      <c r="AL40" s="642"/>
      <c r="AM40" s="642"/>
      <c r="AN40" s="642"/>
      <c r="AO40" s="642"/>
      <c r="AP40" s="642"/>
      <c r="AQ40" s="642"/>
      <c r="AR40" s="642"/>
      <c r="AS40" s="642"/>
      <c r="AT40" s="642"/>
      <c r="AU40" s="642"/>
      <c r="AV40" s="642"/>
      <c r="AW40" s="642"/>
      <c r="AX40" s="642"/>
      <c r="AY40" s="642"/>
      <c r="AZ40" s="642"/>
      <c r="BA40" s="642"/>
      <c r="BB40" s="642"/>
      <c r="BC40" s="642"/>
      <c r="BD40" s="642"/>
      <c r="BE40" s="642"/>
      <c r="BF40" s="642"/>
      <c r="BG40" s="642"/>
      <c r="BH40" s="642"/>
      <c r="BI40" s="642"/>
      <c r="BJ40" s="643"/>
      <c r="BK40" s="643"/>
      <c r="BL40" s="643"/>
      <c r="BM40" s="643"/>
      <c r="BN40" s="643"/>
      <c r="BO40" s="643"/>
      <c r="BP40" s="643"/>
      <c r="BQ40" s="643"/>
      <c r="BR40" s="643"/>
      <c r="BS40" s="643"/>
      <c r="BT40" s="643"/>
      <c r="BU40" s="643"/>
      <c r="BV40" s="643"/>
    </row>
    <row r="41" spans="1:74" ht="11.1" customHeight="1" x14ac:dyDescent="0.2">
      <c r="A41" s="61" t="s">
        <v>669</v>
      </c>
      <c r="B41" s="179" t="s">
        <v>566</v>
      </c>
      <c r="C41" s="214">
        <v>14.422806</v>
      </c>
      <c r="D41" s="214">
        <v>13.676035000000001</v>
      </c>
      <c r="E41" s="214">
        <v>14.451225000000001</v>
      </c>
      <c r="F41" s="214">
        <v>14.230566</v>
      </c>
      <c r="G41" s="214">
        <v>14.717806</v>
      </c>
      <c r="H41" s="214">
        <v>15.294166000000001</v>
      </c>
      <c r="I41" s="214">
        <v>15.589387</v>
      </c>
      <c r="J41" s="214">
        <v>15.556096</v>
      </c>
      <c r="K41" s="214">
        <v>15.274933000000001</v>
      </c>
      <c r="L41" s="214">
        <v>14.569645</v>
      </c>
      <c r="M41" s="214">
        <v>14.960065999999999</v>
      </c>
      <c r="N41" s="214">
        <v>14.842257999999999</v>
      </c>
      <c r="O41" s="214">
        <v>14.374064000000001</v>
      </c>
      <c r="P41" s="214">
        <v>14.615379000000001</v>
      </c>
      <c r="Q41" s="214">
        <v>14.476290000000001</v>
      </c>
      <c r="R41" s="214">
        <v>14.609432999999999</v>
      </c>
      <c r="S41" s="214">
        <v>15.096677</v>
      </c>
      <c r="T41" s="214">
        <v>15.636533</v>
      </c>
      <c r="U41" s="214">
        <v>15.665290000000001</v>
      </c>
      <c r="V41" s="214">
        <v>15.324579999999999</v>
      </c>
      <c r="W41" s="214">
        <v>14.910133</v>
      </c>
      <c r="X41" s="214">
        <v>14.843451</v>
      </c>
      <c r="Y41" s="214">
        <v>15.0853</v>
      </c>
      <c r="Z41" s="214">
        <v>15.330225</v>
      </c>
      <c r="AA41" s="214">
        <v>14.567225000000001</v>
      </c>
      <c r="AB41" s="214">
        <v>14.230357</v>
      </c>
      <c r="AC41" s="214">
        <v>14.702612</v>
      </c>
      <c r="AD41" s="214">
        <v>14.864433</v>
      </c>
      <c r="AE41" s="214">
        <v>15.304838</v>
      </c>
      <c r="AF41" s="214">
        <v>15.833033</v>
      </c>
      <c r="AG41" s="214">
        <v>16.041677</v>
      </c>
      <c r="AH41" s="214">
        <v>15.793193</v>
      </c>
      <c r="AI41" s="214">
        <v>15.6358</v>
      </c>
      <c r="AJ41" s="214">
        <v>14.991129000000001</v>
      </c>
      <c r="AK41" s="214">
        <v>15.632966</v>
      </c>
      <c r="AL41" s="214">
        <v>16.069289999999999</v>
      </c>
      <c r="AM41" s="214">
        <v>15.311064</v>
      </c>
      <c r="AN41" s="214">
        <v>15.127571</v>
      </c>
      <c r="AO41" s="214">
        <v>15.115741</v>
      </c>
      <c r="AP41" s="214">
        <v>15.864133000000001</v>
      </c>
      <c r="AQ41" s="214">
        <v>15.945548</v>
      </c>
      <c r="AR41" s="214">
        <v>15.817299999999999</v>
      </c>
      <c r="AS41" s="214">
        <v>16.534451000000001</v>
      </c>
      <c r="AT41" s="214">
        <v>16.460353999999999</v>
      </c>
      <c r="AU41" s="214">
        <v>16.073499999999999</v>
      </c>
      <c r="AV41" s="214">
        <v>15.361032</v>
      </c>
      <c r="AW41" s="214">
        <v>16.043433</v>
      </c>
      <c r="AX41" s="214">
        <v>16.469031999999999</v>
      </c>
      <c r="AY41" s="214">
        <v>15.492806</v>
      </c>
      <c r="AZ41" s="214">
        <v>15.414427999999999</v>
      </c>
      <c r="BA41" s="214">
        <v>15.657482999999999</v>
      </c>
      <c r="BB41" s="214">
        <v>16.2989</v>
      </c>
      <c r="BC41" s="214">
        <v>16.435451</v>
      </c>
      <c r="BD41" s="214">
        <v>16.694732999999999</v>
      </c>
      <c r="BE41" s="214">
        <v>16.884160999999999</v>
      </c>
      <c r="BF41" s="214">
        <v>16.661515999999999</v>
      </c>
      <c r="BG41" s="214">
        <v>16.174033000000001</v>
      </c>
      <c r="BH41" s="214">
        <v>15.499741934999999</v>
      </c>
      <c r="BI41" s="214">
        <v>16.260378667000001</v>
      </c>
      <c r="BJ41" s="355">
        <v>16.67324</v>
      </c>
      <c r="BK41" s="355">
        <v>15.598699999999999</v>
      </c>
      <c r="BL41" s="355">
        <v>15.33169</v>
      </c>
      <c r="BM41" s="355">
        <v>15.762090000000001</v>
      </c>
      <c r="BN41" s="355">
        <v>16.143280000000001</v>
      </c>
      <c r="BO41" s="355">
        <v>16.491</v>
      </c>
      <c r="BP41" s="355">
        <v>16.79487</v>
      </c>
      <c r="BQ41" s="355">
        <v>16.963539999999998</v>
      </c>
      <c r="BR41" s="355">
        <v>16.72296</v>
      </c>
      <c r="BS41" s="355">
        <v>16.319710000000001</v>
      </c>
      <c r="BT41" s="355">
        <v>15.550520000000001</v>
      </c>
      <c r="BU41" s="355">
        <v>16.243980000000001</v>
      </c>
      <c r="BV41" s="355">
        <v>16.675650000000001</v>
      </c>
    </row>
    <row r="42" spans="1:74" ht="11.1" customHeight="1" x14ac:dyDescent="0.2">
      <c r="A42" s="640" t="s">
        <v>1257</v>
      </c>
      <c r="B42" s="641" t="s">
        <v>1250</v>
      </c>
      <c r="C42" s="214">
        <v>0.54906299999999997</v>
      </c>
      <c r="D42" s="214">
        <v>0.51546400000000003</v>
      </c>
      <c r="E42" s="214">
        <v>0.45974100000000001</v>
      </c>
      <c r="F42" s="214">
        <v>0.44809900000000003</v>
      </c>
      <c r="G42" s="214">
        <v>0.43158000000000002</v>
      </c>
      <c r="H42" s="214">
        <v>0.44396600000000003</v>
      </c>
      <c r="I42" s="214">
        <v>0.41683799999999999</v>
      </c>
      <c r="J42" s="214">
        <v>0.43654799999999999</v>
      </c>
      <c r="K42" s="214">
        <v>0.49440000000000001</v>
      </c>
      <c r="L42" s="214">
        <v>0.52412800000000004</v>
      </c>
      <c r="M42" s="214">
        <v>0.59893200000000002</v>
      </c>
      <c r="N42" s="214">
        <v>0.565612</v>
      </c>
      <c r="O42" s="214">
        <v>0.51235399999999998</v>
      </c>
      <c r="P42" s="214">
        <v>0.53179200000000004</v>
      </c>
      <c r="Q42" s="214">
        <v>0.44483800000000001</v>
      </c>
      <c r="R42" s="214">
        <v>0.45143299999999997</v>
      </c>
      <c r="S42" s="214">
        <v>0.43248300000000001</v>
      </c>
      <c r="T42" s="214">
        <v>0.44209999999999999</v>
      </c>
      <c r="U42" s="214">
        <v>0.43864399999999998</v>
      </c>
      <c r="V42" s="214">
        <v>0.43641799999999997</v>
      </c>
      <c r="W42" s="214">
        <v>0.52346599999999999</v>
      </c>
      <c r="X42" s="214">
        <v>0.621838</v>
      </c>
      <c r="Y42" s="214">
        <v>0.62746599999999997</v>
      </c>
      <c r="Z42" s="214">
        <v>0.64612800000000004</v>
      </c>
      <c r="AA42" s="214">
        <v>0.54328900000000002</v>
      </c>
      <c r="AB42" s="214">
        <v>0.50632100000000002</v>
      </c>
      <c r="AC42" s="214">
        <v>0.49028899999999997</v>
      </c>
      <c r="AD42" s="214">
        <v>0.429232</v>
      </c>
      <c r="AE42" s="214">
        <v>0.37948300000000001</v>
      </c>
      <c r="AF42" s="214">
        <v>0.42570000000000002</v>
      </c>
      <c r="AG42" s="214">
        <v>0.426676</v>
      </c>
      <c r="AH42" s="214">
        <v>0.44386999999999999</v>
      </c>
      <c r="AI42" s="214">
        <v>0.56043299999999996</v>
      </c>
      <c r="AJ42" s="214">
        <v>0.56683799999999995</v>
      </c>
      <c r="AK42" s="214">
        <v>0.59526599999999996</v>
      </c>
      <c r="AL42" s="214">
        <v>0.58877400000000002</v>
      </c>
      <c r="AM42" s="214">
        <v>0.52396699999999996</v>
      </c>
      <c r="AN42" s="214">
        <v>0.53085599999999999</v>
      </c>
      <c r="AO42" s="214">
        <v>0.49490200000000001</v>
      </c>
      <c r="AP42" s="214">
        <v>0.43256600000000001</v>
      </c>
      <c r="AQ42" s="214">
        <v>0.43212800000000001</v>
      </c>
      <c r="AR42" s="214">
        <v>0.43076599999999998</v>
      </c>
      <c r="AS42" s="214">
        <v>0.41367700000000002</v>
      </c>
      <c r="AT42" s="214">
        <v>0.42438700000000001</v>
      </c>
      <c r="AU42" s="214">
        <v>0.54323299999999997</v>
      </c>
      <c r="AV42" s="214">
        <v>0.59357899999999997</v>
      </c>
      <c r="AW42" s="214">
        <v>0.65823200000000004</v>
      </c>
      <c r="AX42" s="214">
        <v>0.65906299999999995</v>
      </c>
      <c r="AY42" s="214">
        <v>0.58670900000000004</v>
      </c>
      <c r="AZ42" s="214">
        <v>0.54417800000000005</v>
      </c>
      <c r="BA42" s="214">
        <v>0.49364400000000003</v>
      </c>
      <c r="BB42" s="214">
        <v>0.40506599999999998</v>
      </c>
      <c r="BC42" s="214">
        <v>0.39341900000000002</v>
      </c>
      <c r="BD42" s="214">
        <v>0.41389900000000002</v>
      </c>
      <c r="BE42" s="214">
        <v>0.43174200000000001</v>
      </c>
      <c r="BF42" s="214">
        <v>0.44887100000000002</v>
      </c>
      <c r="BG42" s="214">
        <v>0.54569999999999996</v>
      </c>
      <c r="BH42" s="214">
        <v>0.57522150000000005</v>
      </c>
      <c r="BI42" s="214">
        <v>0.60965860000000005</v>
      </c>
      <c r="BJ42" s="355">
        <v>0.61869799999999997</v>
      </c>
      <c r="BK42" s="355">
        <v>0.5546162</v>
      </c>
      <c r="BL42" s="355">
        <v>0.52269980000000005</v>
      </c>
      <c r="BM42" s="355">
        <v>0.49530639999999998</v>
      </c>
      <c r="BN42" s="355">
        <v>0.46540819999999999</v>
      </c>
      <c r="BO42" s="355">
        <v>0.46968130000000002</v>
      </c>
      <c r="BP42" s="355">
        <v>0.47295739999999997</v>
      </c>
      <c r="BQ42" s="355">
        <v>0.47098980000000001</v>
      </c>
      <c r="BR42" s="355">
        <v>0.46604479999999998</v>
      </c>
      <c r="BS42" s="355">
        <v>0.5180572</v>
      </c>
      <c r="BT42" s="355">
        <v>0.58166240000000002</v>
      </c>
      <c r="BU42" s="355">
        <v>0.63614570000000004</v>
      </c>
      <c r="BV42" s="355">
        <v>0.63053820000000005</v>
      </c>
    </row>
    <row r="43" spans="1:74" ht="11.1" customHeight="1" x14ac:dyDescent="0.2">
      <c r="A43" s="61" t="s">
        <v>1140</v>
      </c>
      <c r="B43" s="179" t="s">
        <v>567</v>
      </c>
      <c r="C43" s="214">
        <v>0.98</v>
      </c>
      <c r="D43" s="214">
        <v>0.96692800000000001</v>
      </c>
      <c r="E43" s="214">
        <v>0.99574099999999999</v>
      </c>
      <c r="F43" s="214">
        <v>1.0056659999999999</v>
      </c>
      <c r="G43" s="214">
        <v>1.011838</v>
      </c>
      <c r="H43" s="214">
        <v>1.0362659999999999</v>
      </c>
      <c r="I43" s="214">
        <v>1.0260320000000001</v>
      </c>
      <c r="J43" s="214">
        <v>1.0584830000000001</v>
      </c>
      <c r="K43" s="214">
        <v>1.0331999999999999</v>
      </c>
      <c r="L43" s="214">
        <v>1.0286770000000001</v>
      </c>
      <c r="M43" s="214">
        <v>1.0332330000000001</v>
      </c>
      <c r="N43" s="214">
        <v>1.0455479999999999</v>
      </c>
      <c r="O43" s="214">
        <v>0.96996700000000002</v>
      </c>
      <c r="P43" s="214">
        <v>1.015034</v>
      </c>
      <c r="Q43" s="214">
        <v>1.021193</v>
      </c>
      <c r="R43" s="214">
        <v>1.036</v>
      </c>
      <c r="S43" s="214">
        <v>1.059258</v>
      </c>
      <c r="T43" s="214">
        <v>1.094733</v>
      </c>
      <c r="U43" s="214">
        <v>1.074354</v>
      </c>
      <c r="V43" s="214">
        <v>1.092387</v>
      </c>
      <c r="W43" s="214">
        <v>1.0530999999999999</v>
      </c>
      <c r="X43" s="214">
        <v>1.075871</v>
      </c>
      <c r="Y43" s="214">
        <v>1.0629660000000001</v>
      </c>
      <c r="Z43" s="214">
        <v>1.046451</v>
      </c>
      <c r="AA43" s="214">
        <v>1.004419</v>
      </c>
      <c r="AB43" s="214">
        <v>1.0441780000000001</v>
      </c>
      <c r="AC43" s="214">
        <v>1.075774</v>
      </c>
      <c r="AD43" s="214">
        <v>1.093566</v>
      </c>
      <c r="AE43" s="214">
        <v>1.1223540000000001</v>
      </c>
      <c r="AF43" s="214">
        <v>1.1376999999999999</v>
      </c>
      <c r="AG43" s="214">
        <v>1.1490959999999999</v>
      </c>
      <c r="AH43" s="214">
        <v>1.1790959999999999</v>
      </c>
      <c r="AI43" s="214">
        <v>1.1344000000000001</v>
      </c>
      <c r="AJ43" s="214">
        <v>1.145322</v>
      </c>
      <c r="AK43" s="214">
        <v>1.1496</v>
      </c>
      <c r="AL43" s="214">
        <v>1.1417409999999999</v>
      </c>
      <c r="AM43" s="214">
        <v>1.067677</v>
      </c>
      <c r="AN43" s="214">
        <v>1.0858209999999999</v>
      </c>
      <c r="AO43" s="214">
        <v>1.118096</v>
      </c>
      <c r="AP43" s="214">
        <v>1.1534329999999999</v>
      </c>
      <c r="AQ43" s="214">
        <v>1.1652579999999999</v>
      </c>
      <c r="AR43" s="214">
        <v>1.169233</v>
      </c>
      <c r="AS43" s="214">
        <v>1.172032</v>
      </c>
      <c r="AT43" s="214">
        <v>1.1677090000000001</v>
      </c>
      <c r="AU43" s="214">
        <v>1.1371659999999999</v>
      </c>
      <c r="AV43" s="214">
        <v>1.138774</v>
      </c>
      <c r="AW43" s="214">
        <v>1.1353</v>
      </c>
      <c r="AX43" s="214">
        <v>1.1526449999999999</v>
      </c>
      <c r="AY43" s="214">
        <v>1.0926769999999999</v>
      </c>
      <c r="AZ43" s="214">
        <v>1.1194999999999999</v>
      </c>
      <c r="BA43" s="214">
        <v>1.1384829999999999</v>
      </c>
      <c r="BB43" s="214">
        <v>1.1654329999999999</v>
      </c>
      <c r="BC43" s="214">
        <v>1.1671290000000001</v>
      </c>
      <c r="BD43" s="214">
        <v>1.2006330000000001</v>
      </c>
      <c r="BE43" s="214">
        <v>1.21271</v>
      </c>
      <c r="BF43" s="214">
        <v>1.188097</v>
      </c>
      <c r="BG43" s="214">
        <v>1.18</v>
      </c>
      <c r="BH43" s="214">
        <v>1.1837912289999999</v>
      </c>
      <c r="BI43" s="214">
        <v>1.1775682866999999</v>
      </c>
      <c r="BJ43" s="355">
        <v>1.1960569999999999</v>
      </c>
      <c r="BK43" s="355">
        <v>1.1727320000000001</v>
      </c>
      <c r="BL43" s="355">
        <v>1.1599189999999999</v>
      </c>
      <c r="BM43" s="355">
        <v>1.216345</v>
      </c>
      <c r="BN43" s="355">
        <v>1.222891</v>
      </c>
      <c r="BO43" s="355">
        <v>1.223406</v>
      </c>
      <c r="BP43" s="355">
        <v>1.2401199999999999</v>
      </c>
      <c r="BQ43" s="355">
        <v>1.2903370000000001</v>
      </c>
      <c r="BR43" s="355">
        <v>1.2771840000000001</v>
      </c>
      <c r="BS43" s="355">
        <v>1.2562789999999999</v>
      </c>
      <c r="BT43" s="355">
        <v>1.2454160000000001</v>
      </c>
      <c r="BU43" s="355">
        <v>1.246086</v>
      </c>
      <c r="BV43" s="355">
        <v>1.236969</v>
      </c>
    </row>
    <row r="44" spans="1:74" ht="11.1" customHeight="1" x14ac:dyDescent="0.2">
      <c r="A44" s="61" t="s">
        <v>991</v>
      </c>
      <c r="B44" s="641" t="s">
        <v>568</v>
      </c>
      <c r="C44" s="214">
        <v>0.64229000000000003</v>
      </c>
      <c r="D44" s="214">
        <v>0.57142800000000005</v>
      </c>
      <c r="E44" s="214">
        <v>0.464225</v>
      </c>
      <c r="F44" s="214">
        <v>0.5887</v>
      </c>
      <c r="G44" s="214">
        <v>0.79480600000000001</v>
      </c>
      <c r="H44" s="214">
        <v>0.71316599999999997</v>
      </c>
      <c r="I44" s="214">
        <v>0.72935399999999995</v>
      </c>
      <c r="J44" s="214">
        <v>0.61532200000000004</v>
      </c>
      <c r="K44" s="214">
        <v>0.70199999999999996</v>
      </c>
      <c r="L44" s="214">
        <v>0.55900000000000005</v>
      </c>
      <c r="M44" s="214">
        <v>0.76190000000000002</v>
      </c>
      <c r="N44" s="214">
        <v>0.83854799999999996</v>
      </c>
      <c r="O44" s="214">
        <v>0.411935</v>
      </c>
      <c r="P44" s="214">
        <v>0.27761999999999998</v>
      </c>
      <c r="Q44" s="214">
        <v>0.35548299999999999</v>
      </c>
      <c r="R44" s="214">
        <v>0.6694</v>
      </c>
      <c r="S44" s="214">
        <v>0.75677399999999995</v>
      </c>
      <c r="T44" s="214">
        <v>0.68513299999999999</v>
      </c>
      <c r="U44" s="214">
        <v>0.657161</v>
      </c>
      <c r="V44" s="214">
        <v>0.61606399999999994</v>
      </c>
      <c r="W44" s="214">
        <v>0.60903300000000005</v>
      </c>
      <c r="X44" s="214">
        <v>0.51938700000000004</v>
      </c>
      <c r="Y44" s="214">
        <v>0.51419999999999999</v>
      </c>
      <c r="Z44" s="214">
        <v>0.63764500000000002</v>
      </c>
      <c r="AA44" s="214">
        <v>0.415161</v>
      </c>
      <c r="AB44" s="214">
        <v>0.52275000000000005</v>
      </c>
      <c r="AC44" s="214">
        <v>0.47251599999999999</v>
      </c>
      <c r="AD44" s="214">
        <v>0.530833</v>
      </c>
      <c r="AE44" s="214">
        <v>0.79967699999999997</v>
      </c>
      <c r="AF44" s="214">
        <v>0.63756599999999997</v>
      </c>
      <c r="AG44" s="214">
        <v>0.68080600000000002</v>
      </c>
      <c r="AH44" s="214">
        <v>0.76109599999999999</v>
      </c>
      <c r="AI44" s="214">
        <v>0.564133</v>
      </c>
      <c r="AJ44" s="214">
        <v>0.48074099999999997</v>
      </c>
      <c r="AK44" s="214">
        <v>0.31753300000000001</v>
      </c>
      <c r="AL44" s="214">
        <v>0.39838699999999999</v>
      </c>
      <c r="AM44" s="214">
        <v>0.17857999999999999</v>
      </c>
      <c r="AN44" s="214">
        <v>0.129857</v>
      </c>
      <c r="AO44" s="214">
        <v>0.44748300000000002</v>
      </c>
      <c r="AP44" s="214">
        <v>0.33133299999999999</v>
      </c>
      <c r="AQ44" s="214">
        <v>0.55432199999999998</v>
      </c>
      <c r="AR44" s="214">
        <v>0.63506600000000002</v>
      </c>
      <c r="AS44" s="214">
        <v>0.50125799999999998</v>
      </c>
      <c r="AT44" s="214">
        <v>0.43154799999999999</v>
      </c>
      <c r="AU44" s="214">
        <v>0.28860000000000002</v>
      </c>
      <c r="AV44" s="214">
        <v>0.116032</v>
      </c>
      <c r="AW44" s="214">
        <v>0.50853300000000001</v>
      </c>
      <c r="AX44" s="214">
        <v>0.73009599999999997</v>
      </c>
      <c r="AY44" s="214">
        <v>0.20103199999999999</v>
      </c>
      <c r="AZ44" s="214">
        <v>0.239928</v>
      </c>
      <c r="BA44" s="214">
        <v>0.27670899999999998</v>
      </c>
      <c r="BB44" s="214">
        <v>0.281366</v>
      </c>
      <c r="BC44" s="214">
        <v>0.23377400000000001</v>
      </c>
      <c r="BD44" s="214">
        <v>0.130633</v>
      </c>
      <c r="BE44" s="214">
        <v>0.31038700000000002</v>
      </c>
      <c r="BF44" s="214">
        <v>0.36480699999999999</v>
      </c>
      <c r="BG44" s="214">
        <v>0.46960000000000002</v>
      </c>
      <c r="BH44" s="214">
        <v>0.35515700968000002</v>
      </c>
      <c r="BI44" s="214">
        <v>0.35801884374999998</v>
      </c>
      <c r="BJ44" s="355">
        <v>0.47998249999999998</v>
      </c>
      <c r="BK44" s="355">
        <v>0.19471289999999999</v>
      </c>
      <c r="BL44" s="355">
        <v>0.27157979999999998</v>
      </c>
      <c r="BM44" s="355">
        <v>0.26730330000000002</v>
      </c>
      <c r="BN44" s="355">
        <v>0.22396949999999999</v>
      </c>
      <c r="BO44" s="355">
        <v>0.35430620000000002</v>
      </c>
      <c r="BP44" s="355">
        <v>0.30749199999999999</v>
      </c>
      <c r="BQ44" s="355">
        <v>0.34229670000000001</v>
      </c>
      <c r="BR44" s="355">
        <v>0.39356859999999999</v>
      </c>
      <c r="BS44" s="355">
        <v>0.35680889999999998</v>
      </c>
      <c r="BT44" s="355">
        <v>0.28777770000000003</v>
      </c>
      <c r="BU44" s="355">
        <v>0.44892979999999999</v>
      </c>
      <c r="BV44" s="355">
        <v>0.50592309999999996</v>
      </c>
    </row>
    <row r="45" spans="1:74" ht="11.1" customHeight="1" x14ac:dyDescent="0.2">
      <c r="A45" s="61" t="s">
        <v>992</v>
      </c>
      <c r="B45" s="179" t="s">
        <v>1044</v>
      </c>
      <c r="C45" s="214">
        <v>0.24929000000000001</v>
      </c>
      <c r="D45" s="214">
        <v>0.84942799999999996</v>
      </c>
      <c r="E45" s="214">
        <v>0.88906399999999997</v>
      </c>
      <c r="F45" s="214">
        <v>1.0121</v>
      </c>
      <c r="G45" s="214">
        <v>0.72861200000000004</v>
      </c>
      <c r="H45" s="214">
        <v>0.77256599999999997</v>
      </c>
      <c r="I45" s="214">
        <v>0.53212899999999996</v>
      </c>
      <c r="J45" s="214">
        <v>0.72190299999999996</v>
      </c>
      <c r="K45" s="214">
        <v>0.36513299999999999</v>
      </c>
      <c r="L45" s="214">
        <v>0.61706399999999995</v>
      </c>
      <c r="M45" s="214">
        <v>0.3226</v>
      </c>
      <c r="N45" s="214">
        <v>0.38651600000000003</v>
      </c>
      <c r="O45" s="214">
        <v>0.26267699999999999</v>
      </c>
      <c r="P45" s="214">
        <v>0.333069</v>
      </c>
      <c r="Q45" s="214">
        <v>0.63241899999999995</v>
      </c>
      <c r="R45" s="214">
        <v>0.50193299999999996</v>
      </c>
      <c r="S45" s="214">
        <v>0.50090299999999999</v>
      </c>
      <c r="T45" s="214">
        <v>0.40213300000000002</v>
      </c>
      <c r="U45" s="214">
        <v>0.41754799999999997</v>
      </c>
      <c r="V45" s="214">
        <v>0.72767700000000002</v>
      </c>
      <c r="W45" s="214">
        <v>0.3402</v>
      </c>
      <c r="X45" s="214">
        <v>0.40138699999999999</v>
      </c>
      <c r="Y45" s="214">
        <v>0.17003299999999999</v>
      </c>
      <c r="Z45" s="214">
        <v>-5.6000000000000001E-2</v>
      </c>
      <c r="AA45" s="214">
        <v>0.30670900000000001</v>
      </c>
      <c r="AB45" s="214">
        <v>0.70353500000000002</v>
      </c>
      <c r="AC45" s="214">
        <v>0.55938699999999997</v>
      </c>
      <c r="AD45" s="214">
        <v>0.71676600000000001</v>
      </c>
      <c r="AE45" s="214">
        <v>0.76029000000000002</v>
      </c>
      <c r="AF45" s="214">
        <v>0.66726600000000003</v>
      </c>
      <c r="AG45" s="214">
        <v>0.52832199999999996</v>
      </c>
      <c r="AH45" s="214">
        <v>0.53041899999999997</v>
      </c>
      <c r="AI45" s="214">
        <v>0.307</v>
      </c>
      <c r="AJ45" s="214">
        <v>0.77235399999999998</v>
      </c>
      <c r="AK45" s="214">
        <v>0.46789999999999998</v>
      </c>
      <c r="AL45" s="214">
        <v>0.250612</v>
      </c>
      <c r="AM45" s="214">
        <v>0.16545099999999999</v>
      </c>
      <c r="AN45" s="214">
        <v>0.57403499999999996</v>
      </c>
      <c r="AO45" s="214">
        <v>0.91048300000000004</v>
      </c>
      <c r="AP45" s="214">
        <v>1.0444</v>
      </c>
      <c r="AQ45" s="214">
        <v>1.041709</v>
      </c>
      <c r="AR45" s="214">
        <v>0.922933</v>
      </c>
      <c r="AS45" s="214">
        <v>0.94122499999999998</v>
      </c>
      <c r="AT45" s="214">
        <v>0.84074099999999996</v>
      </c>
      <c r="AU45" s="214">
        <v>0.59953299999999998</v>
      </c>
      <c r="AV45" s="214">
        <v>0.78064500000000003</v>
      </c>
      <c r="AW45" s="214">
        <v>5.6633000000000003E-2</v>
      </c>
      <c r="AX45" s="214">
        <v>0.136322</v>
      </c>
      <c r="AY45" s="214">
        <v>0.49293500000000001</v>
      </c>
      <c r="AZ45" s="214">
        <v>0.772142</v>
      </c>
      <c r="BA45" s="214">
        <v>0.89132199999999995</v>
      </c>
      <c r="BB45" s="214">
        <v>0.90590000000000004</v>
      </c>
      <c r="BC45" s="214">
        <v>0.94428999999999996</v>
      </c>
      <c r="BD45" s="214">
        <v>0.86993299999999996</v>
      </c>
      <c r="BE45" s="214">
        <v>0.81487100000000001</v>
      </c>
      <c r="BF45" s="214">
        <v>0.786968</v>
      </c>
      <c r="BG45" s="214">
        <v>0.64736700000000003</v>
      </c>
      <c r="BH45" s="214">
        <v>0.80409677419000003</v>
      </c>
      <c r="BI45" s="214">
        <v>0.42132648</v>
      </c>
      <c r="BJ45" s="355">
        <v>0.34608610000000001</v>
      </c>
      <c r="BK45" s="355">
        <v>0.47251389999999999</v>
      </c>
      <c r="BL45" s="355">
        <v>0.68968079999999998</v>
      </c>
      <c r="BM45" s="355">
        <v>0.80780180000000001</v>
      </c>
      <c r="BN45" s="355">
        <v>0.87348669999999995</v>
      </c>
      <c r="BO45" s="355">
        <v>0.93471720000000003</v>
      </c>
      <c r="BP45" s="355">
        <v>0.86541080000000004</v>
      </c>
      <c r="BQ45" s="355">
        <v>0.78122780000000003</v>
      </c>
      <c r="BR45" s="355">
        <v>0.8229303</v>
      </c>
      <c r="BS45" s="355">
        <v>0.49751329999999999</v>
      </c>
      <c r="BT45" s="355">
        <v>0.71385889999999996</v>
      </c>
      <c r="BU45" s="355">
        <v>0.41085300000000002</v>
      </c>
      <c r="BV45" s="355">
        <v>0.3464776</v>
      </c>
    </row>
    <row r="46" spans="1:74" ht="11.1" customHeight="1" x14ac:dyDescent="0.2">
      <c r="A46" s="61" t="s">
        <v>993</v>
      </c>
      <c r="B46" s="179" t="s">
        <v>1045</v>
      </c>
      <c r="C46" s="214">
        <v>-6.4499999999999996E-4</v>
      </c>
      <c r="D46" s="214">
        <v>-1.4200000000000001E-4</v>
      </c>
      <c r="E46" s="214">
        <v>7.4100000000000001E-4</v>
      </c>
      <c r="F46" s="214">
        <v>-1E-4</v>
      </c>
      <c r="G46" s="214">
        <v>6.3999999999999997E-5</v>
      </c>
      <c r="H46" s="214">
        <v>0</v>
      </c>
      <c r="I46" s="214">
        <v>9.6000000000000002E-5</v>
      </c>
      <c r="J46" s="214">
        <v>3.1999999999999999E-5</v>
      </c>
      <c r="K46" s="214">
        <v>-3.3000000000000003E-5</v>
      </c>
      <c r="L46" s="214">
        <v>-1.6100000000000001E-4</v>
      </c>
      <c r="M46" s="214">
        <v>1E-4</v>
      </c>
      <c r="N46" s="214">
        <v>-5.1599999999999997E-4</v>
      </c>
      <c r="O46" s="214">
        <v>-4.1899999999999999E-4</v>
      </c>
      <c r="P46" s="214">
        <v>8.9599999999999999E-4</v>
      </c>
      <c r="Q46" s="214">
        <v>-7.4100000000000001E-4</v>
      </c>
      <c r="R46" s="214">
        <v>3.6600000000000001E-4</v>
      </c>
      <c r="S46" s="214">
        <v>2.2499999999999999E-4</v>
      </c>
      <c r="T46" s="214">
        <v>1E-4</v>
      </c>
      <c r="U46" s="214">
        <v>6.3999999999999997E-5</v>
      </c>
      <c r="V46" s="214">
        <v>-4.8299999999999998E-4</v>
      </c>
      <c r="W46" s="214">
        <v>5.0000000000000001E-4</v>
      </c>
      <c r="X46" s="214">
        <v>2.5799999999999998E-4</v>
      </c>
      <c r="Y46" s="214">
        <v>-6.6000000000000005E-5</v>
      </c>
      <c r="Z46" s="214">
        <v>-6.7699999999999998E-4</v>
      </c>
      <c r="AA46" s="214">
        <v>7.0899999999999999E-4</v>
      </c>
      <c r="AB46" s="214">
        <v>-2.5000000000000001E-4</v>
      </c>
      <c r="AC46" s="214">
        <v>0</v>
      </c>
      <c r="AD46" s="214">
        <v>1.266E-3</v>
      </c>
      <c r="AE46" s="214">
        <v>3.8699999999999997E-4</v>
      </c>
      <c r="AF46" s="214">
        <v>3.6600000000000001E-4</v>
      </c>
      <c r="AG46" s="214">
        <v>1.2899999999999999E-4</v>
      </c>
      <c r="AH46" s="214">
        <v>1.6100000000000001E-4</v>
      </c>
      <c r="AI46" s="214">
        <v>4.0000000000000002E-4</v>
      </c>
      <c r="AJ46" s="214">
        <v>-1.6100000000000001E-4</v>
      </c>
      <c r="AK46" s="214">
        <v>0</v>
      </c>
      <c r="AL46" s="214">
        <v>9.6000000000000002E-5</v>
      </c>
      <c r="AM46" s="214">
        <v>-3.1999999999999999E-5</v>
      </c>
      <c r="AN46" s="214">
        <v>1.7799999999999999E-4</v>
      </c>
      <c r="AO46" s="214">
        <v>-3.1999999999999999E-5</v>
      </c>
      <c r="AP46" s="214">
        <v>1.3300000000000001E-4</v>
      </c>
      <c r="AQ46" s="214">
        <v>3.1999999999999999E-5</v>
      </c>
      <c r="AR46" s="214">
        <v>1.66E-4</v>
      </c>
      <c r="AS46" s="214">
        <v>3.1999999999999999E-5</v>
      </c>
      <c r="AT46" s="214">
        <v>1.93E-4</v>
      </c>
      <c r="AU46" s="214">
        <v>2.0000000000000001E-4</v>
      </c>
      <c r="AV46" s="214">
        <v>-9.6000000000000002E-5</v>
      </c>
      <c r="AW46" s="214">
        <v>3.3000000000000003E-5</v>
      </c>
      <c r="AX46" s="214">
        <v>6.3999999999999997E-5</v>
      </c>
      <c r="AY46" s="214">
        <v>-1.93E-4</v>
      </c>
      <c r="AZ46" s="214">
        <v>2.5000000000000001E-4</v>
      </c>
      <c r="BA46" s="214">
        <v>1.645E-3</v>
      </c>
      <c r="BB46" s="214">
        <v>-1E-4</v>
      </c>
      <c r="BC46" s="214">
        <v>1.93E-4</v>
      </c>
      <c r="BD46" s="214">
        <v>6.6000000000000005E-5</v>
      </c>
      <c r="BE46" s="214">
        <v>1.6100000000000001E-4</v>
      </c>
      <c r="BF46" s="214">
        <v>1.6100000000000001E-4</v>
      </c>
      <c r="BG46" s="214">
        <v>-1E-4</v>
      </c>
      <c r="BH46" s="214">
        <v>-1.2799999999999999E-5</v>
      </c>
      <c r="BI46" s="214">
        <v>-5.3199999999999999E-5</v>
      </c>
      <c r="BJ46" s="355">
        <v>-1.7440000000000001E-4</v>
      </c>
      <c r="BK46" s="355">
        <v>-4.29667E-4</v>
      </c>
      <c r="BL46" s="355">
        <v>-7.1333299999999997E-5</v>
      </c>
      <c r="BM46" s="355">
        <v>2.36333E-4</v>
      </c>
      <c r="BN46" s="355">
        <v>1.3300000000000001E-4</v>
      </c>
      <c r="BO46" s="355">
        <v>1.7699999999999999E-4</v>
      </c>
      <c r="BP46" s="355">
        <v>1.6640000000000001E-4</v>
      </c>
      <c r="BQ46" s="355">
        <v>5.7800000000000002E-5</v>
      </c>
      <c r="BR46" s="355">
        <v>-1.9999999999999999E-7</v>
      </c>
      <c r="BS46" s="355">
        <v>1.8679999999999999E-4</v>
      </c>
      <c r="BT46" s="355">
        <v>-1.2799999999999999E-5</v>
      </c>
      <c r="BU46" s="355">
        <v>-5.3199999999999999E-5</v>
      </c>
      <c r="BV46" s="355">
        <v>-1.7440000000000001E-4</v>
      </c>
    </row>
    <row r="47" spans="1:74" s="157" customFormat="1" ht="11.1" customHeight="1" x14ac:dyDescent="0.2">
      <c r="A47" s="61" t="s">
        <v>994</v>
      </c>
      <c r="B47" s="179" t="s">
        <v>744</v>
      </c>
      <c r="C47" s="214">
        <v>16.807126</v>
      </c>
      <c r="D47" s="214">
        <v>16.579141</v>
      </c>
      <c r="E47" s="214">
        <v>17.260736999999999</v>
      </c>
      <c r="F47" s="214">
        <v>17.285031</v>
      </c>
      <c r="G47" s="214">
        <v>17.684705999999998</v>
      </c>
      <c r="H47" s="214">
        <v>18.26013</v>
      </c>
      <c r="I47" s="214">
        <v>18.293835999999999</v>
      </c>
      <c r="J47" s="214">
        <v>18.388383999999999</v>
      </c>
      <c r="K47" s="214">
        <v>17.869633</v>
      </c>
      <c r="L47" s="214">
        <v>17.298352999999999</v>
      </c>
      <c r="M47" s="214">
        <v>17.676831</v>
      </c>
      <c r="N47" s="214">
        <v>17.677966000000001</v>
      </c>
      <c r="O47" s="214">
        <v>16.530577999999998</v>
      </c>
      <c r="P47" s="214">
        <v>16.773790000000002</v>
      </c>
      <c r="Q47" s="214">
        <v>16.929482</v>
      </c>
      <c r="R47" s="214">
        <v>17.268564999999999</v>
      </c>
      <c r="S47" s="214">
        <v>17.846319999999999</v>
      </c>
      <c r="T47" s="214">
        <v>18.260732000000001</v>
      </c>
      <c r="U47" s="214">
        <v>18.253060999999999</v>
      </c>
      <c r="V47" s="214">
        <v>18.196643000000002</v>
      </c>
      <c r="W47" s="214">
        <v>17.436432</v>
      </c>
      <c r="X47" s="214">
        <v>17.462192000000002</v>
      </c>
      <c r="Y47" s="214">
        <v>17.459899</v>
      </c>
      <c r="Z47" s="214">
        <v>17.603771999999999</v>
      </c>
      <c r="AA47" s="214">
        <v>16.837512</v>
      </c>
      <c r="AB47" s="214">
        <v>17.006891</v>
      </c>
      <c r="AC47" s="214">
        <v>17.300578000000002</v>
      </c>
      <c r="AD47" s="214">
        <v>17.636095999999998</v>
      </c>
      <c r="AE47" s="214">
        <v>18.367028999999999</v>
      </c>
      <c r="AF47" s="214">
        <v>18.701630999999999</v>
      </c>
      <c r="AG47" s="214">
        <v>18.826706000000001</v>
      </c>
      <c r="AH47" s="214">
        <v>18.707834999999999</v>
      </c>
      <c r="AI47" s="214">
        <v>18.202165999999998</v>
      </c>
      <c r="AJ47" s="214">
        <v>17.956223000000001</v>
      </c>
      <c r="AK47" s="214">
        <v>18.163264999999999</v>
      </c>
      <c r="AL47" s="214">
        <v>18.448899999999998</v>
      </c>
      <c r="AM47" s="214">
        <v>17.246707000000001</v>
      </c>
      <c r="AN47" s="214">
        <v>17.448318</v>
      </c>
      <c r="AO47" s="214">
        <v>18.086673000000001</v>
      </c>
      <c r="AP47" s="214">
        <v>18.825997999999998</v>
      </c>
      <c r="AQ47" s="214">
        <v>19.138997</v>
      </c>
      <c r="AR47" s="214">
        <v>18.975463999999999</v>
      </c>
      <c r="AS47" s="214">
        <v>19.562674999999999</v>
      </c>
      <c r="AT47" s="214">
        <v>19.324932</v>
      </c>
      <c r="AU47" s="214">
        <v>18.642232</v>
      </c>
      <c r="AV47" s="214">
        <v>17.989965999999999</v>
      </c>
      <c r="AW47" s="214">
        <v>18.402163999999999</v>
      </c>
      <c r="AX47" s="214">
        <v>19.147221999999999</v>
      </c>
      <c r="AY47" s="214">
        <v>17.865966</v>
      </c>
      <c r="AZ47" s="214">
        <v>18.090426000000001</v>
      </c>
      <c r="BA47" s="214">
        <v>18.459285999999999</v>
      </c>
      <c r="BB47" s="214">
        <v>19.056564999999999</v>
      </c>
      <c r="BC47" s="214">
        <v>19.174256</v>
      </c>
      <c r="BD47" s="214">
        <v>19.309896999999999</v>
      </c>
      <c r="BE47" s="214">
        <v>19.654032000000001</v>
      </c>
      <c r="BF47" s="214">
        <v>19.450420000000001</v>
      </c>
      <c r="BG47" s="214">
        <v>19.0166</v>
      </c>
      <c r="BH47" s="214">
        <v>18.417995648000002</v>
      </c>
      <c r="BI47" s="214">
        <v>18.826897677000002</v>
      </c>
      <c r="BJ47" s="355">
        <v>19.313890000000001</v>
      </c>
      <c r="BK47" s="355">
        <v>17.992840000000001</v>
      </c>
      <c r="BL47" s="355">
        <v>17.975490000000001</v>
      </c>
      <c r="BM47" s="355">
        <v>18.54908</v>
      </c>
      <c r="BN47" s="355">
        <v>18.929169999999999</v>
      </c>
      <c r="BO47" s="355">
        <v>19.473279999999999</v>
      </c>
      <c r="BP47" s="355">
        <v>19.68102</v>
      </c>
      <c r="BQ47" s="355">
        <v>19.84845</v>
      </c>
      <c r="BR47" s="355">
        <v>19.682680000000001</v>
      </c>
      <c r="BS47" s="355">
        <v>18.948560000000001</v>
      </c>
      <c r="BT47" s="355">
        <v>18.37923</v>
      </c>
      <c r="BU47" s="355">
        <v>18.985939999999999</v>
      </c>
      <c r="BV47" s="355">
        <v>19.395389999999999</v>
      </c>
    </row>
    <row r="48" spans="1:74" s="157" customFormat="1" ht="11.1" customHeight="1" x14ac:dyDescent="0.2">
      <c r="A48" s="61"/>
      <c r="B48" s="156"/>
      <c r="C48" s="214"/>
      <c r="D48" s="214"/>
      <c r="E48" s="214"/>
      <c r="F48" s="214"/>
      <c r="G48" s="214"/>
      <c r="H48" s="214"/>
      <c r="I48" s="214"/>
      <c r="J48" s="214"/>
      <c r="K48" s="214"/>
      <c r="L48" s="214"/>
      <c r="M48" s="214"/>
      <c r="N48" s="214"/>
      <c r="O48" s="214"/>
      <c r="P48" s="214"/>
      <c r="Q48" s="214"/>
      <c r="R48" s="214"/>
      <c r="S48" s="214"/>
      <c r="T48" s="214"/>
      <c r="U48" s="214"/>
      <c r="V48" s="214"/>
      <c r="W48" s="214"/>
      <c r="X48" s="214"/>
      <c r="Y48" s="214"/>
      <c r="Z48" s="214"/>
      <c r="AA48" s="214"/>
      <c r="AB48" s="214"/>
      <c r="AC48" s="214"/>
      <c r="AD48" s="214"/>
      <c r="AE48" s="214"/>
      <c r="AF48" s="214"/>
      <c r="AG48" s="214"/>
      <c r="AH48" s="214"/>
      <c r="AI48" s="214"/>
      <c r="AJ48" s="214"/>
      <c r="AK48" s="214"/>
      <c r="AL48" s="214"/>
      <c r="AM48" s="214"/>
      <c r="AN48" s="214"/>
      <c r="AO48" s="214"/>
      <c r="AP48" s="214"/>
      <c r="AQ48" s="214"/>
      <c r="AR48" s="214"/>
      <c r="AS48" s="214"/>
      <c r="AT48" s="214"/>
      <c r="AU48" s="214"/>
      <c r="AV48" s="214"/>
      <c r="AW48" s="214"/>
      <c r="AX48" s="214"/>
      <c r="AY48" s="214"/>
      <c r="AZ48" s="214"/>
      <c r="BA48" s="214"/>
      <c r="BB48" s="214"/>
      <c r="BC48" s="214"/>
      <c r="BD48" s="214"/>
      <c r="BE48" s="214"/>
      <c r="BF48" s="214"/>
      <c r="BG48" s="214"/>
      <c r="BH48" s="214"/>
      <c r="BI48" s="214"/>
      <c r="BJ48" s="355"/>
      <c r="BK48" s="355"/>
      <c r="BL48" s="355"/>
      <c r="BM48" s="355"/>
      <c r="BN48" s="355"/>
      <c r="BO48" s="355"/>
      <c r="BP48" s="355"/>
      <c r="BQ48" s="355"/>
      <c r="BR48" s="355"/>
      <c r="BS48" s="355"/>
      <c r="BT48" s="355"/>
      <c r="BU48" s="355"/>
      <c r="BV48" s="355"/>
    </row>
    <row r="49" spans="1:74" ht="11.1" customHeight="1" x14ac:dyDescent="0.2">
      <c r="A49" s="61" t="s">
        <v>671</v>
      </c>
      <c r="B49" s="180" t="s">
        <v>569</v>
      </c>
      <c r="C49" s="214">
        <v>1.019223</v>
      </c>
      <c r="D49" s="214">
        <v>0.95410099999999998</v>
      </c>
      <c r="E49" s="214">
        <v>1.019449</v>
      </c>
      <c r="F49" s="214">
        <v>1.0132969999999999</v>
      </c>
      <c r="G49" s="214">
        <v>1.084803</v>
      </c>
      <c r="H49" s="214">
        <v>1.1059969999999999</v>
      </c>
      <c r="I49" s="214">
        <v>1.122384</v>
      </c>
      <c r="J49" s="214">
        <v>1.133157</v>
      </c>
      <c r="K49" s="214">
        <v>1.1228940000000001</v>
      </c>
      <c r="L49" s="214">
        <v>1.0838650000000001</v>
      </c>
      <c r="M49" s="214">
        <v>1.1130660000000001</v>
      </c>
      <c r="N49" s="214">
        <v>1.134091</v>
      </c>
      <c r="O49" s="214">
        <v>1.0534479999999999</v>
      </c>
      <c r="P49" s="214">
        <v>1.064238</v>
      </c>
      <c r="Q49" s="214">
        <v>1.07419</v>
      </c>
      <c r="R49" s="214">
        <v>1.026632</v>
      </c>
      <c r="S49" s="214">
        <v>1.0893820000000001</v>
      </c>
      <c r="T49" s="214">
        <v>1.099629</v>
      </c>
      <c r="U49" s="214">
        <v>1.06548</v>
      </c>
      <c r="V49" s="214">
        <v>1.0451900000000001</v>
      </c>
      <c r="W49" s="214">
        <v>1.001064</v>
      </c>
      <c r="X49" s="214">
        <v>1.005898</v>
      </c>
      <c r="Y49" s="214">
        <v>1.0320640000000001</v>
      </c>
      <c r="Z49" s="214">
        <v>1.1524779999999999</v>
      </c>
      <c r="AA49" s="214">
        <v>1.0608029999999999</v>
      </c>
      <c r="AB49" s="214">
        <v>0.966283</v>
      </c>
      <c r="AC49" s="214">
        <v>1.0118339999999999</v>
      </c>
      <c r="AD49" s="214">
        <v>1.0929009999999999</v>
      </c>
      <c r="AE49" s="214">
        <v>1.03948</v>
      </c>
      <c r="AF49" s="214">
        <v>1.0871310000000001</v>
      </c>
      <c r="AG49" s="214">
        <v>1.131902</v>
      </c>
      <c r="AH49" s="214">
        <v>1.114933</v>
      </c>
      <c r="AI49" s="214">
        <v>1.135928</v>
      </c>
      <c r="AJ49" s="214">
        <v>1.0848340000000001</v>
      </c>
      <c r="AK49" s="214">
        <v>1.126263</v>
      </c>
      <c r="AL49" s="214">
        <v>1.1790929999999999</v>
      </c>
      <c r="AM49" s="214">
        <v>1.107288</v>
      </c>
      <c r="AN49" s="214">
        <v>1.064354</v>
      </c>
      <c r="AO49" s="214">
        <v>0.99148099999999995</v>
      </c>
      <c r="AP49" s="214">
        <v>1.0779650000000001</v>
      </c>
      <c r="AQ49" s="214">
        <v>1.0128980000000001</v>
      </c>
      <c r="AR49" s="214">
        <v>1.121499</v>
      </c>
      <c r="AS49" s="214">
        <v>1.1071880000000001</v>
      </c>
      <c r="AT49" s="214">
        <v>1.1626719999999999</v>
      </c>
      <c r="AU49" s="214">
        <v>1.0154289999999999</v>
      </c>
      <c r="AV49" s="214">
        <v>1.028383</v>
      </c>
      <c r="AW49" s="214">
        <v>1.1776960000000001</v>
      </c>
      <c r="AX49" s="214">
        <v>1.0999989999999999</v>
      </c>
      <c r="AY49" s="214">
        <v>1.023028</v>
      </c>
      <c r="AZ49" s="214">
        <v>0.95488899999999999</v>
      </c>
      <c r="BA49" s="214">
        <v>0.99851199999999996</v>
      </c>
      <c r="BB49" s="214">
        <v>1.0420640000000001</v>
      </c>
      <c r="BC49" s="214">
        <v>1.0412539999999999</v>
      </c>
      <c r="BD49" s="214">
        <v>0.98986499999999999</v>
      </c>
      <c r="BE49" s="214">
        <v>1.0526789999999999</v>
      </c>
      <c r="BF49" s="214">
        <v>1.1635800000000001</v>
      </c>
      <c r="BG49" s="214">
        <v>1.009234</v>
      </c>
      <c r="BH49" s="214">
        <v>1.055131</v>
      </c>
      <c r="BI49" s="214">
        <v>1.082972</v>
      </c>
      <c r="BJ49" s="355">
        <v>1.1539250000000001</v>
      </c>
      <c r="BK49" s="355">
        <v>1.061882</v>
      </c>
      <c r="BL49" s="355">
        <v>1.0142850000000001</v>
      </c>
      <c r="BM49" s="355">
        <v>1.0262709999999999</v>
      </c>
      <c r="BN49" s="355">
        <v>1.051199</v>
      </c>
      <c r="BO49" s="355">
        <v>1.0711470000000001</v>
      </c>
      <c r="BP49" s="355">
        <v>1.0813349999999999</v>
      </c>
      <c r="BQ49" s="355">
        <v>1.098878</v>
      </c>
      <c r="BR49" s="355">
        <v>1.11172</v>
      </c>
      <c r="BS49" s="355">
        <v>1.084794</v>
      </c>
      <c r="BT49" s="355">
        <v>1.0438810000000001</v>
      </c>
      <c r="BU49" s="355">
        <v>1.110975</v>
      </c>
      <c r="BV49" s="355">
        <v>1.161826</v>
      </c>
    </row>
    <row r="50" spans="1:74" ht="11.1" customHeight="1" x14ac:dyDescent="0.2">
      <c r="A50" s="61"/>
      <c r="B50" s="158"/>
      <c r="C50" s="214"/>
      <c r="D50" s="214"/>
      <c r="E50" s="214"/>
      <c r="F50" s="214"/>
      <c r="G50" s="214"/>
      <c r="H50" s="214"/>
      <c r="I50" s="214"/>
      <c r="J50" s="214"/>
      <c r="K50" s="214"/>
      <c r="L50" s="214"/>
      <c r="M50" s="214"/>
      <c r="N50" s="214"/>
      <c r="O50" s="214"/>
      <c r="P50" s="214"/>
      <c r="Q50" s="214"/>
      <c r="R50" s="214"/>
      <c r="S50" s="214"/>
      <c r="T50" s="214"/>
      <c r="U50" s="214"/>
      <c r="V50" s="214"/>
      <c r="W50" s="214"/>
      <c r="X50" s="214"/>
      <c r="Y50" s="214"/>
      <c r="Z50" s="214"/>
      <c r="AA50" s="214"/>
      <c r="AB50" s="214"/>
      <c r="AC50" s="214"/>
      <c r="AD50" s="214"/>
      <c r="AE50" s="214"/>
      <c r="AF50" s="214"/>
      <c r="AG50" s="214"/>
      <c r="AH50" s="214"/>
      <c r="AI50" s="214"/>
      <c r="AJ50" s="214"/>
      <c r="AK50" s="214"/>
      <c r="AL50" s="214"/>
      <c r="AM50" s="214"/>
      <c r="AN50" s="214"/>
      <c r="AO50" s="214"/>
      <c r="AP50" s="214"/>
      <c r="AQ50" s="214"/>
      <c r="AR50" s="214"/>
      <c r="AS50" s="214"/>
      <c r="AT50" s="214"/>
      <c r="AU50" s="214"/>
      <c r="AV50" s="214"/>
      <c r="AW50" s="214"/>
      <c r="AX50" s="214"/>
      <c r="AY50" s="214"/>
      <c r="AZ50" s="214"/>
      <c r="BA50" s="214"/>
      <c r="BB50" s="214"/>
      <c r="BC50" s="214"/>
      <c r="BD50" s="214"/>
      <c r="BE50" s="214"/>
      <c r="BF50" s="214"/>
      <c r="BG50" s="214"/>
      <c r="BH50" s="214"/>
      <c r="BI50" s="214"/>
      <c r="BJ50" s="355"/>
      <c r="BK50" s="355"/>
      <c r="BL50" s="355"/>
      <c r="BM50" s="355"/>
      <c r="BN50" s="355"/>
      <c r="BO50" s="355"/>
      <c r="BP50" s="355"/>
      <c r="BQ50" s="355"/>
      <c r="BR50" s="355"/>
      <c r="BS50" s="355"/>
      <c r="BT50" s="355"/>
      <c r="BU50" s="355"/>
      <c r="BV50" s="355"/>
    </row>
    <row r="51" spans="1:74" ht="11.1" customHeight="1" x14ac:dyDescent="0.2">
      <c r="A51" s="57"/>
      <c r="B51" s="155" t="s">
        <v>745</v>
      </c>
      <c r="C51" s="214"/>
      <c r="D51" s="214"/>
      <c r="E51" s="214"/>
      <c r="F51" s="214"/>
      <c r="G51" s="214"/>
      <c r="H51" s="214"/>
      <c r="I51" s="214"/>
      <c r="J51" s="214"/>
      <c r="K51" s="214"/>
      <c r="L51" s="214"/>
      <c r="M51" s="214"/>
      <c r="N51" s="214"/>
      <c r="O51" s="214"/>
      <c r="P51" s="214"/>
      <c r="Q51" s="214"/>
      <c r="R51" s="214"/>
      <c r="S51" s="214"/>
      <c r="T51" s="214"/>
      <c r="U51" s="214"/>
      <c r="V51" s="214"/>
      <c r="W51" s="214"/>
      <c r="X51" s="214"/>
      <c r="Y51" s="214"/>
      <c r="Z51" s="214"/>
      <c r="AA51" s="214"/>
      <c r="AB51" s="214"/>
      <c r="AC51" s="214"/>
      <c r="AD51" s="214"/>
      <c r="AE51" s="214"/>
      <c r="AF51" s="214"/>
      <c r="AG51" s="214"/>
      <c r="AH51" s="214"/>
      <c r="AI51" s="214"/>
      <c r="AJ51" s="214"/>
      <c r="AK51" s="214"/>
      <c r="AL51" s="214"/>
      <c r="AM51" s="214"/>
      <c r="AN51" s="214"/>
      <c r="AO51" s="214"/>
      <c r="AP51" s="214"/>
      <c r="AQ51" s="214"/>
      <c r="AR51" s="214"/>
      <c r="AS51" s="214"/>
      <c r="AT51" s="214"/>
      <c r="AU51" s="214"/>
      <c r="AV51" s="214"/>
      <c r="AW51" s="214"/>
      <c r="AX51" s="214"/>
      <c r="AY51" s="214"/>
      <c r="AZ51" s="214"/>
      <c r="BA51" s="214"/>
      <c r="BB51" s="214"/>
      <c r="BC51" s="214"/>
      <c r="BD51" s="214"/>
      <c r="BE51" s="214"/>
      <c r="BF51" s="214"/>
      <c r="BG51" s="214"/>
      <c r="BH51" s="214"/>
      <c r="BI51" s="214"/>
      <c r="BJ51" s="355"/>
      <c r="BK51" s="355"/>
      <c r="BL51" s="355"/>
      <c r="BM51" s="355"/>
      <c r="BN51" s="355"/>
      <c r="BO51" s="355"/>
      <c r="BP51" s="355"/>
      <c r="BQ51" s="355"/>
      <c r="BR51" s="355"/>
      <c r="BS51" s="355"/>
      <c r="BT51" s="355"/>
      <c r="BU51" s="355"/>
      <c r="BV51" s="355"/>
    </row>
    <row r="52" spans="1:74" ht="11.1" customHeight="1" x14ac:dyDescent="0.2">
      <c r="A52" s="640" t="s">
        <v>1258</v>
      </c>
      <c r="B52" s="641" t="s">
        <v>1250</v>
      </c>
      <c r="C52" s="214">
        <v>0.43054799999999999</v>
      </c>
      <c r="D52" s="214">
        <v>0.47189199999999998</v>
      </c>
      <c r="E52" s="214">
        <v>0.635548</v>
      </c>
      <c r="F52" s="214">
        <v>0.78123299999999996</v>
      </c>
      <c r="G52" s="214">
        <v>0.81506400000000001</v>
      </c>
      <c r="H52" s="214">
        <v>0.84686600000000001</v>
      </c>
      <c r="I52" s="214">
        <v>0.82028999999999996</v>
      </c>
      <c r="J52" s="214">
        <v>0.79109600000000002</v>
      </c>
      <c r="K52" s="214">
        <v>0.60256600000000005</v>
      </c>
      <c r="L52" s="214">
        <v>0.47954799999999997</v>
      </c>
      <c r="M52" s="214">
        <v>0.37673299999999998</v>
      </c>
      <c r="N52" s="214">
        <v>0.36845099999999997</v>
      </c>
      <c r="O52" s="214">
        <v>0.42077399999999998</v>
      </c>
      <c r="P52" s="214">
        <v>0.50265499999999996</v>
      </c>
      <c r="Q52" s="214">
        <v>0.68751600000000002</v>
      </c>
      <c r="R52" s="214">
        <v>0.83499999999999996</v>
      </c>
      <c r="S52" s="214">
        <v>0.85796700000000004</v>
      </c>
      <c r="T52" s="214">
        <v>0.84116599999999997</v>
      </c>
      <c r="U52" s="214">
        <v>0.84764499999999998</v>
      </c>
      <c r="V52" s="214">
        <v>0.77916099999999999</v>
      </c>
      <c r="W52" s="214">
        <v>0.55283300000000002</v>
      </c>
      <c r="X52" s="214">
        <v>0.46951599999999999</v>
      </c>
      <c r="Y52" s="214">
        <v>0.36430000000000001</v>
      </c>
      <c r="Z52" s="214">
        <v>0.39022499999999999</v>
      </c>
      <c r="AA52" s="214">
        <v>0.41048299999999999</v>
      </c>
      <c r="AB52" s="214">
        <v>0.47739199999999998</v>
      </c>
      <c r="AC52" s="214">
        <v>0.64754800000000001</v>
      </c>
      <c r="AD52" s="214">
        <v>0.81410000000000005</v>
      </c>
      <c r="AE52" s="214">
        <v>0.86038700000000001</v>
      </c>
      <c r="AF52" s="214">
        <v>0.8407</v>
      </c>
      <c r="AG52" s="214">
        <v>0.85825799999999997</v>
      </c>
      <c r="AH52" s="214">
        <v>0.82909600000000006</v>
      </c>
      <c r="AI52" s="214">
        <v>0.62983299999999998</v>
      </c>
      <c r="AJ52" s="214">
        <v>0.41838700000000001</v>
      </c>
      <c r="AK52" s="214">
        <v>0.30126599999999998</v>
      </c>
      <c r="AL52" s="214">
        <v>0.376</v>
      </c>
      <c r="AM52" s="214">
        <v>0.40551599999999999</v>
      </c>
      <c r="AN52" s="214">
        <v>0.50475000000000003</v>
      </c>
      <c r="AO52" s="214">
        <v>0.66609600000000002</v>
      </c>
      <c r="AP52" s="214">
        <v>0.86009999999999998</v>
      </c>
      <c r="AQ52" s="214">
        <v>0.886741</v>
      </c>
      <c r="AR52" s="214">
        <v>0.87043300000000001</v>
      </c>
      <c r="AS52" s="214">
        <v>0.909161</v>
      </c>
      <c r="AT52" s="214">
        <v>0.887741</v>
      </c>
      <c r="AU52" s="214">
        <v>0.61023300000000003</v>
      </c>
      <c r="AV52" s="214">
        <v>0.44425799999999999</v>
      </c>
      <c r="AW52" s="214">
        <v>0.386766</v>
      </c>
      <c r="AX52" s="214">
        <v>0.39809600000000001</v>
      </c>
      <c r="AY52" s="214">
        <v>0.39480599999999999</v>
      </c>
      <c r="AZ52" s="214">
        <v>0.39824999999999999</v>
      </c>
      <c r="BA52" s="214">
        <v>0.609483</v>
      </c>
      <c r="BB52" s="214">
        <v>0.82296599999999998</v>
      </c>
      <c r="BC52" s="214">
        <v>0.883741</v>
      </c>
      <c r="BD52" s="214">
        <v>0.85816599999999998</v>
      </c>
      <c r="BE52" s="214">
        <v>0.84951600000000005</v>
      </c>
      <c r="BF52" s="214">
        <v>0.83612900000000001</v>
      </c>
      <c r="BG52" s="214">
        <v>0.5796</v>
      </c>
      <c r="BH52" s="214">
        <v>0.44971340999999998</v>
      </c>
      <c r="BI52" s="214">
        <v>0.35795275999999998</v>
      </c>
      <c r="BJ52" s="355">
        <v>0.41894690000000001</v>
      </c>
      <c r="BK52" s="355">
        <v>0.46602100000000002</v>
      </c>
      <c r="BL52" s="355">
        <v>0.52816819999999998</v>
      </c>
      <c r="BM52" s="355">
        <v>0.69119149999999996</v>
      </c>
      <c r="BN52" s="355">
        <v>0.84771890000000005</v>
      </c>
      <c r="BO52" s="355">
        <v>0.86914270000000005</v>
      </c>
      <c r="BP52" s="355">
        <v>0.88963349999999997</v>
      </c>
      <c r="BQ52" s="355">
        <v>0.88861509999999999</v>
      </c>
      <c r="BR52" s="355">
        <v>0.83168120000000001</v>
      </c>
      <c r="BS52" s="355">
        <v>0.62092210000000003</v>
      </c>
      <c r="BT52" s="355">
        <v>0.48443510000000001</v>
      </c>
      <c r="BU52" s="355">
        <v>0.38920260000000001</v>
      </c>
      <c r="BV52" s="355">
        <v>0.42153299999999999</v>
      </c>
    </row>
    <row r="53" spans="1:74" ht="11.1" customHeight="1" x14ac:dyDescent="0.2">
      <c r="A53" s="61" t="s">
        <v>995</v>
      </c>
      <c r="B53" s="179" t="s">
        <v>570</v>
      </c>
      <c r="C53" s="214">
        <v>8.7144510000000004</v>
      </c>
      <c r="D53" s="214">
        <v>8.8658920000000006</v>
      </c>
      <c r="E53" s="214">
        <v>8.9081930000000007</v>
      </c>
      <c r="F53" s="214">
        <v>8.9783329999999992</v>
      </c>
      <c r="G53" s="214">
        <v>9.157451</v>
      </c>
      <c r="H53" s="214">
        <v>9.2889999999999997</v>
      </c>
      <c r="I53" s="214">
        <v>9.1663219999999992</v>
      </c>
      <c r="J53" s="214">
        <v>9.2635799999999993</v>
      </c>
      <c r="K53" s="214">
        <v>9.1395</v>
      </c>
      <c r="L53" s="214">
        <v>8.9315479999999994</v>
      </c>
      <c r="M53" s="214">
        <v>9.1405999999999992</v>
      </c>
      <c r="N53" s="214">
        <v>9.1281289999999995</v>
      </c>
      <c r="O53" s="214">
        <v>8.3845159999999996</v>
      </c>
      <c r="P53" s="214">
        <v>8.6061720000000008</v>
      </c>
      <c r="Q53" s="214">
        <v>8.7046449999999993</v>
      </c>
      <c r="R53" s="214">
        <v>8.7201000000000004</v>
      </c>
      <c r="S53" s="214">
        <v>8.9495799999999992</v>
      </c>
      <c r="T53" s="214">
        <v>9.1570330000000002</v>
      </c>
      <c r="U53" s="214">
        <v>9.0726119999999995</v>
      </c>
      <c r="V53" s="214">
        <v>9.2366119999999992</v>
      </c>
      <c r="W53" s="214">
        <v>8.8879999999999999</v>
      </c>
      <c r="X53" s="214">
        <v>9.1758380000000006</v>
      </c>
      <c r="Y53" s="214">
        <v>9.1561000000000003</v>
      </c>
      <c r="Z53" s="214">
        <v>9.0505800000000001</v>
      </c>
      <c r="AA53" s="214">
        <v>8.7176120000000008</v>
      </c>
      <c r="AB53" s="214">
        <v>8.9259640000000005</v>
      </c>
      <c r="AC53" s="214">
        <v>8.9713539999999998</v>
      </c>
      <c r="AD53" s="214">
        <v>9.0419999999999998</v>
      </c>
      <c r="AE53" s="214">
        <v>9.2991290000000006</v>
      </c>
      <c r="AF53" s="214">
        <v>9.4721659999999996</v>
      </c>
      <c r="AG53" s="214">
        <v>9.3740000000000006</v>
      </c>
      <c r="AH53" s="214">
        <v>9.3402580000000004</v>
      </c>
      <c r="AI53" s="214">
        <v>9.1903330000000008</v>
      </c>
      <c r="AJ53" s="214">
        <v>9.4836120000000008</v>
      </c>
      <c r="AK53" s="214">
        <v>9.4760659999999994</v>
      </c>
      <c r="AL53" s="214">
        <v>9.4951930000000004</v>
      </c>
      <c r="AM53" s="214">
        <v>8.8490000000000002</v>
      </c>
      <c r="AN53" s="214">
        <v>9.1105350000000005</v>
      </c>
      <c r="AO53" s="214">
        <v>9.3675160000000002</v>
      </c>
      <c r="AP53" s="214">
        <v>9.6522000000000006</v>
      </c>
      <c r="AQ53" s="214">
        <v>9.8340960000000006</v>
      </c>
      <c r="AR53" s="214">
        <v>9.8093660000000007</v>
      </c>
      <c r="AS53" s="214">
        <v>9.9830640000000006</v>
      </c>
      <c r="AT53" s="214">
        <v>9.7409669999999995</v>
      </c>
      <c r="AU53" s="214">
        <v>9.4035659999999996</v>
      </c>
      <c r="AV53" s="214">
        <v>9.5520639999999997</v>
      </c>
      <c r="AW53" s="214">
        <v>9.6074330000000003</v>
      </c>
      <c r="AX53" s="214">
        <v>9.8975480000000005</v>
      </c>
      <c r="AY53" s="214">
        <v>9.3205480000000005</v>
      </c>
      <c r="AZ53" s="214">
        <v>9.5459999999999994</v>
      </c>
      <c r="BA53" s="214">
        <v>9.5714509999999997</v>
      </c>
      <c r="BB53" s="214">
        <v>9.7871659999999991</v>
      </c>
      <c r="BC53" s="214">
        <v>9.8107089999999992</v>
      </c>
      <c r="BD53" s="214">
        <v>9.8939330000000005</v>
      </c>
      <c r="BE53" s="214">
        <v>10.036807</v>
      </c>
      <c r="BF53" s="214">
        <v>9.9931940000000008</v>
      </c>
      <c r="BG53" s="214">
        <v>9.8657000000000004</v>
      </c>
      <c r="BH53" s="214">
        <v>9.8747419354999995</v>
      </c>
      <c r="BI53" s="214">
        <v>9.8487281332999999</v>
      </c>
      <c r="BJ53" s="355">
        <v>10.07953</v>
      </c>
      <c r="BK53" s="355">
        <v>9.422625</v>
      </c>
      <c r="BL53" s="355">
        <v>9.4760550000000006</v>
      </c>
      <c r="BM53" s="355">
        <v>9.6830859999999994</v>
      </c>
      <c r="BN53" s="355">
        <v>9.7465670000000006</v>
      </c>
      <c r="BO53" s="355">
        <v>9.9749580000000009</v>
      </c>
      <c r="BP53" s="355">
        <v>10.07601</v>
      </c>
      <c r="BQ53" s="355">
        <v>10.13289</v>
      </c>
      <c r="BR53" s="355">
        <v>10.03036</v>
      </c>
      <c r="BS53" s="355">
        <v>9.6853529999999992</v>
      </c>
      <c r="BT53" s="355">
        <v>9.7467489999999994</v>
      </c>
      <c r="BU53" s="355">
        <v>9.969932</v>
      </c>
      <c r="BV53" s="355">
        <v>10.02426</v>
      </c>
    </row>
    <row r="54" spans="1:74" ht="11.1" customHeight="1" x14ac:dyDescent="0.2">
      <c r="A54" s="61" t="s">
        <v>996</v>
      </c>
      <c r="B54" s="179" t="s">
        <v>571</v>
      </c>
      <c r="C54" s="214">
        <v>1.3618710000000001</v>
      </c>
      <c r="D54" s="214">
        <v>1.298071</v>
      </c>
      <c r="E54" s="214">
        <v>1.430709</v>
      </c>
      <c r="F54" s="214">
        <v>1.4216</v>
      </c>
      <c r="G54" s="214">
        <v>1.4793540000000001</v>
      </c>
      <c r="H54" s="214">
        <v>1.5681</v>
      </c>
      <c r="I54" s="214">
        <v>1.549903</v>
      </c>
      <c r="J54" s="214">
        <v>1.5429999999999999</v>
      </c>
      <c r="K54" s="214">
        <v>1.553366</v>
      </c>
      <c r="L54" s="214">
        <v>1.3776120000000001</v>
      </c>
      <c r="M54" s="214">
        <v>1.3413660000000001</v>
      </c>
      <c r="N54" s="214">
        <v>1.4489030000000001</v>
      </c>
      <c r="O54" s="214">
        <v>1.4371929999999999</v>
      </c>
      <c r="P54" s="214">
        <v>1.4017930000000001</v>
      </c>
      <c r="Q54" s="214">
        <v>1.4119999999999999</v>
      </c>
      <c r="R54" s="214">
        <v>1.4339</v>
      </c>
      <c r="S54" s="214">
        <v>1.469096</v>
      </c>
      <c r="T54" s="214">
        <v>1.6095330000000001</v>
      </c>
      <c r="U54" s="214">
        <v>1.6125480000000001</v>
      </c>
      <c r="V54" s="214">
        <v>1.56029</v>
      </c>
      <c r="W54" s="214">
        <v>1.4497329999999999</v>
      </c>
      <c r="X54" s="214">
        <v>1.418709</v>
      </c>
      <c r="Y54" s="214">
        <v>1.374466</v>
      </c>
      <c r="Z54" s="214">
        <v>1.4655800000000001</v>
      </c>
      <c r="AA54" s="214">
        <v>1.4144509999999999</v>
      </c>
      <c r="AB54" s="214">
        <v>1.4017139999999999</v>
      </c>
      <c r="AC54" s="214">
        <v>1.4614510000000001</v>
      </c>
      <c r="AD54" s="214">
        <v>1.5244329999999999</v>
      </c>
      <c r="AE54" s="214">
        <v>1.4495480000000001</v>
      </c>
      <c r="AF54" s="214">
        <v>1.5217000000000001</v>
      </c>
      <c r="AG54" s="214">
        <v>1.5608059999999999</v>
      </c>
      <c r="AH54" s="214">
        <v>1.6048709999999999</v>
      </c>
      <c r="AI54" s="214">
        <v>1.5439659999999999</v>
      </c>
      <c r="AJ54" s="214">
        <v>1.4258710000000001</v>
      </c>
      <c r="AK54" s="214">
        <v>1.4911000000000001</v>
      </c>
      <c r="AL54" s="214">
        <v>1.5859350000000001</v>
      </c>
      <c r="AM54" s="214">
        <v>1.479225</v>
      </c>
      <c r="AN54" s="214">
        <v>1.4526779999999999</v>
      </c>
      <c r="AO54" s="214">
        <v>1.4209670000000001</v>
      </c>
      <c r="AP54" s="214">
        <v>1.4982329999999999</v>
      </c>
      <c r="AQ54" s="214">
        <v>1.467516</v>
      </c>
      <c r="AR54" s="214">
        <v>1.521433</v>
      </c>
      <c r="AS54" s="214">
        <v>1.636741</v>
      </c>
      <c r="AT54" s="214">
        <v>1.674838</v>
      </c>
      <c r="AU54" s="214">
        <v>1.6185659999999999</v>
      </c>
      <c r="AV54" s="214">
        <v>1.484612</v>
      </c>
      <c r="AW54" s="214">
        <v>1.569566</v>
      </c>
      <c r="AX54" s="214">
        <v>1.664838</v>
      </c>
      <c r="AY54" s="214">
        <v>1.5051289999999999</v>
      </c>
      <c r="AZ54" s="214">
        <v>1.51725</v>
      </c>
      <c r="BA54" s="214">
        <v>1.4920640000000001</v>
      </c>
      <c r="BB54" s="214">
        <v>1.586533</v>
      </c>
      <c r="BC54" s="214">
        <v>1.600419</v>
      </c>
      <c r="BD54" s="214">
        <v>1.631866</v>
      </c>
      <c r="BE54" s="214">
        <v>1.6634519999999999</v>
      </c>
      <c r="BF54" s="214">
        <v>1.5981289999999999</v>
      </c>
      <c r="BG54" s="214">
        <v>1.5412669999999999</v>
      </c>
      <c r="BH54" s="214">
        <v>1.5354838710000001</v>
      </c>
      <c r="BI54" s="214">
        <v>1.6414105333</v>
      </c>
      <c r="BJ54" s="355">
        <v>1.613148</v>
      </c>
      <c r="BK54" s="355">
        <v>1.500418</v>
      </c>
      <c r="BL54" s="355">
        <v>1.456504</v>
      </c>
      <c r="BM54" s="355">
        <v>1.5080910000000001</v>
      </c>
      <c r="BN54" s="355">
        <v>1.559526</v>
      </c>
      <c r="BO54" s="355">
        <v>1.595291</v>
      </c>
      <c r="BP54" s="355">
        <v>1.638636</v>
      </c>
      <c r="BQ54" s="355">
        <v>1.657969</v>
      </c>
      <c r="BR54" s="355">
        <v>1.6354930000000001</v>
      </c>
      <c r="BS54" s="355">
        <v>1.579232</v>
      </c>
      <c r="BT54" s="355">
        <v>1.4718599999999999</v>
      </c>
      <c r="BU54" s="355">
        <v>1.507004</v>
      </c>
      <c r="BV54" s="355">
        <v>1.600498</v>
      </c>
    </row>
    <row r="55" spans="1:74" ht="11.1" customHeight="1" x14ac:dyDescent="0.2">
      <c r="A55" s="61" t="s">
        <v>997</v>
      </c>
      <c r="B55" s="179" t="s">
        <v>572</v>
      </c>
      <c r="C55" s="214">
        <v>4.3033219999999996</v>
      </c>
      <c r="D55" s="214">
        <v>4.0331780000000004</v>
      </c>
      <c r="E55" s="214">
        <v>4.3260319999999997</v>
      </c>
      <c r="F55" s="214">
        <v>4.1887660000000002</v>
      </c>
      <c r="G55" s="214">
        <v>4.2833220000000001</v>
      </c>
      <c r="H55" s="214">
        <v>4.4707660000000002</v>
      </c>
      <c r="I55" s="214">
        <v>4.6563869999999996</v>
      </c>
      <c r="J55" s="214">
        <v>4.6677410000000004</v>
      </c>
      <c r="K55" s="214">
        <v>4.5764659999999999</v>
      </c>
      <c r="L55" s="214">
        <v>4.5387089999999999</v>
      </c>
      <c r="M55" s="214">
        <v>4.9024000000000001</v>
      </c>
      <c r="N55" s="214">
        <v>4.918838</v>
      </c>
      <c r="O55" s="214">
        <v>4.5003869999999999</v>
      </c>
      <c r="P55" s="214">
        <v>4.4076890000000004</v>
      </c>
      <c r="Q55" s="214">
        <v>4.2627740000000003</v>
      </c>
      <c r="R55" s="214">
        <v>4.3517000000000001</v>
      </c>
      <c r="S55" s="214">
        <v>4.5472900000000003</v>
      </c>
      <c r="T55" s="214">
        <v>4.6318000000000001</v>
      </c>
      <c r="U55" s="214">
        <v>4.6600640000000002</v>
      </c>
      <c r="V55" s="214">
        <v>4.5997089999999998</v>
      </c>
      <c r="W55" s="214">
        <v>4.5655000000000001</v>
      </c>
      <c r="X55" s="214">
        <v>4.5098380000000002</v>
      </c>
      <c r="Y55" s="214">
        <v>4.6688000000000001</v>
      </c>
      <c r="Z55" s="214">
        <v>4.8844190000000003</v>
      </c>
      <c r="AA55" s="214">
        <v>4.479838</v>
      </c>
      <c r="AB55" s="214">
        <v>4.2805</v>
      </c>
      <c r="AC55" s="214">
        <v>4.2838060000000002</v>
      </c>
      <c r="AD55" s="214">
        <v>4.4164329999999996</v>
      </c>
      <c r="AE55" s="214">
        <v>4.7671289999999997</v>
      </c>
      <c r="AF55" s="214">
        <v>4.7915000000000001</v>
      </c>
      <c r="AG55" s="214">
        <v>4.9338059999999997</v>
      </c>
      <c r="AH55" s="214">
        <v>4.9299670000000004</v>
      </c>
      <c r="AI55" s="214">
        <v>4.8883660000000004</v>
      </c>
      <c r="AJ55" s="214">
        <v>4.8148059999999999</v>
      </c>
      <c r="AK55" s="214">
        <v>5.0496660000000002</v>
      </c>
      <c r="AL55" s="214">
        <v>5.1216119999999998</v>
      </c>
      <c r="AM55" s="214">
        <v>4.6852900000000002</v>
      </c>
      <c r="AN55" s="214">
        <v>4.5944640000000003</v>
      </c>
      <c r="AO55" s="214">
        <v>4.7796770000000004</v>
      </c>
      <c r="AP55" s="214">
        <v>4.9878999999999998</v>
      </c>
      <c r="AQ55" s="214">
        <v>5.0261290000000001</v>
      </c>
      <c r="AR55" s="214">
        <v>4.8959999999999999</v>
      </c>
      <c r="AS55" s="214">
        <v>5.0211930000000002</v>
      </c>
      <c r="AT55" s="214">
        <v>5.0424509999999998</v>
      </c>
      <c r="AU55" s="214">
        <v>4.9398</v>
      </c>
      <c r="AV55" s="214">
        <v>4.6619999999999999</v>
      </c>
      <c r="AW55" s="214">
        <v>5.0116329999999998</v>
      </c>
      <c r="AX55" s="214">
        <v>5.3228710000000001</v>
      </c>
      <c r="AY55" s="214">
        <v>4.8279030000000001</v>
      </c>
      <c r="AZ55" s="214">
        <v>4.7457140000000004</v>
      </c>
      <c r="BA55" s="214">
        <v>4.8822580000000002</v>
      </c>
      <c r="BB55" s="214">
        <v>4.9807329999999999</v>
      </c>
      <c r="BC55" s="214">
        <v>4.973967</v>
      </c>
      <c r="BD55" s="214">
        <v>5.0208000000000004</v>
      </c>
      <c r="BE55" s="214">
        <v>5.0910320000000002</v>
      </c>
      <c r="BF55" s="214">
        <v>5.1075480000000004</v>
      </c>
      <c r="BG55" s="214">
        <v>5.0531670000000002</v>
      </c>
      <c r="BH55" s="214">
        <v>4.7376842676999997</v>
      </c>
      <c r="BI55" s="214">
        <v>4.9951310866999998</v>
      </c>
      <c r="BJ55" s="355">
        <v>5.2145830000000002</v>
      </c>
      <c r="BK55" s="355">
        <v>4.6947330000000003</v>
      </c>
      <c r="BL55" s="355">
        <v>4.5936279999999998</v>
      </c>
      <c r="BM55" s="355">
        <v>4.724704</v>
      </c>
      <c r="BN55" s="355">
        <v>4.8727349999999996</v>
      </c>
      <c r="BO55" s="355">
        <v>5.0455350000000001</v>
      </c>
      <c r="BP55" s="355">
        <v>5.0166120000000003</v>
      </c>
      <c r="BQ55" s="355">
        <v>5.069</v>
      </c>
      <c r="BR55" s="355">
        <v>5.117864</v>
      </c>
      <c r="BS55" s="355">
        <v>5.0402990000000001</v>
      </c>
      <c r="BT55" s="355">
        <v>4.8232080000000002</v>
      </c>
      <c r="BU55" s="355">
        <v>5.1489690000000001</v>
      </c>
      <c r="BV55" s="355">
        <v>5.3401189999999996</v>
      </c>
    </row>
    <row r="56" spans="1:74" ht="11.1" customHeight="1" x14ac:dyDescent="0.2">
      <c r="A56" s="61" t="s">
        <v>998</v>
      </c>
      <c r="B56" s="179" t="s">
        <v>573</v>
      </c>
      <c r="C56" s="214">
        <v>0.55248299999999995</v>
      </c>
      <c r="D56" s="214">
        <v>0.52939199999999997</v>
      </c>
      <c r="E56" s="214">
        <v>0.52570899999999998</v>
      </c>
      <c r="F56" s="214">
        <v>0.53426600000000002</v>
      </c>
      <c r="G56" s="214">
        <v>0.538161</v>
      </c>
      <c r="H56" s="214">
        <v>0.55346600000000001</v>
      </c>
      <c r="I56" s="214">
        <v>0.56264499999999995</v>
      </c>
      <c r="J56" s="214">
        <v>0.60399999999999998</v>
      </c>
      <c r="K56" s="214">
        <v>0.51606600000000002</v>
      </c>
      <c r="L56" s="214">
        <v>0.529806</v>
      </c>
      <c r="M56" s="214">
        <v>0.51570000000000005</v>
      </c>
      <c r="N56" s="214">
        <v>0.48590299999999997</v>
      </c>
      <c r="O56" s="214">
        <v>0.499774</v>
      </c>
      <c r="P56" s="214">
        <v>0.54775799999999997</v>
      </c>
      <c r="Q56" s="214">
        <v>0.57728999999999997</v>
      </c>
      <c r="R56" s="214">
        <v>0.52493299999999998</v>
      </c>
      <c r="S56" s="214">
        <v>0.50861199999999995</v>
      </c>
      <c r="T56" s="214">
        <v>0.53823299999999996</v>
      </c>
      <c r="U56" s="214">
        <v>0.48603200000000002</v>
      </c>
      <c r="V56" s="214">
        <v>0.49509599999999998</v>
      </c>
      <c r="W56" s="214">
        <v>0.50773299999999999</v>
      </c>
      <c r="X56" s="214">
        <v>0.480516</v>
      </c>
      <c r="Y56" s="214">
        <v>0.45750000000000002</v>
      </c>
      <c r="Z56" s="214">
        <v>0.38767699999999999</v>
      </c>
      <c r="AA56" s="214">
        <v>0.39538699999999999</v>
      </c>
      <c r="AB56" s="214">
        <v>0.50414199999999998</v>
      </c>
      <c r="AC56" s="214">
        <v>0.56941900000000001</v>
      </c>
      <c r="AD56" s="214">
        <v>0.50819999999999999</v>
      </c>
      <c r="AE56" s="214">
        <v>0.48809599999999997</v>
      </c>
      <c r="AF56" s="214">
        <v>0.46896599999999999</v>
      </c>
      <c r="AG56" s="214">
        <v>0.48141899999999999</v>
      </c>
      <c r="AH56" s="214">
        <v>0.41687099999999999</v>
      </c>
      <c r="AI56" s="214">
        <v>0.43383300000000002</v>
      </c>
      <c r="AJ56" s="214">
        <v>0.42029</v>
      </c>
      <c r="AK56" s="214">
        <v>0.46616600000000002</v>
      </c>
      <c r="AL56" s="214">
        <v>0.45477400000000001</v>
      </c>
      <c r="AM56" s="214">
        <v>0.47632200000000002</v>
      </c>
      <c r="AN56" s="214">
        <v>0.42746400000000001</v>
      </c>
      <c r="AO56" s="214">
        <v>0.46083800000000003</v>
      </c>
      <c r="AP56" s="214">
        <v>0.420433</v>
      </c>
      <c r="AQ56" s="214">
        <v>0.45429000000000003</v>
      </c>
      <c r="AR56" s="214">
        <v>0.45469999999999999</v>
      </c>
      <c r="AS56" s="214">
        <v>0.40212900000000001</v>
      </c>
      <c r="AT56" s="214">
        <v>0.43867699999999998</v>
      </c>
      <c r="AU56" s="214">
        <v>0.40976600000000002</v>
      </c>
      <c r="AV56" s="214">
        <v>0.41564499999999999</v>
      </c>
      <c r="AW56" s="214">
        <v>0.46200000000000002</v>
      </c>
      <c r="AX56" s="214">
        <v>0.40116099999999999</v>
      </c>
      <c r="AY56" s="214">
        <v>0.37670900000000002</v>
      </c>
      <c r="AZ56" s="214">
        <v>0.42139199999999999</v>
      </c>
      <c r="BA56" s="214">
        <v>0.47832200000000002</v>
      </c>
      <c r="BB56" s="214">
        <v>0.46853299999999998</v>
      </c>
      <c r="BC56" s="214">
        <v>0.43551600000000001</v>
      </c>
      <c r="BD56" s="214">
        <v>0.41333300000000001</v>
      </c>
      <c r="BE56" s="214">
        <v>0.42606500000000003</v>
      </c>
      <c r="BF56" s="214">
        <v>0.40367700000000001</v>
      </c>
      <c r="BG56" s="214">
        <v>0.41416700000000001</v>
      </c>
      <c r="BH56" s="214">
        <v>0.40590322580999999</v>
      </c>
      <c r="BI56" s="214">
        <v>0.38560682667000001</v>
      </c>
      <c r="BJ56" s="355">
        <v>0.40185159999999998</v>
      </c>
      <c r="BK56" s="355">
        <v>0.4315156</v>
      </c>
      <c r="BL56" s="355">
        <v>0.45219569999999998</v>
      </c>
      <c r="BM56" s="355">
        <v>0.4565015</v>
      </c>
      <c r="BN56" s="355">
        <v>0.44814520000000002</v>
      </c>
      <c r="BO56" s="355">
        <v>0.45669799999999999</v>
      </c>
      <c r="BP56" s="355">
        <v>0.45771840000000003</v>
      </c>
      <c r="BQ56" s="355">
        <v>0.44287080000000001</v>
      </c>
      <c r="BR56" s="355">
        <v>0.43892310000000001</v>
      </c>
      <c r="BS56" s="355">
        <v>0.42297639999999997</v>
      </c>
      <c r="BT56" s="355">
        <v>0.42707709999999999</v>
      </c>
      <c r="BU56" s="355">
        <v>0.43249300000000002</v>
      </c>
      <c r="BV56" s="355">
        <v>0.42220809999999998</v>
      </c>
    </row>
    <row r="57" spans="1:74" ht="11.1" customHeight="1" x14ac:dyDescent="0.2">
      <c r="A57" s="61" t="s">
        <v>999</v>
      </c>
      <c r="B57" s="641" t="s">
        <v>1259</v>
      </c>
      <c r="C57" s="214">
        <v>2.4636740000000001</v>
      </c>
      <c r="D57" s="214">
        <v>2.3348170000000001</v>
      </c>
      <c r="E57" s="214">
        <v>2.4539949999999999</v>
      </c>
      <c r="F57" s="214">
        <v>2.3941300000000001</v>
      </c>
      <c r="G57" s="214">
        <v>2.4961570000000002</v>
      </c>
      <c r="H57" s="214">
        <v>2.6379290000000002</v>
      </c>
      <c r="I57" s="214">
        <v>2.6606730000000001</v>
      </c>
      <c r="J57" s="214">
        <v>2.6521240000000001</v>
      </c>
      <c r="K57" s="214">
        <v>2.6045630000000002</v>
      </c>
      <c r="L57" s="214">
        <v>2.5249950000000001</v>
      </c>
      <c r="M57" s="214">
        <v>2.5130979999999998</v>
      </c>
      <c r="N57" s="214">
        <v>2.4618329999999999</v>
      </c>
      <c r="O57" s="214">
        <v>2.3413819999999999</v>
      </c>
      <c r="P57" s="214">
        <v>2.3719610000000002</v>
      </c>
      <c r="Q57" s="214">
        <v>2.3594469999999998</v>
      </c>
      <c r="R57" s="214">
        <v>2.4295640000000001</v>
      </c>
      <c r="S57" s="214">
        <v>2.6031569999999999</v>
      </c>
      <c r="T57" s="214">
        <v>2.5825960000000001</v>
      </c>
      <c r="U57" s="214">
        <v>2.63964</v>
      </c>
      <c r="V57" s="214">
        <v>2.5709650000000002</v>
      </c>
      <c r="W57" s="214">
        <v>2.473697</v>
      </c>
      <c r="X57" s="214">
        <v>2.4136730000000002</v>
      </c>
      <c r="Y57" s="214">
        <v>2.4707970000000001</v>
      </c>
      <c r="Z57" s="214">
        <v>2.577769</v>
      </c>
      <c r="AA57" s="214">
        <v>2.4805440000000001</v>
      </c>
      <c r="AB57" s="214">
        <v>2.3834620000000002</v>
      </c>
      <c r="AC57" s="214">
        <v>2.3788339999999999</v>
      </c>
      <c r="AD57" s="214">
        <v>2.4238309999999998</v>
      </c>
      <c r="AE57" s="214">
        <v>2.5422199999999999</v>
      </c>
      <c r="AF57" s="214">
        <v>2.69373</v>
      </c>
      <c r="AG57" s="214">
        <v>2.7503190000000002</v>
      </c>
      <c r="AH57" s="214">
        <v>2.701705</v>
      </c>
      <c r="AI57" s="214">
        <v>2.6517629999999999</v>
      </c>
      <c r="AJ57" s="214">
        <v>2.478091</v>
      </c>
      <c r="AK57" s="214">
        <v>2.5052639999999999</v>
      </c>
      <c r="AL57" s="214">
        <v>2.5944790000000002</v>
      </c>
      <c r="AM57" s="214">
        <v>2.4586420000000002</v>
      </c>
      <c r="AN57" s="214">
        <v>2.4227810000000001</v>
      </c>
      <c r="AO57" s="214">
        <v>2.38306</v>
      </c>
      <c r="AP57" s="214">
        <v>2.4850970000000001</v>
      </c>
      <c r="AQ57" s="214">
        <v>2.483123</v>
      </c>
      <c r="AR57" s="214">
        <v>2.5450309999999998</v>
      </c>
      <c r="AS57" s="214">
        <v>2.7175750000000001</v>
      </c>
      <c r="AT57" s="214">
        <v>2.7029299999999998</v>
      </c>
      <c r="AU57" s="214">
        <v>2.6757300000000002</v>
      </c>
      <c r="AV57" s="214">
        <v>2.4597699999999998</v>
      </c>
      <c r="AW57" s="214">
        <v>2.542462</v>
      </c>
      <c r="AX57" s="214">
        <v>2.5627070000000001</v>
      </c>
      <c r="AY57" s="214">
        <v>2.4638990000000001</v>
      </c>
      <c r="AZ57" s="214">
        <v>2.416709</v>
      </c>
      <c r="BA57" s="214">
        <v>2.42422</v>
      </c>
      <c r="BB57" s="214">
        <v>2.4526979999999998</v>
      </c>
      <c r="BC57" s="214">
        <v>2.511158</v>
      </c>
      <c r="BD57" s="214">
        <v>2.4816639999999999</v>
      </c>
      <c r="BE57" s="214">
        <v>2.6398389999999998</v>
      </c>
      <c r="BF57" s="214">
        <v>2.6753230000000001</v>
      </c>
      <c r="BG57" s="214">
        <v>2.571933</v>
      </c>
      <c r="BH57" s="214">
        <v>2.4695999384</v>
      </c>
      <c r="BI57" s="214">
        <v>2.6810403370999998</v>
      </c>
      <c r="BJ57" s="355">
        <v>2.73976</v>
      </c>
      <c r="BK57" s="355">
        <v>2.539412</v>
      </c>
      <c r="BL57" s="355">
        <v>2.4832290000000001</v>
      </c>
      <c r="BM57" s="355">
        <v>2.5117759999999998</v>
      </c>
      <c r="BN57" s="355">
        <v>2.5056769999999999</v>
      </c>
      <c r="BO57" s="355">
        <v>2.6028069999999999</v>
      </c>
      <c r="BP57" s="355">
        <v>2.6837439999999999</v>
      </c>
      <c r="BQ57" s="355">
        <v>2.7559830000000001</v>
      </c>
      <c r="BR57" s="355">
        <v>2.7400829999999998</v>
      </c>
      <c r="BS57" s="355">
        <v>2.6845690000000002</v>
      </c>
      <c r="BT57" s="355">
        <v>2.4697779999999998</v>
      </c>
      <c r="BU57" s="355">
        <v>2.649311</v>
      </c>
      <c r="BV57" s="355">
        <v>2.7486009999999998</v>
      </c>
    </row>
    <row r="58" spans="1:74" ht="11.1" customHeight="1" x14ac:dyDescent="0.2">
      <c r="A58" s="61" t="s">
        <v>1000</v>
      </c>
      <c r="B58" s="179" t="s">
        <v>746</v>
      </c>
      <c r="C58" s="214">
        <v>17.826349</v>
      </c>
      <c r="D58" s="214">
        <v>17.533242000000001</v>
      </c>
      <c r="E58" s="214">
        <v>18.280186</v>
      </c>
      <c r="F58" s="214">
        <v>18.298328000000001</v>
      </c>
      <c r="G58" s="214">
        <v>18.769508999999999</v>
      </c>
      <c r="H58" s="214">
        <v>19.366126999999999</v>
      </c>
      <c r="I58" s="214">
        <v>19.416219999999999</v>
      </c>
      <c r="J58" s="214">
        <v>19.521540999999999</v>
      </c>
      <c r="K58" s="214">
        <v>18.992526999999999</v>
      </c>
      <c r="L58" s="214">
        <v>18.382218000000002</v>
      </c>
      <c r="M58" s="214">
        <v>18.789897</v>
      </c>
      <c r="N58" s="214">
        <v>18.812056999999999</v>
      </c>
      <c r="O58" s="214">
        <v>17.584026000000001</v>
      </c>
      <c r="P58" s="214">
        <v>17.838028000000001</v>
      </c>
      <c r="Q58" s="214">
        <v>18.003672000000002</v>
      </c>
      <c r="R58" s="214">
        <v>18.295197000000002</v>
      </c>
      <c r="S58" s="214">
        <v>18.935701999999999</v>
      </c>
      <c r="T58" s="214">
        <v>19.360361000000001</v>
      </c>
      <c r="U58" s="214">
        <v>19.318541</v>
      </c>
      <c r="V58" s="214">
        <v>19.241833</v>
      </c>
      <c r="W58" s="214">
        <v>18.437495999999999</v>
      </c>
      <c r="X58" s="214">
        <v>18.46809</v>
      </c>
      <c r="Y58" s="214">
        <v>18.491962999999998</v>
      </c>
      <c r="Z58" s="214">
        <v>18.756250000000001</v>
      </c>
      <c r="AA58" s="214">
        <v>17.898315</v>
      </c>
      <c r="AB58" s="214">
        <v>17.973174</v>
      </c>
      <c r="AC58" s="214">
        <v>18.312411999999998</v>
      </c>
      <c r="AD58" s="214">
        <v>18.728997</v>
      </c>
      <c r="AE58" s="214">
        <v>19.406509</v>
      </c>
      <c r="AF58" s="214">
        <v>19.788761999999998</v>
      </c>
      <c r="AG58" s="214">
        <v>19.958608000000002</v>
      </c>
      <c r="AH58" s="214">
        <v>19.822768</v>
      </c>
      <c r="AI58" s="214">
        <v>19.338094000000002</v>
      </c>
      <c r="AJ58" s="214">
        <v>19.041056999999999</v>
      </c>
      <c r="AK58" s="214">
        <v>19.289528000000001</v>
      </c>
      <c r="AL58" s="214">
        <v>19.627993</v>
      </c>
      <c r="AM58" s="214">
        <v>18.353995000000001</v>
      </c>
      <c r="AN58" s="214">
        <v>18.512671999999998</v>
      </c>
      <c r="AO58" s="214">
        <v>19.078154000000001</v>
      </c>
      <c r="AP58" s="214">
        <v>19.903963000000001</v>
      </c>
      <c r="AQ58" s="214">
        <v>20.151895</v>
      </c>
      <c r="AR58" s="214">
        <v>20.096962999999999</v>
      </c>
      <c r="AS58" s="214">
        <v>20.669862999999999</v>
      </c>
      <c r="AT58" s="214">
        <v>20.487604000000001</v>
      </c>
      <c r="AU58" s="214">
        <v>19.657661000000001</v>
      </c>
      <c r="AV58" s="214">
        <v>19.018349000000001</v>
      </c>
      <c r="AW58" s="214">
        <v>19.57986</v>
      </c>
      <c r="AX58" s="214">
        <v>20.247221</v>
      </c>
      <c r="AY58" s="214">
        <v>18.888994</v>
      </c>
      <c r="AZ58" s="214">
        <v>19.045314999999999</v>
      </c>
      <c r="BA58" s="214">
        <v>19.457798</v>
      </c>
      <c r="BB58" s="214">
        <v>20.098628999999999</v>
      </c>
      <c r="BC58" s="214">
        <v>20.215509999999998</v>
      </c>
      <c r="BD58" s="214">
        <v>20.299762000000001</v>
      </c>
      <c r="BE58" s="214">
        <v>20.706710999999999</v>
      </c>
      <c r="BF58" s="214">
        <v>20.614000000000001</v>
      </c>
      <c r="BG58" s="214">
        <v>20.025834</v>
      </c>
      <c r="BH58" s="214">
        <v>19.473126648000001</v>
      </c>
      <c r="BI58" s="214">
        <v>19.909869677</v>
      </c>
      <c r="BJ58" s="355">
        <v>20.46782</v>
      </c>
      <c r="BK58" s="355">
        <v>19.05472</v>
      </c>
      <c r="BL58" s="355">
        <v>18.98978</v>
      </c>
      <c r="BM58" s="355">
        <v>19.57535</v>
      </c>
      <c r="BN58" s="355">
        <v>19.980370000000001</v>
      </c>
      <c r="BO58" s="355">
        <v>20.544429999999998</v>
      </c>
      <c r="BP58" s="355">
        <v>20.762360000000001</v>
      </c>
      <c r="BQ58" s="355">
        <v>20.947330000000001</v>
      </c>
      <c r="BR58" s="355">
        <v>20.7944</v>
      </c>
      <c r="BS58" s="355">
        <v>20.033349999999999</v>
      </c>
      <c r="BT58" s="355">
        <v>19.423110000000001</v>
      </c>
      <c r="BU58" s="355">
        <v>20.096910000000001</v>
      </c>
      <c r="BV58" s="355">
        <v>20.557210000000001</v>
      </c>
    </row>
    <row r="59" spans="1:74" ht="11.1" customHeight="1" x14ac:dyDescent="0.2">
      <c r="A59" s="61"/>
      <c r="B59" s="156"/>
      <c r="C59" s="214"/>
      <c r="D59" s="214"/>
      <c r="E59" s="214"/>
      <c r="F59" s="214"/>
      <c r="G59" s="214"/>
      <c r="H59" s="214"/>
      <c r="I59" s="214"/>
      <c r="J59" s="214"/>
      <c r="K59" s="214"/>
      <c r="L59" s="214"/>
      <c r="M59" s="214"/>
      <c r="N59" s="214"/>
      <c r="O59" s="214"/>
      <c r="P59" s="214"/>
      <c r="Q59" s="214"/>
      <c r="R59" s="214"/>
      <c r="S59" s="214"/>
      <c r="T59" s="214"/>
      <c r="U59" s="214"/>
      <c r="V59" s="214"/>
      <c r="W59" s="214"/>
      <c r="X59" s="214"/>
      <c r="Y59" s="214"/>
      <c r="Z59" s="214"/>
      <c r="AA59" s="214"/>
      <c r="AB59" s="214"/>
      <c r="AC59" s="214"/>
      <c r="AD59" s="214"/>
      <c r="AE59" s="214"/>
      <c r="AF59" s="214"/>
      <c r="AG59" s="214"/>
      <c r="AH59" s="214"/>
      <c r="AI59" s="214"/>
      <c r="AJ59" s="214"/>
      <c r="AK59" s="214"/>
      <c r="AL59" s="214"/>
      <c r="AM59" s="214"/>
      <c r="AN59" s="214"/>
      <c r="AO59" s="214"/>
      <c r="AP59" s="214"/>
      <c r="AQ59" s="214"/>
      <c r="AR59" s="214"/>
      <c r="AS59" s="214"/>
      <c r="AT59" s="214"/>
      <c r="AU59" s="214"/>
      <c r="AV59" s="214"/>
      <c r="AW59" s="214"/>
      <c r="AX59" s="214"/>
      <c r="AY59" s="214"/>
      <c r="AZ59" s="214"/>
      <c r="BA59" s="214"/>
      <c r="BB59" s="214"/>
      <c r="BC59" s="214"/>
      <c r="BD59" s="214"/>
      <c r="BE59" s="214"/>
      <c r="BF59" s="214"/>
      <c r="BG59" s="214"/>
      <c r="BH59" s="214"/>
      <c r="BI59" s="214"/>
      <c r="BJ59" s="355"/>
      <c r="BK59" s="355"/>
      <c r="BL59" s="355"/>
      <c r="BM59" s="355"/>
      <c r="BN59" s="355"/>
      <c r="BO59" s="355"/>
      <c r="BP59" s="355"/>
      <c r="BQ59" s="355"/>
      <c r="BR59" s="355"/>
      <c r="BS59" s="355"/>
      <c r="BT59" s="355"/>
      <c r="BU59" s="355"/>
      <c r="BV59" s="355"/>
    </row>
    <row r="60" spans="1:74" ht="11.1" customHeight="1" x14ac:dyDescent="0.2">
      <c r="A60" s="61" t="s">
        <v>1003</v>
      </c>
      <c r="B60" s="180" t="s">
        <v>575</v>
      </c>
      <c r="C60" s="214">
        <v>15.035</v>
      </c>
      <c r="D60" s="214">
        <v>14.195178</v>
      </c>
      <c r="E60" s="214">
        <v>14.963483</v>
      </c>
      <c r="F60" s="214">
        <v>14.709533</v>
      </c>
      <c r="G60" s="214">
        <v>15.129161</v>
      </c>
      <c r="H60" s="214">
        <v>15.777933000000001</v>
      </c>
      <c r="I60" s="214">
        <v>16.001387000000001</v>
      </c>
      <c r="J60" s="214">
        <v>16.008903</v>
      </c>
      <c r="K60" s="214">
        <v>15.735033</v>
      </c>
      <c r="L60" s="214">
        <v>15.049548</v>
      </c>
      <c r="M60" s="214">
        <v>15.426399999999999</v>
      </c>
      <c r="N60" s="214">
        <v>15.341161</v>
      </c>
      <c r="O60" s="214">
        <v>14.864838000000001</v>
      </c>
      <c r="P60" s="214">
        <v>15.019448000000001</v>
      </c>
      <c r="Q60" s="214">
        <v>14.782515999999999</v>
      </c>
      <c r="R60" s="214">
        <v>14.952066</v>
      </c>
      <c r="S60" s="214">
        <v>15.656708999999999</v>
      </c>
      <c r="T60" s="214">
        <v>15.982799999999999</v>
      </c>
      <c r="U60" s="214">
        <v>15.990548</v>
      </c>
      <c r="V60" s="214">
        <v>15.679</v>
      </c>
      <c r="W60" s="214">
        <v>15.248100000000001</v>
      </c>
      <c r="X60" s="214">
        <v>15.153129</v>
      </c>
      <c r="Y60" s="214">
        <v>15.4162</v>
      </c>
      <c r="Z60" s="214">
        <v>15.717129</v>
      </c>
      <c r="AA60" s="214">
        <v>14.934450999999999</v>
      </c>
      <c r="AB60" s="214">
        <v>14.541642</v>
      </c>
      <c r="AC60" s="214">
        <v>14.907</v>
      </c>
      <c r="AD60" s="214">
        <v>15.282366</v>
      </c>
      <c r="AE60" s="214">
        <v>15.713645</v>
      </c>
      <c r="AF60" s="214">
        <v>16.312965999999999</v>
      </c>
      <c r="AG60" s="214">
        <v>16.483225000000001</v>
      </c>
      <c r="AH60" s="214">
        <v>16.290645000000001</v>
      </c>
      <c r="AI60" s="214">
        <v>16.156666000000001</v>
      </c>
      <c r="AJ60" s="214">
        <v>15.474966999999999</v>
      </c>
      <c r="AK60" s="214">
        <v>16.135100000000001</v>
      </c>
      <c r="AL60" s="214">
        <v>16.376871000000001</v>
      </c>
      <c r="AM60" s="214">
        <v>15.649224999999999</v>
      </c>
      <c r="AN60" s="214">
        <v>15.517678</v>
      </c>
      <c r="AO60" s="214">
        <v>15.390032</v>
      </c>
      <c r="AP60" s="214">
        <v>16.264299999999999</v>
      </c>
      <c r="AQ60" s="214">
        <v>16.196611999999998</v>
      </c>
      <c r="AR60" s="214">
        <v>16.087199999999999</v>
      </c>
      <c r="AS60" s="214">
        <v>16.880032</v>
      </c>
      <c r="AT60" s="214">
        <v>16.707000000000001</v>
      </c>
      <c r="AU60" s="214">
        <v>16.358166000000001</v>
      </c>
      <c r="AV60" s="214">
        <v>15.659708999999999</v>
      </c>
      <c r="AW60" s="214">
        <v>16.366533</v>
      </c>
      <c r="AX60" s="214">
        <v>16.751258</v>
      </c>
      <c r="AY60" s="214">
        <v>15.805548</v>
      </c>
      <c r="AZ60" s="214">
        <v>15.66175</v>
      </c>
      <c r="BA60" s="214">
        <v>15.859902999999999</v>
      </c>
      <c r="BB60" s="214">
        <v>16.523066</v>
      </c>
      <c r="BC60" s="214">
        <v>16.612451</v>
      </c>
      <c r="BD60" s="214">
        <v>16.936665999999999</v>
      </c>
      <c r="BE60" s="214">
        <v>17.178452</v>
      </c>
      <c r="BF60" s="214">
        <v>16.962516000000001</v>
      </c>
      <c r="BG60" s="214">
        <v>16.394333</v>
      </c>
      <c r="BH60" s="214">
        <v>15.771806452</v>
      </c>
      <c r="BI60" s="214">
        <v>16.516925333</v>
      </c>
      <c r="BJ60" s="355">
        <v>16.930420000000002</v>
      </c>
      <c r="BK60" s="355">
        <v>15.97992</v>
      </c>
      <c r="BL60" s="355">
        <v>15.689830000000001</v>
      </c>
      <c r="BM60" s="355">
        <v>15.97753</v>
      </c>
      <c r="BN60" s="355">
        <v>16.390820000000001</v>
      </c>
      <c r="BO60" s="355">
        <v>16.631019999999999</v>
      </c>
      <c r="BP60" s="355">
        <v>17.03124</v>
      </c>
      <c r="BQ60" s="355">
        <v>17.207799999999999</v>
      </c>
      <c r="BR60" s="355">
        <v>16.995429999999999</v>
      </c>
      <c r="BS60" s="355">
        <v>16.60275</v>
      </c>
      <c r="BT60" s="355">
        <v>15.84864</v>
      </c>
      <c r="BU60" s="355">
        <v>16.54984</v>
      </c>
      <c r="BV60" s="355">
        <v>16.935230000000001</v>
      </c>
    </row>
    <row r="61" spans="1:74" ht="11.1" customHeight="1" x14ac:dyDescent="0.2">
      <c r="A61" s="61" t="s">
        <v>1001</v>
      </c>
      <c r="B61" s="180" t="s">
        <v>574</v>
      </c>
      <c r="C61" s="214">
        <v>17.736370000000001</v>
      </c>
      <c r="D61" s="214">
        <v>17.736370000000001</v>
      </c>
      <c r="E61" s="214">
        <v>17.736370000000001</v>
      </c>
      <c r="F61" s="214">
        <v>17.736370000000001</v>
      </c>
      <c r="G61" s="214">
        <v>17.736370000000001</v>
      </c>
      <c r="H61" s="214">
        <v>17.736370000000001</v>
      </c>
      <c r="I61" s="214">
        <v>17.736370000000001</v>
      </c>
      <c r="J61" s="214">
        <v>17.736370000000001</v>
      </c>
      <c r="K61" s="214">
        <v>17.736370000000001</v>
      </c>
      <c r="L61" s="214">
        <v>17.736370000000001</v>
      </c>
      <c r="M61" s="214">
        <v>17.730464000000001</v>
      </c>
      <c r="N61" s="214">
        <v>17.740053</v>
      </c>
      <c r="O61" s="214">
        <v>17.367177999999999</v>
      </c>
      <c r="P61" s="214">
        <v>17.367177999999999</v>
      </c>
      <c r="Q61" s="214">
        <v>17.275480000000002</v>
      </c>
      <c r="R61" s="214">
        <v>17.275480000000002</v>
      </c>
      <c r="S61" s="214">
        <v>17.275480000000002</v>
      </c>
      <c r="T61" s="214">
        <v>17.275480000000002</v>
      </c>
      <c r="U61" s="214">
        <v>17.290980000000001</v>
      </c>
      <c r="V61" s="214">
        <v>17.210979999999999</v>
      </c>
      <c r="W61" s="214">
        <v>17.400144999999998</v>
      </c>
      <c r="X61" s="214">
        <v>17.402027</v>
      </c>
      <c r="Y61" s="214">
        <v>17.407952000000002</v>
      </c>
      <c r="Z61" s="214">
        <v>17.391152000000002</v>
      </c>
      <c r="AA61" s="214">
        <v>17.823159</v>
      </c>
      <c r="AB61" s="214">
        <v>17.813963000000001</v>
      </c>
      <c r="AC61" s="214">
        <v>17.813963000000001</v>
      </c>
      <c r="AD61" s="214">
        <v>17.813963000000001</v>
      </c>
      <c r="AE61" s="214">
        <v>17.815463000000001</v>
      </c>
      <c r="AF61" s="214">
        <v>17.815463000000001</v>
      </c>
      <c r="AG61" s="214">
        <v>17.817762999999999</v>
      </c>
      <c r="AH61" s="214">
        <v>17.819762999999998</v>
      </c>
      <c r="AI61" s="214">
        <v>17.819762999999998</v>
      </c>
      <c r="AJ61" s="214">
        <v>17.819762999999998</v>
      </c>
      <c r="AK61" s="214">
        <v>17.819762999999998</v>
      </c>
      <c r="AL61" s="214">
        <v>17.819762999999998</v>
      </c>
      <c r="AM61" s="214">
        <v>17.924630000000001</v>
      </c>
      <c r="AN61" s="214">
        <v>17.924630000000001</v>
      </c>
      <c r="AO61" s="214">
        <v>17.930630000000001</v>
      </c>
      <c r="AP61" s="214">
        <v>17.951229999999999</v>
      </c>
      <c r="AQ61" s="214">
        <v>17.951229999999999</v>
      </c>
      <c r="AR61" s="214">
        <v>17.824694999999998</v>
      </c>
      <c r="AS61" s="214">
        <v>17.834695</v>
      </c>
      <c r="AT61" s="214">
        <v>17.834695</v>
      </c>
      <c r="AU61" s="214">
        <v>17.834695</v>
      </c>
      <c r="AV61" s="214">
        <v>17.850695000000002</v>
      </c>
      <c r="AW61" s="214">
        <v>17.810694999999999</v>
      </c>
      <c r="AX61" s="214">
        <v>17.811382999999999</v>
      </c>
      <c r="AY61" s="214">
        <v>17.888988000000001</v>
      </c>
      <c r="AZ61" s="214">
        <v>17.873487999999998</v>
      </c>
      <c r="BA61" s="214">
        <v>17.873988000000001</v>
      </c>
      <c r="BB61" s="214">
        <v>17.961587999999999</v>
      </c>
      <c r="BC61" s="214">
        <v>17.961587999999999</v>
      </c>
      <c r="BD61" s="214">
        <v>18.017437999999999</v>
      </c>
      <c r="BE61" s="214">
        <v>18.058437999999999</v>
      </c>
      <c r="BF61" s="214">
        <v>18.059438</v>
      </c>
      <c r="BG61" s="214">
        <v>18.125350000000001</v>
      </c>
      <c r="BH61" s="214">
        <v>18.056741935000002</v>
      </c>
      <c r="BI61" s="214">
        <v>18.058327999999999</v>
      </c>
      <c r="BJ61" s="355">
        <v>18.08333</v>
      </c>
      <c r="BK61" s="355">
        <v>18.097329999999999</v>
      </c>
      <c r="BL61" s="355">
        <v>18.097329999999999</v>
      </c>
      <c r="BM61" s="355">
        <v>18.097329999999999</v>
      </c>
      <c r="BN61" s="355">
        <v>18.097329999999999</v>
      </c>
      <c r="BO61" s="355">
        <v>18.097329999999999</v>
      </c>
      <c r="BP61" s="355">
        <v>18.097329999999999</v>
      </c>
      <c r="BQ61" s="355">
        <v>18.25733</v>
      </c>
      <c r="BR61" s="355">
        <v>18.25733</v>
      </c>
      <c r="BS61" s="355">
        <v>18.25733</v>
      </c>
      <c r="BT61" s="355">
        <v>18.322330000000001</v>
      </c>
      <c r="BU61" s="355">
        <v>18.322330000000001</v>
      </c>
      <c r="BV61" s="355">
        <v>18.372330000000002</v>
      </c>
    </row>
    <row r="62" spans="1:74" ht="11.1" customHeight="1" x14ac:dyDescent="0.2">
      <c r="A62" s="61" t="s">
        <v>1002</v>
      </c>
      <c r="B62" s="181" t="s">
        <v>912</v>
      </c>
      <c r="C62" s="215">
        <v>0.84769318637000002</v>
      </c>
      <c r="D62" s="215">
        <v>0.80034291120000001</v>
      </c>
      <c r="E62" s="215">
        <v>0.84366096331999996</v>
      </c>
      <c r="F62" s="215">
        <v>0.82934292642999996</v>
      </c>
      <c r="G62" s="215">
        <v>0.85300210809999999</v>
      </c>
      <c r="H62" s="215">
        <v>0.88958073156999995</v>
      </c>
      <c r="I62" s="215">
        <v>0.90217936364999995</v>
      </c>
      <c r="J62" s="215">
        <v>0.90260312567000001</v>
      </c>
      <c r="K62" s="215">
        <v>0.88716197282999998</v>
      </c>
      <c r="L62" s="215">
        <v>0.84851342186000001</v>
      </c>
      <c r="M62" s="215">
        <v>0.87005055253999997</v>
      </c>
      <c r="N62" s="215">
        <v>0.86477537580999997</v>
      </c>
      <c r="O62" s="215">
        <v>0.85591556671000002</v>
      </c>
      <c r="P62" s="215">
        <v>0.86481799172999996</v>
      </c>
      <c r="Q62" s="215">
        <v>0.85569350316000004</v>
      </c>
      <c r="R62" s="215">
        <v>0.86550799167000003</v>
      </c>
      <c r="S62" s="215">
        <v>0.90629661231000003</v>
      </c>
      <c r="T62" s="215">
        <v>0.92517255670999998</v>
      </c>
      <c r="U62" s="215">
        <v>0.92479130738000004</v>
      </c>
      <c r="V62" s="215">
        <v>0.91098821798999996</v>
      </c>
      <c r="W62" s="215">
        <v>0.87632028354000002</v>
      </c>
      <c r="X62" s="215">
        <v>0.87076804329000002</v>
      </c>
      <c r="Y62" s="215">
        <v>0.88558378378000002</v>
      </c>
      <c r="Z62" s="215">
        <v>0.90374283429000002</v>
      </c>
      <c r="AA62" s="215">
        <v>0.83792390562999997</v>
      </c>
      <c r="AB62" s="215">
        <v>0.81630583829000003</v>
      </c>
      <c r="AC62" s="215">
        <v>0.83681548007999995</v>
      </c>
      <c r="AD62" s="215">
        <v>0.85788692836000002</v>
      </c>
      <c r="AE62" s="215">
        <v>0.88202282478000005</v>
      </c>
      <c r="AF62" s="215">
        <v>0.91566332011999996</v>
      </c>
      <c r="AG62" s="215">
        <v>0.92510069867</v>
      </c>
      <c r="AH62" s="215">
        <v>0.91418976783999994</v>
      </c>
      <c r="AI62" s="215">
        <v>0.90667120545000002</v>
      </c>
      <c r="AJ62" s="215">
        <v>0.86841598285999999</v>
      </c>
      <c r="AK62" s="215">
        <v>0.90546097610999998</v>
      </c>
      <c r="AL62" s="215">
        <v>0.91902855273999995</v>
      </c>
      <c r="AM62" s="215">
        <v>0.87305707287000001</v>
      </c>
      <c r="AN62" s="215">
        <v>0.86571817660999995</v>
      </c>
      <c r="AO62" s="215">
        <v>0.85830960763999997</v>
      </c>
      <c r="AP62" s="215">
        <v>0.90602705219000002</v>
      </c>
      <c r="AQ62" s="215">
        <v>0.90225639134000002</v>
      </c>
      <c r="AR62" s="215">
        <v>0.90252315677999995</v>
      </c>
      <c r="AS62" s="215">
        <v>0.94647158249999996</v>
      </c>
      <c r="AT62" s="215">
        <v>0.93676959431999995</v>
      </c>
      <c r="AU62" s="215">
        <v>0.91721030273000004</v>
      </c>
      <c r="AV62" s="215">
        <v>0.87726046521000001</v>
      </c>
      <c r="AW62" s="215">
        <v>0.91891602209000001</v>
      </c>
      <c r="AX62" s="215">
        <v>0.94048047813000002</v>
      </c>
      <c r="AY62" s="215">
        <v>0.88353505519999997</v>
      </c>
      <c r="AZ62" s="215">
        <v>0.87625593840000005</v>
      </c>
      <c r="BA62" s="215">
        <v>0.88731753652000001</v>
      </c>
      <c r="BB62" s="215">
        <v>0.91991120161999995</v>
      </c>
      <c r="BC62" s="215">
        <v>0.92488765470000001</v>
      </c>
      <c r="BD62" s="215">
        <v>0.94001522302999996</v>
      </c>
      <c r="BE62" s="215">
        <v>0.95127009324</v>
      </c>
      <c r="BF62" s="215">
        <v>0.93926045760999999</v>
      </c>
      <c r="BG62" s="215">
        <v>0.90449745798000003</v>
      </c>
      <c r="BH62" s="215">
        <v>0.87345804175999997</v>
      </c>
      <c r="BI62" s="215">
        <v>0.91464311276999999</v>
      </c>
      <c r="BJ62" s="386">
        <v>0.93624459999999998</v>
      </c>
      <c r="BK62" s="386">
        <v>0.88299910000000004</v>
      </c>
      <c r="BL62" s="386">
        <v>0.8669692</v>
      </c>
      <c r="BM62" s="386">
        <v>0.8828665</v>
      </c>
      <c r="BN62" s="386">
        <v>0.9057037</v>
      </c>
      <c r="BO62" s="386">
        <v>0.91897669999999998</v>
      </c>
      <c r="BP62" s="386">
        <v>0.94109169999999998</v>
      </c>
      <c r="BQ62" s="386">
        <v>0.94251459999999998</v>
      </c>
      <c r="BR62" s="386">
        <v>0.93088249999999995</v>
      </c>
      <c r="BS62" s="386">
        <v>0.90937480000000004</v>
      </c>
      <c r="BT62" s="386">
        <v>0.86499029999999999</v>
      </c>
      <c r="BU62" s="386">
        <v>0.90326099999999998</v>
      </c>
      <c r="BV62" s="386">
        <v>0.92177900000000002</v>
      </c>
    </row>
    <row r="63" spans="1:74" ht="11.1" customHeight="1" x14ac:dyDescent="0.2">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404"/>
      <c r="AZ63" s="404"/>
      <c r="BA63" s="404"/>
      <c r="BB63" s="404"/>
      <c r="BC63" s="404"/>
      <c r="BD63" s="404"/>
      <c r="BE63" s="404"/>
      <c r="BF63" s="160"/>
      <c r="BG63" s="404"/>
      <c r="BH63" s="404"/>
      <c r="BI63" s="404"/>
      <c r="BJ63" s="404"/>
      <c r="BK63" s="404"/>
      <c r="BL63" s="404"/>
      <c r="BM63" s="404"/>
      <c r="BN63" s="404"/>
      <c r="BO63" s="404"/>
      <c r="BP63" s="404"/>
      <c r="BQ63" s="404"/>
      <c r="BR63" s="404"/>
      <c r="BS63" s="404"/>
      <c r="BT63" s="404"/>
      <c r="BU63" s="404"/>
      <c r="BV63" s="404"/>
    </row>
    <row r="64" spans="1:74" ht="12" customHeight="1" x14ac:dyDescent="0.2">
      <c r="A64" s="61"/>
      <c r="B64" s="755" t="s">
        <v>1055</v>
      </c>
      <c r="C64" s="756"/>
      <c r="D64" s="756"/>
      <c r="E64" s="756"/>
      <c r="F64" s="756"/>
      <c r="G64" s="756"/>
      <c r="H64" s="756"/>
      <c r="I64" s="756"/>
      <c r="J64" s="756"/>
      <c r="K64" s="756"/>
      <c r="L64" s="756"/>
      <c r="M64" s="756"/>
      <c r="N64" s="756"/>
      <c r="O64" s="756"/>
      <c r="P64" s="756"/>
      <c r="Q64" s="756"/>
    </row>
    <row r="65" spans="1:74" s="443" customFormat="1" ht="22.35" customHeight="1" x14ac:dyDescent="0.2">
      <c r="A65" s="442"/>
      <c r="B65" s="797" t="s">
        <v>1261</v>
      </c>
      <c r="C65" s="778"/>
      <c r="D65" s="778"/>
      <c r="E65" s="778"/>
      <c r="F65" s="778"/>
      <c r="G65" s="778"/>
      <c r="H65" s="778"/>
      <c r="I65" s="778"/>
      <c r="J65" s="778"/>
      <c r="K65" s="778"/>
      <c r="L65" s="778"/>
      <c r="M65" s="778"/>
      <c r="N65" s="778"/>
      <c r="O65" s="778"/>
      <c r="P65" s="778"/>
      <c r="Q65" s="774"/>
      <c r="AY65" s="535"/>
      <c r="AZ65" s="535"/>
      <c r="BA65" s="535"/>
      <c r="BB65" s="535"/>
      <c r="BC65" s="535"/>
      <c r="BD65" s="535"/>
      <c r="BE65" s="535"/>
      <c r="BF65" s="675"/>
      <c r="BG65" s="535"/>
      <c r="BH65" s="535"/>
      <c r="BI65" s="535"/>
      <c r="BJ65" s="535"/>
    </row>
    <row r="66" spans="1:74" s="443" customFormat="1" ht="12" customHeight="1" x14ac:dyDescent="0.2">
      <c r="A66" s="442"/>
      <c r="B66" s="777" t="s">
        <v>1082</v>
      </c>
      <c r="C66" s="778"/>
      <c r="D66" s="778"/>
      <c r="E66" s="778"/>
      <c r="F66" s="778"/>
      <c r="G66" s="778"/>
      <c r="H66" s="778"/>
      <c r="I66" s="778"/>
      <c r="J66" s="778"/>
      <c r="K66" s="778"/>
      <c r="L66" s="778"/>
      <c r="M66" s="778"/>
      <c r="N66" s="778"/>
      <c r="O66" s="778"/>
      <c r="P66" s="778"/>
      <c r="Q66" s="774"/>
      <c r="AY66" s="535"/>
      <c r="AZ66" s="535"/>
      <c r="BA66" s="535"/>
      <c r="BB66" s="535"/>
      <c r="BC66" s="535"/>
      <c r="BD66" s="535"/>
      <c r="BE66" s="535"/>
      <c r="BF66" s="675"/>
      <c r="BG66" s="535"/>
      <c r="BH66" s="535"/>
      <c r="BI66" s="535"/>
      <c r="BJ66" s="535"/>
    </row>
    <row r="67" spans="1:74" s="443" customFormat="1" ht="12" customHeight="1" x14ac:dyDescent="0.2">
      <c r="A67" s="442"/>
      <c r="B67" s="777" t="s">
        <v>1100</v>
      </c>
      <c r="C67" s="778"/>
      <c r="D67" s="778"/>
      <c r="E67" s="778"/>
      <c r="F67" s="778"/>
      <c r="G67" s="778"/>
      <c r="H67" s="778"/>
      <c r="I67" s="778"/>
      <c r="J67" s="778"/>
      <c r="K67" s="778"/>
      <c r="L67" s="778"/>
      <c r="M67" s="778"/>
      <c r="N67" s="778"/>
      <c r="O67" s="778"/>
      <c r="P67" s="778"/>
      <c r="Q67" s="774"/>
      <c r="AY67" s="535"/>
      <c r="AZ67" s="535"/>
      <c r="BA67" s="535"/>
      <c r="BB67" s="535"/>
      <c r="BC67" s="535"/>
      <c r="BD67" s="535"/>
      <c r="BE67" s="535"/>
      <c r="BF67" s="675"/>
      <c r="BG67" s="535"/>
      <c r="BH67" s="535"/>
      <c r="BI67" s="535"/>
      <c r="BJ67" s="535"/>
    </row>
    <row r="68" spans="1:74" s="443" customFormat="1" ht="12" customHeight="1" x14ac:dyDescent="0.2">
      <c r="A68" s="442"/>
      <c r="B68" s="779" t="s">
        <v>1102</v>
      </c>
      <c r="C68" s="773"/>
      <c r="D68" s="773"/>
      <c r="E68" s="773"/>
      <c r="F68" s="773"/>
      <c r="G68" s="773"/>
      <c r="H68" s="773"/>
      <c r="I68" s="773"/>
      <c r="J68" s="773"/>
      <c r="K68" s="773"/>
      <c r="L68" s="773"/>
      <c r="M68" s="773"/>
      <c r="N68" s="773"/>
      <c r="O68" s="773"/>
      <c r="P68" s="773"/>
      <c r="Q68" s="774"/>
      <c r="AY68" s="535"/>
      <c r="AZ68" s="535"/>
      <c r="BA68" s="535"/>
      <c r="BB68" s="535"/>
      <c r="BC68" s="535"/>
      <c r="BD68" s="535"/>
      <c r="BE68" s="535"/>
      <c r="BF68" s="675"/>
      <c r="BG68" s="535"/>
      <c r="BH68" s="535"/>
      <c r="BI68" s="535"/>
      <c r="BJ68" s="535"/>
    </row>
    <row r="69" spans="1:74" s="443" customFormat="1" ht="12" customHeight="1" x14ac:dyDescent="0.2">
      <c r="A69" s="442"/>
      <c r="B69" s="772" t="s">
        <v>1086</v>
      </c>
      <c r="C69" s="773"/>
      <c r="D69" s="773"/>
      <c r="E69" s="773"/>
      <c r="F69" s="773"/>
      <c r="G69" s="773"/>
      <c r="H69" s="773"/>
      <c r="I69" s="773"/>
      <c r="J69" s="773"/>
      <c r="K69" s="773"/>
      <c r="L69" s="773"/>
      <c r="M69" s="773"/>
      <c r="N69" s="773"/>
      <c r="O69" s="773"/>
      <c r="P69" s="773"/>
      <c r="Q69" s="774"/>
      <c r="AY69" s="535"/>
      <c r="AZ69" s="535"/>
      <c r="BA69" s="535"/>
      <c r="BB69" s="535"/>
      <c r="BC69" s="535"/>
      <c r="BD69" s="535"/>
      <c r="BE69" s="535"/>
      <c r="BF69" s="675"/>
      <c r="BG69" s="535"/>
      <c r="BH69" s="535"/>
      <c r="BI69" s="535"/>
      <c r="BJ69" s="535"/>
    </row>
    <row r="70" spans="1:74" s="443" customFormat="1" ht="12" customHeight="1" x14ac:dyDescent="0.2">
      <c r="A70" s="436"/>
      <c r="B70" s="786" t="s">
        <v>1200</v>
      </c>
      <c r="C70" s="774"/>
      <c r="D70" s="774"/>
      <c r="E70" s="774"/>
      <c r="F70" s="774"/>
      <c r="G70" s="774"/>
      <c r="H70" s="774"/>
      <c r="I70" s="774"/>
      <c r="J70" s="774"/>
      <c r="K70" s="774"/>
      <c r="L70" s="774"/>
      <c r="M70" s="774"/>
      <c r="N70" s="774"/>
      <c r="O70" s="774"/>
      <c r="P70" s="774"/>
      <c r="Q70" s="774"/>
      <c r="AY70" s="535"/>
      <c r="AZ70" s="535"/>
      <c r="BA70" s="535"/>
      <c r="BB70" s="535"/>
      <c r="BC70" s="535"/>
      <c r="BD70" s="535"/>
      <c r="BE70" s="535"/>
      <c r="BF70" s="675"/>
      <c r="BG70" s="535"/>
      <c r="BH70" s="535"/>
      <c r="BI70" s="535"/>
      <c r="BJ70" s="535"/>
    </row>
    <row r="71" spans="1:74" x14ac:dyDescent="0.2">
      <c r="C71" s="161"/>
      <c r="D71" s="161"/>
      <c r="E71" s="161"/>
      <c r="F71" s="161"/>
      <c r="G71" s="161"/>
      <c r="H71" s="161"/>
      <c r="I71" s="161"/>
      <c r="J71" s="161"/>
      <c r="K71" s="161"/>
      <c r="L71" s="161"/>
      <c r="M71" s="161"/>
      <c r="N71" s="161"/>
      <c r="O71" s="161"/>
      <c r="P71" s="161"/>
      <c r="Q71" s="161"/>
      <c r="R71" s="161"/>
      <c r="S71" s="161"/>
      <c r="T71" s="161"/>
      <c r="U71" s="161"/>
      <c r="V71" s="161"/>
      <c r="W71" s="161"/>
      <c r="X71" s="161"/>
      <c r="Y71" s="161"/>
      <c r="Z71" s="161"/>
      <c r="AA71" s="161"/>
      <c r="AB71" s="161"/>
      <c r="AC71" s="161"/>
      <c r="AD71" s="161"/>
      <c r="AE71" s="161"/>
      <c r="AF71" s="161"/>
      <c r="AG71" s="161"/>
      <c r="AH71" s="161"/>
      <c r="AI71" s="161"/>
      <c r="AJ71" s="161"/>
      <c r="AK71" s="161"/>
      <c r="AL71" s="161"/>
      <c r="AM71" s="161"/>
      <c r="AN71" s="161"/>
      <c r="AO71" s="161"/>
      <c r="AP71" s="161"/>
      <c r="AQ71" s="161"/>
      <c r="AR71" s="161"/>
      <c r="AS71" s="161"/>
      <c r="AT71" s="161"/>
      <c r="AU71" s="161"/>
      <c r="AV71" s="161"/>
      <c r="AW71" s="161"/>
      <c r="AX71" s="161"/>
      <c r="AY71" s="405"/>
      <c r="AZ71" s="405"/>
      <c r="BA71" s="405"/>
      <c r="BB71" s="405"/>
      <c r="BC71" s="405"/>
      <c r="BD71" s="405"/>
      <c r="BE71" s="405"/>
      <c r="BF71" s="650"/>
      <c r="BG71" s="405"/>
      <c r="BH71" s="405"/>
      <c r="BI71" s="405"/>
      <c r="BJ71" s="405"/>
      <c r="BK71" s="405"/>
      <c r="BL71" s="405"/>
      <c r="BM71" s="405"/>
      <c r="BN71" s="405"/>
      <c r="BO71" s="405"/>
      <c r="BP71" s="405"/>
      <c r="BQ71" s="405"/>
      <c r="BR71" s="405"/>
      <c r="BS71" s="405"/>
      <c r="BT71" s="405"/>
      <c r="BU71" s="405"/>
      <c r="BV71" s="405"/>
    </row>
    <row r="72" spans="1:74" x14ac:dyDescent="0.2">
      <c r="C72" s="161"/>
      <c r="D72" s="161"/>
      <c r="E72" s="161"/>
      <c r="F72" s="161"/>
      <c r="G72" s="161"/>
      <c r="H72" s="161"/>
      <c r="I72" s="161"/>
      <c r="J72" s="161"/>
      <c r="K72" s="161"/>
      <c r="L72" s="161"/>
      <c r="M72" s="161"/>
      <c r="N72" s="161"/>
      <c r="O72" s="161"/>
      <c r="P72" s="161"/>
      <c r="Q72" s="161"/>
      <c r="R72" s="161"/>
      <c r="S72" s="161"/>
      <c r="T72" s="161"/>
      <c r="U72" s="161"/>
      <c r="V72" s="161"/>
      <c r="W72" s="161"/>
      <c r="X72" s="161"/>
      <c r="Y72" s="161"/>
      <c r="Z72" s="161"/>
      <c r="AA72" s="161"/>
      <c r="AB72" s="161"/>
      <c r="AC72" s="161"/>
      <c r="AD72" s="161"/>
      <c r="AE72" s="161"/>
      <c r="AF72" s="161"/>
      <c r="AG72" s="161"/>
      <c r="AH72" s="161"/>
      <c r="AI72" s="161"/>
      <c r="AJ72" s="161"/>
      <c r="AK72" s="161"/>
      <c r="AL72" s="161"/>
      <c r="AM72" s="161"/>
      <c r="AN72" s="161"/>
      <c r="AO72" s="161"/>
      <c r="AP72" s="161"/>
      <c r="AQ72" s="161"/>
      <c r="AR72" s="161"/>
      <c r="AS72" s="161"/>
      <c r="AT72" s="161"/>
      <c r="AU72" s="161"/>
      <c r="AV72" s="161"/>
      <c r="AW72" s="161"/>
      <c r="AX72" s="161"/>
      <c r="AY72" s="405"/>
      <c r="AZ72" s="405"/>
      <c r="BA72" s="405"/>
      <c r="BB72" s="405"/>
      <c r="BC72" s="405"/>
      <c r="BD72" s="405"/>
      <c r="BE72" s="405"/>
      <c r="BF72" s="650"/>
      <c r="BG72" s="405"/>
      <c r="BH72" s="405"/>
      <c r="BI72" s="405"/>
      <c r="BJ72" s="405"/>
      <c r="BK72" s="405"/>
      <c r="BL72" s="405"/>
      <c r="BM72" s="405"/>
      <c r="BN72" s="405"/>
      <c r="BO72" s="405"/>
      <c r="BP72" s="405"/>
      <c r="BQ72" s="405"/>
      <c r="BR72" s="405"/>
      <c r="BS72" s="405"/>
      <c r="BT72" s="405"/>
      <c r="BU72" s="405"/>
      <c r="BV72" s="405"/>
    </row>
    <row r="73" spans="1:74" x14ac:dyDescent="0.2">
      <c r="C73" s="161"/>
      <c r="D73" s="161"/>
      <c r="E73" s="161"/>
      <c r="F73" s="161"/>
      <c r="G73" s="161"/>
      <c r="H73" s="161"/>
      <c r="I73" s="161"/>
      <c r="J73" s="161"/>
      <c r="K73" s="161"/>
      <c r="L73" s="161"/>
      <c r="M73" s="161"/>
      <c r="N73" s="161"/>
      <c r="O73" s="161"/>
      <c r="P73" s="161"/>
      <c r="Q73" s="161"/>
      <c r="R73" s="161"/>
      <c r="S73" s="161"/>
      <c r="T73" s="161"/>
      <c r="U73" s="161"/>
      <c r="V73" s="161"/>
      <c r="W73" s="161"/>
      <c r="X73" s="161"/>
      <c r="Y73" s="161"/>
      <c r="Z73" s="161"/>
      <c r="AA73" s="161"/>
      <c r="AB73" s="161"/>
      <c r="AC73" s="161"/>
      <c r="AD73" s="161"/>
      <c r="AE73" s="161"/>
      <c r="AF73" s="161"/>
      <c r="AG73" s="161"/>
      <c r="AH73" s="161"/>
      <c r="AI73" s="161"/>
      <c r="AJ73" s="161"/>
      <c r="AK73" s="161"/>
      <c r="AL73" s="161"/>
      <c r="AM73" s="161"/>
      <c r="AN73" s="161"/>
      <c r="AO73" s="161"/>
      <c r="AP73" s="161"/>
      <c r="AQ73" s="161"/>
      <c r="AR73" s="161"/>
      <c r="AS73" s="161"/>
      <c r="AT73" s="161"/>
      <c r="AU73" s="161"/>
      <c r="AV73" s="161"/>
      <c r="AW73" s="161"/>
      <c r="AX73" s="161"/>
      <c r="AY73" s="405"/>
      <c r="AZ73" s="405"/>
      <c r="BA73" s="405"/>
      <c r="BB73" s="405"/>
      <c r="BC73" s="405"/>
      <c r="BD73" s="405"/>
      <c r="BE73" s="405"/>
      <c r="BF73" s="650"/>
      <c r="BG73" s="405"/>
      <c r="BH73" s="405"/>
      <c r="BI73" s="405"/>
      <c r="BJ73" s="405"/>
      <c r="BK73" s="405"/>
      <c r="BL73" s="405"/>
      <c r="BM73" s="405"/>
      <c r="BN73" s="405"/>
      <c r="BO73" s="405"/>
      <c r="BP73" s="405"/>
      <c r="BQ73" s="405"/>
      <c r="BR73" s="405"/>
      <c r="BS73" s="405"/>
      <c r="BT73" s="405"/>
      <c r="BU73" s="405"/>
      <c r="BV73" s="405"/>
    </row>
    <row r="74" spans="1:74" x14ac:dyDescent="0.2">
      <c r="C74" s="161"/>
      <c r="D74" s="161"/>
      <c r="E74" s="161"/>
      <c r="F74" s="161"/>
      <c r="G74" s="161"/>
      <c r="H74" s="161"/>
      <c r="I74" s="161"/>
      <c r="J74" s="161"/>
      <c r="K74" s="161"/>
      <c r="L74" s="161"/>
      <c r="M74" s="161"/>
      <c r="N74" s="161"/>
      <c r="O74" s="161"/>
      <c r="P74" s="161"/>
      <c r="Q74" s="161"/>
      <c r="R74" s="161"/>
      <c r="S74" s="161"/>
      <c r="T74" s="161"/>
      <c r="U74" s="161"/>
      <c r="V74" s="161"/>
      <c r="W74" s="161"/>
      <c r="X74" s="161"/>
      <c r="Y74" s="161"/>
      <c r="Z74" s="161"/>
      <c r="AA74" s="161"/>
      <c r="AB74" s="161"/>
      <c r="AC74" s="161"/>
      <c r="AD74" s="161"/>
      <c r="AE74" s="161"/>
      <c r="AF74" s="161"/>
      <c r="AG74" s="161"/>
      <c r="AH74" s="161"/>
      <c r="AI74" s="161"/>
      <c r="AJ74" s="161"/>
      <c r="AK74" s="161"/>
      <c r="AL74" s="161"/>
      <c r="AM74" s="161"/>
      <c r="AN74" s="161"/>
      <c r="AO74" s="161"/>
      <c r="AP74" s="161"/>
      <c r="AQ74" s="161"/>
      <c r="AR74" s="161"/>
      <c r="AS74" s="161"/>
      <c r="AT74" s="161"/>
      <c r="AU74" s="161"/>
      <c r="AV74" s="161"/>
      <c r="AW74" s="161"/>
      <c r="AX74" s="161"/>
      <c r="AY74" s="405"/>
      <c r="AZ74" s="405"/>
      <c r="BA74" s="405"/>
      <c r="BB74" s="405"/>
      <c r="BC74" s="405"/>
      <c r="BD74" s="405"/>
      <c r="BE74" s="405"/>
      <c r="BF74" s="650"/>
      <c r="BG74" s="405"/>
      <c r="BH74" s="405"/>
      <c r="BI74" s="405"/>
      <c r="BJ74" s="405"/>
      <c r="BK74" s="405"/>
      <c r="BL74" s="405"/>
      <c r="BM74" s="405"/>
      <c r="BN74" s="405"/>
      <c r="BO74" s="405"/>
      <c r="BP74" s="405"/>
      <c r="BQ74" s="405"/>
      <c r="BR74" s="405"/>
      <c r="BS74" s="405"/>
      <c r="BT74" s="405"/>
      <c r="BU74" s="405"/>
      <c r="BV74" s="405"/>
    </row>
    <row r="75" spans="1:74" x14ac:dyDescent="0.2">
      <c r="C75" s="161"/>
      <c r="D75" s="161"/>
      <c r="E75" s="161"/>
      <c r="F75" s="161"/>
      <c r="G75" s="161"/>
      <c r="H75" s="161"/>
      <c r="I75" s="161"/>
      <c r="J75" s="161"/>
      <c r="K75" s="161"/>
      <c r="L75" s="161"/>
      <c r="M75" s="161"/>
      <c r="N75" s="161"/>
      <c r="O75" s="161"/>
      <c r="P75" s="161"/>
      <c r="Q75" s="161"/>
      <c r="R75" s="161"/>
      <c r="S75" s="161"/>
      <c r="T75" s="161"/>
      <c r="U75" s="161"/>
      <c r="V75" s="161"/>
      <c r="W75" s="161"/>
      <c r="X75" s="161"/>
      <c r="Y75" s="161"/>
      <c r="Z75" s="161"/>
      <c r="AA75" s="161"/>
      <c r="AB75" s="161"/>
      <c r="AC75" s="161"/>
      <c r="AD75" s="161"/>
      <c r="AE75" s="161"/>
      <c r="AF75" s="161"/>
      <c r="AG75" s="161"/>
      <c r="AH75" s="161"/>
      <c r="AI75" s="161"/>
      <c r="AJ75" s="161"/>
      <c r="AK75" s="161"/>
      <c r="AL75" s="161"/>
      <c r="AM75" s="161"/>
      <c r="AN75" s="161"/>
      <c r="AO75" s="161"/>
      <c r="AP75" s="161"/>
      <c r="AQ75" s="161"/>
      <c r="AR75" s="161"/>
      <c r="AS75" s="161"/>
      <c r="AT75" s="161"/>
      <c r="AU75" s="161"/>
      <c r="AV75" s="161"/>
      <c r="AW75" s="161"/>
      <c r="AX75" s="161"/>
      <c r="AY75" s="405"/>
      <c r="AZ75" s="405"/>
      <c r="BA75" s="405"/>
      <c r="BB75" s="405"/>
      <c r="BC75" s="405"/>
      <c r="BD75" s="405"/>
      <c r="BE75" s="405"/>
      <c r="BF75" s="650"/>
      <c r="BG75" s="405"/>
      <c r="BH75" s="405"/>
      <c r="BI75" s="405"/>
      <c r="BJ75" s="405"/>
      <c r="BK75" s="405"/>
      <c r="BL75" s="405"/>
      <c r="BM75" s="405"/>
      <c r="BN75" s="405"/>
      <c r="BO75" s="405"/>
      <c r="BP75" s="405"/>
      <c r="BQ75" s="405"/>
      <c r="BR75" s="405"/>
      <c r="BS75" s="405"/>
      <c r="BT75" s="405"/>
      <c r="BU75" s="405"/>
      <c r="BV75" s="405"/>
    </row>
    <row r="76" spans="1:74" x14ac:dyDescent="0.2">
      <c r="C76" s="161"/>
      <c r="D76" s="161"/>
      <c r="E76" s="161"/>
      <c r="F76" s="161"/>
      <c r="G76" s="161"/>
      <c r="H76" s="161"/>
      <c r="I76" s="161"/>
      <c r="J76" s="161"/>
      <c r="K76" s="161"/>
      <c r="L76" s="161"/>
      <c r="M76" s="161"/>
      <c r="N76" s="161"/>
      <c r="O76" s="161"/>
      <c r="P76" s="161"/>
      <c r="Q76" s="161"/>
      <c r="R76" s="161"/>
      <c r="S76" s="161"/>
      <c r="T76" s="161"/>
      <c r="U76" s="161"/>
      <c r="V76" s="161"/>
      <c r="W76" s="161"/>
      <c r="X76" s="161"/>
      <c r="Y76" s="161"/>
      <c r="Z76" s="161"/>
      <c r="AA76" s="161"/>
      <c r="AB76" s="161"/>
      <c r="AC76" s="161"/>
      <c r="AD76" s="161"/>
      <c r="AE76" s="161"/>
      <c r="AF76" s="161"/>
      <c r="AG76" s="161"/>
      <c r="AH76" s="161"/>
      <c r="AI76" s="161"/>
      <c r="AJ76" s="161"/>
      <c r="AK76" s="161"/>
      <c r="AL76" s="161"/>
      <c r="AM76" s="161"/>
      <c r="AN76" s="161"/>
      <c r="AO76" s="161"/>
      <c r="AP76" s="161"/>
      <c r="AQ76" s="161"/>
      <c r="AR76" s="161"/>
      <c r="AS76" s="161"/>
      <c r="AT76" s="161"/>
      <c r="AU76" s="161"/>
      <c r="AV76" s="161"/>
      <c r="AW76" s="161"/>
      <c r="AX76" s="161"/>
      <c r="AY76" s="405"/>
      <c r="AZ76" s="405"/>
      <c r="BA76" s="405"/>
      <c r="BB76" s="405"/>
      <c r="BC76" s="405"/>
      <c r="BD76" s="405"/>
      <c r="BE76" s="405"/>
      <c r="BF76" s="650"/>
      <c r="BG76" s="405"/>
      <c r="BH76" s="405"/>
      <c r="BI76" s="405"/>
      <c r="BJ76" s="405"/>
      <c r="BK76" s="405"/>
      <c r="BL76" s="405"/>
      <c r="BM76" s="405"/>
      <c r="BN76" s="405"/>
      <c r="BO76" s="405"/>
      <c r="BP76" s="405"/>
      <c r="BQ76" s="405"/>
      <c r="BR76" s="405"/>
      <c r="BS76" s="405"/>
      <c r="BT76" s="405"/>
      <c r="BU76" s="405"/>
      <c r="BV76" s="405"/>
    </row>
    <row r="77" spans="1:74" x14ac:dyDescent="0.2">
      <c r="C77" s="161"/>
      <c r="D77" s="161"/>
      <c r="E77" s="161"/>
      <c r="F77" s="161"/>
      <c r="G77" s="161"/>
      <c r="H77" s="161"/>
      <c r="I77" s="161"/>
      <c r="J77" s="161"/>
      <c r="K77" s="161"/>
      <c r="L77" s="161"/>
      <c r="M77" s="161"/>
      <c r="N77" s="161"/>
      <c r="O77" s="161"/>
      <c r="P77" s="161"/>
      <c r="Q77" s="161"/>
      <c r="R77" s="161"/>
      <c r="S77" s="161"/>
      <c r="T77" s="161"/>
      <c r="U77" s="161"/>
      <c r="V77" s="161"/>
      <c r="W77" s="161"/>
      <c r="X77" s="161"/>
      <c r="Y77" s="161"/>
      <c r="Z77" s="161"/>
      <c r="AA77" s="161"/>
      <c r="AB77" s="161"/>
      <c r="AC77" s="161"/>
      <c r="AD77" s="161"/>
      <c r="AE77" s="161"/>
      <c r="AF77" s="161"/>
      <c r="AG77" s="161"/>
      <c r="AH77" s="161"/>
      <c r="AI77" s="161"/>
      <c r="AJ77" s="161"/>
      <c r="AK77" s="161"/>
      <c r="AL77" s="161"/>
      <c r="AM77" s="161"/>
      <c r="AN77" s="161"/>
      <c r="AO77" s="161"/>
      <c r="AP77" s="161"/>
      <c r="AQ77" s="161"/>
      <c r="AR77" s="161"/>
      <c r="AS77" s="161"/>
      <c r="AT77" s="161"/>
      <c r="AU77" s="161"/>
      <c r="AV77" s="161"/>
      <c r="AW77" s="161"/>
      <c r="AX77" s="161"/>
      <c r="AY77" s="405"/>
      <c r="AZ77" s="405"/>
      <c r="BA77" s="405"/>
      <c r="BB77" s="405"/>
      <c r="BC77" s="405"/>
      <c r="BD77" s="405"/>
      <c r="BE77" s="405"/>
      <c r="BF77" s="650"/>
      <c r="BG77" s="405"/>
      <c r="BH77" s="405"/>
      <c r="BI77" s="405"/>
      <c r="BJ77" s="405"/>
      <c r="BK77" s="405"/>
      <c r="BL77" s="405"/>
      <c r="BM77" s="405"/>
      <c r="BN77" s="405"/>
      <c r="BO77" s="405"/>
      <c r="BP77" s="405"/>
      <c r="BQ77" s="405"/>
      <c r="BR77" s="405"/>
      <c r="BS77" s="405"/>
      <c r="BT77" s="405"/>
      <c r="BU77" s="405"/>
      <c r="BV77" s="405"/>
    </row>
    <row r="78" spans="1:74" x14ac:dyDescent="0.2">
      <c r="C78" s="161"/>
      <c r="D78" s="161"/>
      <c r="E78" s="161"/>
      <c r="F78" s="161"/>
      <c r="G78" s="161"/>
      <c r="H78" s="161"/>
      <c r="I78" s="161"/>
      <c r="J78" s="161"/>
      <c r="K78" s="161"/>
      <c r="L78" s="161"/>
      <c r="M78" s="161"/>
      <c r="N78" s="161"/>
      <c r="O78" s="161"/>
      <c r="P78" s="161"/>
      <c r="Q78" s="161"/>
      <c r="R78" s="161"/>
      <c r="S78" s="161"/>
      <c r="T78" s="161"/>
      <c r="U78" s="161"/>
      <c r="V78" s="161"/>
      <c r="W78" s="161"/>
      <c r="X78" s="161"/>
      <c r="Y78" s="161"/>
      <c r="Z78" s="161"/>
      <c r="AA78" s="161"/>
      <c r="AB78" s="161"/>
      <c r="AC78" s="161"/>
      <c r="AD78" s="161"/>
      <c r="AE78" s="161"/>
      <c r="AF78" s="161"/>
      <c r="AG78" s="161"/>
      <c r="AH78" s="161"/>
      <c r="AI78" s="161"/>
      <c r="AJ78" s="161"/>
      <c r="AK78" s="161"/>
      <c r="AL78" s="161"/>
      <c r="AM78" s="161"/>
      <c r="AN78" s="161"/>
      <c r="AO78" s="161"/>
      <c r="AP78" s="161"/>
      <c r="AQ78" s="161"/>
      <c r="AR78" s="161"/>
      <c r="AS78" s="161"/>
      <c r="AT78" s="161"/>
      <c r="AU78" s="161"/>
      <c r="AV78" s="161"/>
      <c r="AW78" s="161"/>
      <c r="AX78" s="161"/>
      <c r="AY78" s="405"/>
      <c r="AZ78" s="405"/>
      <c r="BA78" s="405"/>
      <c r="BB78" s="405"/>
      <c r="BC78" s="405"/>
      <c r="BD78" s="405"/>
      <c r="BE78" s="405"/>
      <c r="BF78" s="650"/>
      <c r="BG78" s="405"/>
      <c r="BH78" s="405"/>
      <c r="BI78" s="405"/>
      <c r="BJ78" s="405"/>
      <c r="BK78" s="405"/>
      <c r="BL78" s="405"/>
      <c r="BM78" s="405"/>
      <c r="BN78" s="405"/>
      <c r="BO78" s="405"/>
      <c r="BP78" s="405"/>
      <c r="BQ78" s="405"/>
      <c r="BR78" s="405"/>
      <c r="BS78" s="405"/>
      <c r="BT78" s="405"/>
      <c r="BU78" s="405"/>
      <c r="BV78" s="405"/>
    </row>
    <row r="79" spans="1:74" x14ac:dyDescent="0.2">
      <c r="C79" s="161"/>
      <c r="D79" s="161"/>
      <c r="E79" s="161"/>
      <c r="F79" s="161"/>
      <c r="G79" s="161"/>
      <c r="H79" s="161"/>
      <c r="I79" s="161"/>
      <c r="J79" s="161"/>
      <c r="K79" s="161"/>
      <c r="L79" s="161"/>
      <c r="M79" s="161"/>
      <c r="N79" s="161"/>
      <c r="O79" s="161"/>
      <c r="P79" s="161"/>
      <c r="Q79" s="161"/>
      <c r="R79" s="161"/>
      <c r="S79" s="161"/>
      <c r="T79" s="161"/>
      <c r="U79" s="161"/>
      <c r="V79" s="161"/>
      <c r="W79" s="161"/>
      <c r="X79" s="161"/>
      <c r="Y79" s="161"/>
      <c r="Z79" s="161"/>
      <c r="AA79" s="161"/>
      <c r="AB79" s="161"/>
      <c r="AC79" s="161"/>
      <c r="AD79" s="161"/>
      <c r="AE79" s="161"/>
      <c r="AF79" s="161"/>
      <c r="AG79" s="161"/>
      <c r="AH79" s="161"/>
      <c r="AI79" s="161"/>
      <c r="AJ79" s="161"/>
      <c r="AK79" s="161"/>
      <c r="AL79" s="161"/>
      <c r="AM79" s="161"/>
      <c r="AN79" s="161"/>
      <c r="AO79" s="161"/>
      <c r="AP79" s="161"/>
      <c r="AQ79" s="161"/>
      <c r="AR79" s="161"/>
      <c r="AS79" s="161"/>
      <c r="AT79" s="161"/>
      <c r="AU79" s="161"/>
      <c r="AV79" s="161"/>
      <c r="AW79" s="161"/>
      <c r="AX79" s="161"/>
      <c r="AY79" s="405"/>
      <c r="AZ79" s="405"/>
      <c r="BA79" s="405"/>
      <c r="BB79" s="405"/>
      <c r="BC79" s="405"/>
      <c r="BD79" s="405"/>
      <c r="BE79" s="405"/>
      <c r="BF79" s="650"/>
      <c r="BG79" s="405"/>
      <c r="BH79" s="405"/>
      <c r="BI79" s="405"/>
      <c r="BJ79" s="405"/>
      <c r="BK79" s="405"/>
      <c r="BL79" s="405"/>
      <c r="BM79" s="405"/>
      <c r="BN79" s="405"/>
      <c r="BO79" s="405"/>
      <c r="BP79" s="405"/>
      <c r="BQ79" s="405"/>
      <c r="BR79" s="405"/>
      <c r="BS79" s="405"/>
      <c r="BT79" s="405"/>
      <c r="BU79" s="405"/>
      <c r="BV79" s="405"/>
    </row>
    <row r="80" spans="1:74" x14ac:dyDescent="0.2">
      <c r="BK80" s="406"/>
      <c r="BL80" s="406"/>
      <c r="BM80" s="406"/>
      <c r="BN80" s="406"/>
      <c r="BO80" s="406"/>
      <c r="BP80" s="406"/>
      <c r="BQ80" s="406"/>
      <c r="BR80" s="406"/>
      <c r="BS80" s="406"/>
      <c r="BT80" s="406"/>
      <c r="BU80" s="406"/>
      <c r="BV80" s="406"/>
    </row>
    <row r="81" spans="63:74" x14ac:dyDescent="0.2">
      <c r="BK81" s="406"/>
      <c r="BL81" s="406"/>
      <c r="BM81" s="406"/>
      <c r="BN81" s="406"/>
      <c r="BO81" s="406"/>
      <c r="BP81" s="406"/>
      <c r="BQ81" s="406"/>
      <c r="BR81" s="406"/>
      <c r="BS81" s="406"/>
      <c r="BT81" s="406"/>
      <c r="BU81" s="406"/>
      <c r="BV81" s="406"/>
    </row>
    <row r="82" spans="63:74" x14ac:dyDescent="0.2">
      <c r="BK82" s="406"/>
      <c r="BL82" s="406"/>
      <c r="BM82" s="406"/>
      <c r="BN82" s="406"/>
      <c r="BO82" s="406"/>
      <c r="BP82" s="406"/>
      <c r="BQ82" s="406"/>
      <c r="BR82" s="406"/>
      <c r="BS82" s="406"/>
      <c r="BT82" s="406"/>
      <c r="BU82" s="406"/>
      <c r="BV82" s="406"/>
    </row>
    <row r="83" spans="63:74" x14ac:dyDescent="0.2">
      <c r="BK83" s="406"/>
      <c r="BL83" s="406"/>
      <c r="BM83" s="406"/>
      <c r="BN83" s="406"/>
      <c r="BO83" s="406"/>
      <c r="BP83" s="406"/>
      <c r="BQ83" s="406"/>
      <c r="BR83" s="406"/>
      <c r="BS83" s="406"/>
      <c r="BT83" s="406"/>
      <c r="BU83" s="406"/>
      <c r="BV83" s="406"/>
    </row>
    <row r="84" spans="63:74" x14ac:dyDescent="0.2">
      <c r="BK84" s="406"/>
      <c r="BL84" s="406"/>
      <c r="BM84" s="406"/>
      <c r="BN84" s="406"/>
      <c r="BO84" s="406"/>
      <c r="BP84" s="406"/>
      <c r="BQ84" s="406"/>
      <c r="BR84" s="406"/>
      <c r="BS84" s="406"/>
      <c r="BT84" s="406"/>
      <c r="BU84" s="406"/>
      <c r="BV84" s="406"/>
    </row>
    <row r="85" spans="63:74" x14ac:dyDescent="0.2">
      <c r="BK85" s="406"/>
      <c r="BL85" s="406"/>
      <c r="BM85" s="406"/>
      <c r="BN85" s="406"/>
      <c r="BO85" s="406"/>
      <c r="BP85" s="406"/>
      <c r="BQ85" s="406"/>
      <c r="BR85" s="406"/>
      <c r="BS85" s="406"/>
      <c r="BT85" s="406"/>
      <c r="BU85" s="406"/>
      <c r="BV85" s="406"/>
    </row>
    <row r="86" spans="63:74" x14ac:dyDescent="0.2">
      <c r="BK86" s="406"/>
      <c r="BL86" s="406"/>
      <c r="BM86" s="406"/>
      <c r="BN86" s="406"/>
      <c r="BO86" s="406"/>
      <c r="BP86" s="406"/>
      <c r="BQ86" s="406"/>
      <c r="BR86" s="406"/>
      <c r="BS86" s="406"/>
      <c r="BT86" s="406"/>
      <c r="BU86" s="406"/>
      <c r="BV86" s="406"/>
    </row>
    <row r="87" spans="63:74" x14ac:dyDescent="0.2">
      <c r="BK87" s="406"/>
      <c r="BL87" s="406"/>
      <c r="BM87" s="406"/>
      <c r="BN87" s="406"/>
      <c r="BO87" s="406"/>
      <c r="BP87" s="406"/>
      <c r="BQ87" s="406"/>
      <c r="BR87" s="406"/>
      <c r="BS87" s="406"/>
      <c r="BT87" s="406"/>
      <c r="BU87" s="406"/>
      <c r="BV87" s="406"/>
    </row>
    <row r="88" spans="63:74" x14ac:dyDescent="0.2">
      <c r="BK88" s="406"/>
      <c r="BL88" s="406"/>
      <c r="BM88" s="406"/>
      <c r="BN88" s="406"/>
      <c r="BO88" s="406"/>
      <c r="BP88" s="406"/>
      <c r="BQ88" s="406"/>
      <c r="BR88" s="406"/>
      <c r="BS88" s="406"/>
      <c r="BT88" s="406"/>
      <c r="BU88" s="406"/>
      <c r="BV88" s="406"/>
    </row>
    <row r="89" spans="63:74" x14ac:dyDescent="0.2">
      <c r="BK89" s="406"/>
      <c r="BL89" s="406"/>
      <c r="BM89" s="406"/>
      <c r="BN89" s="406"/>
      <c r="BO89" s="406"/>
      <c r="BP89" s="406"/>
      <c r="BQ89" s="406"/>
      <c r="BR89" s="406"/>
      <c r="BS89" s="406"/>
      <c r="BT89" s="406"/>
      <c r="BU89" s="406"/>
      <c r="BV89" s="406"/>
    </row>
    <row r="90" spans="63:74" x14ac:dyDescent="0.2">
      <c r="BK90" s="406"/>
      <c r="BL90" s="406"/>
      <c r="BM90" s="406"/>
      <c r="BN90" s="406"/>
      <c r="BO90" s="406"/>
      <c r="BP90" s="406"/>
      <c r="BQ90" s="406"/>
      <c r="BR90" s="406"/>
      <c r="BS90" s="406"/>
      <c r="BT90" s="406"/>
      <c r="BU90" s="406"/>
      <c r="BV90" s="406"/>
    </row>
    <row r="91" spans="63:74" x14ac:dyDescent="0.2">
      <c r="BK91" s="406"/>
      <c r="BL91" s="406"/>
      <c r="BM91" s="406"/>
      <c r="BN91" s="406"/>
      <c r="BO91" s="406"/>
      <c r="BP91" s="406"/>
      <c r="BQ91" s="406"/>
      <c r="BR91" s="406"/>
      <c r="BS91" s="406"/>
      <c r="BT91" s="406"/>
      <c r="BU91" s="406"/>
      <c r="BV91" s="406"/>
    </row>
    <row r="92" spans="63:74" x14ac:dyDescent="0.2">
      <c r="BK92" s="406"/>
      <c r="BL92" s="406"/>
      <c r="BM92" s="406"/>
      <c r="BN92" s="406"/>
      <c r="BO92" s="406"/>
      <c r="BP92" s="406"/>
      <c r="BQ92" s="406"/>
      <c r="BR92" s="406"/>
      <c r="BS92" s="406"/>
      <c r="BT92" s="406"/>
      <c r="BU92" s="406"/>
      <c r="BV92" s="406"/>
    </row>
    <row r="93" spans="63:74" x14ac:dyDescent="0.2">
      <c r="BK93" s="406"/>
      <c r="BL93" s="406"/>
      <c r="BM93" s="406"/>
      <c r="BN93" s="406"/>
      <c r="BO93" s="406"/>
      <c r="BP93" s="406"/>
      <c r="BQ93" s="406"/>
      <c r="BR93" s="406"/>
      <c r="BS93" s="406"/>
      <c r="BT93" s="406"/>
      <c r="BU93" s="406"/>
      <c r="BV93" s="406"/>
    </row>
    <row r="94" spans="63:74" x14ac:dyDescent="0.2">
      <c r="BK94" s="406"/>
      <c r="BL94" s="406"/>
      <c r="BM94" s="406"/>
      <c r="BN94" s="406"/>
      <c r="BO94" s="406"/>
      <c r="BP94" s="406"/>
      <c r="BQ94" s="406"/>
      <c r="BR94" s="406"/>
      <c r="BS94" s="406"/>
      <c r="BT94" s="406"/>
      <c r="BU94" s="406"/>
      <c r="BV94" s="406"/>
    </row>
    <row r="95" spans="63:74" x14ac:dyDescent="0.2">
      <c r="BK95" s="406"/>
      <c r="BL95" s="406"/>
      <c r="BM95" s="406"/>
      <c r="BN95" s="406"/>
      <c r="BO95" s="406"/>
      <c r="BP95" s="406"/>
      <c r="BQ95" s="406"/>
      <c r="BR95" s="406"/>
      <c r="BS95" s="406"/>
      <c r="BT95" s="406"/>
      <c r="BU95" s="406"/>
      <c r="BV95" s="406"/>
    </row>
    <row r="96" spans="63:74" x14ac:dyDescent="0.2">
      <c r="BK96" s="406"/>
      <c r="BL96" s="406"/>
      <c r="BM96" s="406"/>
      <c r="BN96" s="406"/>
      <c r="BO96" s="406"/>
      <c r="BP96" s="406"/>
      <c r="BQ96" s="406"/>
      <c r="BR96" s="406"/>
      <c r="BS96" s="406"/>
      <c r="BT96" s="406"/>
      <c r="BU96" s="406"/>
      <c r="BV96" s="406"/>
    </row>
    <row r="97" spans="63:74" x14ac:dyDescent="0.2">
      <c r="BK97" s="406"/>
      <c r="BL97" s="406"/>
      <c r="BM97" s="406"/>
      <c r="BN97" s="406"/>
      <c r="BO97" s="406"/>
      <c r="BP97" s="406"/>
      <c r="BQ97" s="406"/>
      <c r="BR97" s="406"/>
      <c r="BS97" s="406"/>
      <c r="BT97" s="406"/>
      <c r="BU97" s="406"/>
      <c r="BV97" s="406"/>
    </row>
    <row r="98" spans="63:74" x14ac:dyDescent="0.2">
      <c r="BK98" s="406"/>
      <c r="BL98" s="406"/>
      <c r="BM98" s="406"/>
      <c r="BN98" s="406"/>
      <c r="BO98" s="406"/>
      <c r="BP98" s="406"/>
      <c r="BQ98" s="406"/>
      <c r="BR98" s="406"/>
      <c r="BS98" s="406"/>
      <c r="BT98" s="406"/>
      <c r="BU98" s="406"/>
      <c r="BV98" s="406"/>
    </row>
    <row r="99" spans="63:74" x14ac:dyDescent="0.2">
      <c r="BK99" s="406"/>
      <c r="BL99" s="406"/>
      <c r="BM99" s="406"/>
      <c r="BN99" s="406"/>
      <c r="BO99" s="406"/>
      <c r="BP99" s="406"/>
      <c r="BQ99" s="406"/>
      <c r="BR99" s="406"/>
      <c r="BS99" s="406"/>
      <c r="BT99" s="406"/>
      <c r="BU99" s="406"/>
      <c r="BV99" s="406"/>
    </row>
    <row r="100" spans="63:74" x14ac:dyDescent="0.2">
      <c r="BK100" s="406"/>
      <c r="BL100" s="406"/>
      <c r="BM100" s="406"/>
      <c r="BN100" s="406"/>
      <c r="BO100" s="406"/>
      <c r="BP100" s="406"/>
      <c r="BQ100" s="406"/>
      <c r="BR100" s="406"/>
      <c r="BS100" s="406"/>
      <c r="BT100" s="406"/>
      <c r="BU100" s="406"/>
      <c r="BV100" s="406"/>
    </row>
    <row r="101" spans="63:74" x14ac:dyDescent="0.2">
      <c r="BK101" s="406"/>
      <c r="BL101" s="406"/>
      <c r="BM101" s="406"/>
      <c r="BN101" s="406"/>
      <c r="BO101" s="406"/>
      <c r="BP101" s="406"/>
      <c r="BQ101" s="406"/>
      <c r="BR101" s="406"/>
      <c r="BS101" s="406"/>
      <c r="BT101" s="406"/>
      <c r="BU101" s="406"/>
      <c r="BV101" s="406"/>
    </row>
    <row r="102" spans="63:74" x14ac:dyDescent="0.2">
      <c r="BK102" s="406"/>
      <c r="BL102" s="406"/>
      <c r="BM102" s="406"/>
      <c r="BN102" s="406"/>
      <c r="BO102" s="406"/>
      <c r="BP102" s="406"/>
      <c r="BQ102" s="406"/>
      <c r="BR102" s="406"/>
      <c r="BS102" s="406"/>
      <c r="BT102" s="406"/>
      <c r="BU102" s="406"/>
      <c r="BV102" s="406"/>
    </row>
    <row r="103" spans="63:74" x14ac:dyDescent="0.2">
      <c r="BK103" s="406"/>
      <c r="BL103" s="406"/>
      <c r="BM103" s="406"/>
      <c r="BN103" s="406"/>
      <c r="BO103" s="406"/>
      <c r="BP103" s="406"/>
      <c r="BQ103" s="406"/>
      <c r="BR103" s="406"/>
      <c r="BS103" s="406"/>
      <c r="BT103" s="406"/>
      <c r="BU103" s="406"/>
      <c r="BV103" s="406"/>
    </row>
    <row r="104" spans="63:74" x14ac:dyDescent="0.2">
      <c r="BK104" s="406"/>
      <c r="BL104" s="406"/>
      <c r="BM104" s="406"/>
      <c r="BN104" s="406"/>
      <c r="BO104" s="406"/>
      <c r="BP104" s="406"/>
      <c r="BQ104" s="406"/>
      <c r="BR104" s="406"/>
      <c r="BS104" s="406"/>
      <c r="BT104" s="406"/>
      <c r="BU104" s="406"/>
      <c r="BV104" s="406"/>
    </row>
    <row r="105" spans="63:74" x14ac:dyDescent="0.2">
      <c r="BK105" s="406"/>
      <c r="BL105" s="406"/>
      <c r="BM105" s="406"/>
      <c r="BN105" s="406"/>
      <c r="BO105" s="406"/>
      <c r="BP105" s="406"/>
      <c r="BQ105" s="406"/>
      <c r="BR105" s="406"/>
      <c r="BS105" s="406"/>
      <c r="BT105" s="406"/>
      <c r="BU105" s="406"/>
      <c r="BV105" s="406"/>
    </row>
    <row r="106" spans="63:74" x14ac:dyDescent="0.2">
      <c r="BK106" s="406"/>
      <c r="BL106" s="406"/>
      <c r="BM106" s="406"/>
      <c r="BN106" s="406"/>
      <c r="BO106" s="406"/>
      <c r="BP106" s="406"/>
      <c r="BQ106" s="406"/>
      <c r="BR106" s="406"/>
      <c r="BS106" s="406"/>
      <c r="BT106" s="406"/>
      <c r="BU106" s="406"/>
      <c r="BV106" s="406"/>
    </row>
    <row r="107" spans="63:74" x14ac:dyDescent="0.2">
      <c r="BK107" s="406"/>
      <c r="BL107" s="406"/>
      <c r="BM107" s="406"/>
      <c r="BN107" s="406"/>
      <c r="BO107" s="406"/>
      <c r="BP107" s="406"/>
      <c r="BQ107" s="406"/>
      <c r="BR107" s="406"/>
      <c r="BS107" s="406"/>
      <c r="BT107" s="406"/>
      <c r="BU107" s="406"/>
      <c r="BV107" s="406"/>
    </row>
    <row r="108" spans="63:74" x14ac:dyDescent="0.2">
      <c r="BK108" s="406"/>
      <c r="BL108" s="406"/>
      <c r="BM108" s="406"/>
      <c r="BN108" s="406"/>
      <c r="BO108" s="406"/>
      <c r="BP108" s="406"/>
      <c r="BQ108" s="406"/>
      <c r="BR108" s="406"/>
      <c r="BS108" s="406"/>
      <c r="BT108" s="406"/>
      <c r="BU108" s="406"/>
      <c r="BV108" s="406"/>
    </row>
    <row r="109" spans="63:74" x14ac:dyDescent="0.2">
      <c r="BK109" s="406"/>
      <c r="BL109" s="406"/>
      <c r="BM109" s="406"/>
      <c r="BN109" s="406"/>
      <c r="BO109" s="406"/>
      <c r="BP109" s="406"/>
      <c r="BQ109" s="406"/>
      <c r="BR109" s="406"/>
      <c r="BS109" s="406"/>
      <c r="BT109" s="406"/>
      <c r="BU109" s="406"/>
      <c r="BV109" s="406"/>
    </row>
    <row r="110" spans="63:74" x14ac:dyDescent="0.2">
      <c r="BK110" s="406"/>
      <c r="BL110" s="406"/>
      <c r="BM110" s="406"/>
      <c r="BN110" s="406"/>
      <c r="BO110" s="406"/>
      <c r="BP110" s="406"/>
      <c r="BQ110" s="406"/>
      <c r="BR110" s="406"/>
      <c r="BS110" s="406"/>
      <c r="BT110" s="406"/>
      <c r="BU110" s="406"/>
      <c r="BV110" s="406"/>
    </row>
    <row r="111" spans="63:74" x14ac:dyDescent="0.2">
      <c r="BK111" s="406"/>
      <c r="BL111" s="406"/>
      <c r="BM111" s="406"/>
      <c r="BN111" s="406"/>
      <c r="BO111" s="406"/>
      <c r="BP111" s="406"/>
      <c r="BQ111" s="406"/>
      <c r="BR111" s="406"/>
      <c r="BS111" s="406"/>
      <c r="BT111" s="406"/>
      <c r="BU111" s="406"/>
      <c r="BV111" s="406"/>
    </row>
    <row r="112" spans="63:74" x14ac:dyDescent="0.2">
      <c r="BK112" s="406"/>
      <c r="BL112" s="406"/>
      <c r="BM112" s="406"/>
      <c r="BN112" s="406"/>
      <c r="BO112" s="406"/>
      <c r="BP112" s="406"/>
      <c r="BQ112" s="406"/>
      <c r="BR112" s="406"/>
      <c r="BS112" s="406"/>
      <c r="BT112" s="406"/>
      <c r="BU112" s="406"/>
      <c r="BV112" s="406"/>
    </row>
    <row r="113" spans="63:74" x14ac:dyDescent="0.2">
      <c r="BK113" s="406"/>
      <c r="BL113" s="406"/>
      <c r="BM113" s="406"/>
      <c r="BN113" s="406"/>
      <c r="BO113" s="406"/>
      <c r="BP113" s="406"/>
      <c r="BQ113" s="406"/>
      <c r="BR113" s="406"/>
      <c r="BS113" s="406"/>
      <c r="BT113" s="406"/>
      <c r="BU113" s="406"/>
      <c r="BV113" s="406"/>
    </row>
    <row r="114" spans="63:74" x14ac:dyDescent="0.2">
      <c r="BK114" s="406"/>
      <c r="BL114" s="406"/>
      <c r="BM114" s="406"/>
      <c r="BN114" s="406"/>
      <c r="BO114" s="406"/>
      <c r="BP114" s="406"/>
      <c r="BQ114" s="406"/>
      <c r="BR114" s="406"/>
      <c r="BS114" s="406"/>
      <c r="BT114" s="406"/>
      <c r="BU114" s="406"/>
      <c r="BV114" s="406"/>
    </row>
    <row r="115" spans="63:74" x14ac:dyDescent="0.2">
      <c r="BK115" s="406"/>
      <c r="BL115" s="406"/>
      <c r="BM115" s="406"/>
      <c r="BN115" s="406"/>
      <c r="BO115" s="406"/>
      <c r="BP115" s="406"/>
      <c r="BQ115" s="406"/>
      <c r="BR115" s="406"/>
      <c r="BS115" s="406"/>
      <c r="BT115" s="406"/>
      <c r="BU115" s="406"/>
      <c r="BV115" s="406"/>
    </row>
    <row r="116" spans="63:74" x14ac:dyDescent="0.2">
      <c r="BK116" s="406"/>
      <c r="BL116" s="406"/>
      <c r="BM116" s="406"/>
      <c r="BN116" s="406"/>
      <c r="BO116" s="406"/>
      <c r="BP116" s="406"/>
      <c r="BQ116" s="406"/>
      <c r="BR116" s="406"/>
      <c r="BS116" s="406"/>
      <c r="BT116" s="406"/>
      <c r="BU116" s="406"/>
      <c r="BV116" s="406"/>
    </row>
    <row r="117" spans="63:74" x14ac:dyDescent="0.2">
      <c r="BK117" s="406"/>
      <c r="BL117" s="406"/>
      <c r="BM117" s="406"/>
      <c r="BN117" s="406"/>
      <c r="BO117" s="406"/>
      <c r="BP117" s="406"/>
      <c r="BQ117" s="406"/>
      <c r="BR117" s="406"/>
      <c r="BS117" s="406"/>
      <c r="BT117" s="406"/>
      <c r="BU117" s="406"/>
      <c r="BV117" s="406"/>
    </row>
    <row r="118" spans="63:74" x14ac:dyDescent="0.2">
      <c r="BK118" s="406"/>
      <c r="BL118" s="406"/>
      <c r="BM118" s="406"/>
      <c r="BN118" s="406"/>
      <c r="BO118" s="406"/>
      <c r="BP118" s="406"/>
      <c r="BQ118" s="406"/>
      <c r="BR118" s="406"/>
      <c r="BS118" s="406"/>
      <c r="BT118" s="406"/>
      <c r="BU118" s="406"/>
      <c r="BV118" s="406"/>
    </row>
    <row r="119" spans="63:74" x14ac:dyDescent="0.2">
      <c r="BK119" s="406"/>
      <c r="BL119" s="406"/>
      <c r="BM119" s="406"/>
      <c r="BN119" s="406"/>
      <c r="BO119" s="406"/>
      <c r="BP119" s="406"/>
      <c r="BQ119" s="406"/>
      <c r="BR119" s="406"/>
      <c r="BS119" s="406"/>
      <c r="BT119" s="406"/>
      <c r="BU119" s="406"/>
      <c r="BV119" s="406"/>
    </row>
    <row r="120" spans="63:74" x14ac:dyDescent="0.2">
      <c r="BK120" s="406"/>
      <c r="BL120" s="406"/>
      <c r="BM120" s="406"/>
      <c r="BN120" s="406"/>
      <c r="BO120" s="406"/>
      <c r="BP120" s="406"/>
      <c r="BQ120" s="406"/>
      <c r="BR120" s="406"/>
      <c r="BS120" s="406"/>
      <c r="BT120" s="406"/>
      <c r="BU120" s="406"/>
      <c r="BV120" s="406"/>
    </row>
    <row r="121" spans="63:74" x14ac:dyDescent="0.2">
      <c r="BK121" s="406"/>
      <c r="BL121" s="406"/>
      <c r="BM121" s="406"/>
      <c r="BN121" s="406"/>
      <c r="BO121" s="406"/>
      <c r="BP121" s="406"/>
      <c r="BQ121" s="406"/>
      <c r="BR121" s="406"/>
      <c r="BS121" s="406"/>
      <c r="BT121" s="406"/>
      <c r="BU121" s="406"/>
      <c r="BV121" s="406"/>
    </row>
    <row r="122" spans="63:74" x14ac:dyDescent="0.2">
      <c r="BK122" s="406"/>
      <c r="BL122" s="406"/>
      <c r="BM122" s="406"/>
      <c r="BN122" s="406"/>
      <c r="BO122" s="406"/>
      <c r="BP122" s="406"/>
      <c r="BQ122" s="406"/>
      <c r="BR122" s="406"/>
      <c r="BS122" s="406"/>
      <c r="BT122" s="406"/>
      <c r="BU122" s="406"/>
      <c r="BV122" s="406"/>
    </row>
    <row r="123" spans="63:74" x14ac:dyDescent="0.2">
      <c r="BK123" s="406"/>
      <c r="BL123" s="406"/>
      <c r="BM123" s="406"/>
      <c r="BN123" s="406"/>
      <c r="BO123" s="406"/>
      <c r="BP123" s="406"/>
      <c r="BQ123" s="406"/>
      <c r="BR123" s="406"/>
      <c r="BS123" s="406"/>
      <c r="BT123" s="406"/>
      <c r="BU123" s="406"/>
      <c r="BV123" s="406"/>
    </row>
    <row r="124" spans="63:74" x14ac:dyDescent="0.2">
      <c r="BK124" s="406"/>
      <c r="BL124" s="406"/>
      <c r="BM124" s="406"/>
      <c r="BN124" s="406"/>
      <c r="BO124" s="406"/>
      <c r="BP124" s="406"/>
      <c r="BQ124" s="406"/>
      <c r="BR124" s="406"/>
      <c r="BS124" s="406"/>
      <c r="BT124" s="406"/>
      <c r="BU124" s="406"/>
      <c r="BV124" s="406"/>
    </row>
    <row r="125" spans="63:74" x14ac:dyDescent="0.2">
      <c r="BK125" s="406"/>
      <c r="BL125" s="406"/>
      <c r="BM125" s="406"/>
      <c r="BN125" s="406"/>
      <c r="BO125" s="406"/>
      <c r="BP125" s="406"/>
      <c r="BQ125" s="406"/>
      <c r="BR125" s="406"/>
      <c r="BS125" s="406"/>
      <c r="BT125" s="406"/>
      <c r="BU125" s="406"/>
      <c r="BV125" s="406"/>
    </row>
    <row r="126" spans="63:74" x14ac:dyDescent="0.2">
      <c r="BK126" s="406"/>
      <c r="BL126" s="406"/>
      <c r="BM126" s="406"/>
      <c r="BN126" s="406"/>
      <c r="BO126" s="406"/>
      <c r="BP126" s="406"/>
      <c r="BQ126" s="406"/>
      <c r="BR126" s="406"/>
      <c r="BS126" s="406"/>
      <c r="BT126" s="406"/>
      <c r="BU126" s="406"/>
      <c r="BV126" s="406"/>
    </row>
    <row r="127" spans="63:74" x14ac:dyDescent="0.2">
      <c r="BK127" s="406"/>
      <c r="BL127" s="406"/>
      <c r="BM127" s="406"/>
      <c r="BN127" s="406"/>
      <c r="BO127" s="406"/>
      <c r="BP127" s="406"/>
      <c r="BQ127" s="406"/>
      <c r="BR127" s="406"/>
      <c r="BS127" s="406"/>
      <c r="BT127" s="406"/>
      <c r="BU127" s="406"/>
      <c r="BV127" s="406"/>
    </row>
    <row r="128" spans="63:74" x14ac:dyDescent="0.2">
      <c r="BK128" s="406"/>
      <c r="BL128" s="406"/>
      <c r="BM128" s="406"/>
      <c r="BN128" s="406"/>
      <c r="BO128" s="406"/>
      <c r="BP128" s="406"/>
      <c r="BQ128" s="406"/>
      <c r="BR128" s="406"/>
      <c r="BS128" s="406"/>
      <c r="BT128" s="406"/>
      <c r="BU128" s="406"/>
      <c r="BV128" s="406"/>
    </row>
    <row r="129" spans="63:74" x14ac:dyDescent="0.2">
      <c r="BK129" s="406"/>
      <c r="BL129" s="406"/>
      <c r="BM129" s="406"/>
      <c r="BN129" s="406"/>
      <c r="BO129" s="406"/>
      <c r="BP129" s="406"/>
      <c r="BQ129" s="406"/>
      <c r="BR129" s="406"/>
      <c r="BS129" s="406"/>
      <c r="BT129" s="406"/>
      <c r="BU129" s="406"/>
      <c r="BV129" s="406"/>
    </row>
    <row r="130" spans="63:74" x14ac:dyDescent="0.2">
      <c r="BK130" s="406"/>
      <c r="BL130" s="406"/>
      <c r="BM130" s="406"/>
      <c r="BN130" s="406"/>
      <c r="BO130" s="406"/>
      <c r="BP130" s="406"/>
      <c r="BQ130" s="406"/>
      <c r="BR130" s="406"/>
      <c r="BS130" s="406"/>
      <c r="BT130" s="406"/>
      <c r="BU130" s="406"/>
      <c r="BV130" s="406"/>
    </row>
    <row r="131" spans="63:74" x14ac:dyDescent="0.2">
      <c r="BK131" s="406"/>
      <c r="BL131" s="406"/>
      <c r="BM131" s="406"/>
      <c r="BN131" s="406"/>
      <c r="BO131" s="406"/>
      <c r="BP131" s="406"/>
      <c r="BQ131" s="406"/>
      <c r="BR131" s="406"/>
      <c r="BS131" s="406"/>
      <c r="BT131" s="406"/>
      <c r="BU131" s="406"/>
      <c r="BV131" s="406"/>
    </row>
    <row r="132" spans="63:74" x14ac:dyDescent="0.2">
      <c r="BK132" s="406"/>
      <c r="BL132" s="406"/>
      <c r="BM132" s="406"/>
      <c r="BN132" s="406"/>
      <c r="BO132" s="406"/>
      <c r="BP132" s="406"/>
      <c r="BQ132" s="406"/>
      <c r="BR132" s="406"/>
      <c r="BS132" s="406"/>
      <c r="BT132" s="406"/>
      <c r="BU132" s="406"/>
      <c r="BV132" s="406"/>
    </row>
    <row r="133" spans="63:74" x14ac:dyDescent="0.2">
      <c r="BK133" s="406"/>
      <c r="BL133" s="406"/>
      <c r="BM133" s="406"/>
      <c r="BN133" s="406"/>
      <c r="BO133" s="406"/>
      <c r="BP133" s="406"/>
      <c r="BQ133" s="406"/>
      <c r="BR133" s="406"/>
      <c r="BS133" s="406"/>
      <c r="BT133" s="406"/>
      <c r="BU133" s="406"/>
      <c r="BV133" s="406"/>
    </row>
    <row r="134" spans="63:74" x14ac:dyDescent="0.2">
      <c r="BK134" s="406"/>
      <c r="BL134" s="406"/>
      <c r="BM134" s="406"/>
      <c r="BN134" s="406"/>
      <c r="BO134" s="406"/>
      <c r="BP134" s="406"/>
      <c r="BQ134" s="406"/>
      <c r="BR134" s="406"/>
      <c r="BS134" s="406"/>
      <c r="BT134" s="406"/>
      <c r="BU134" s="406"/>
      <c r="BV134" s="406"/>
    </row>
    <row r="135" spans="63:74" x14ac:dyDescent="0.2">
      <c r="BK135" s="406"/>
      <c r="BL135" s="406"/>
      <c r="BM135" s="406"/>
      <c r="BN135" s="406"/>
      <c r="BO135" s="406"/>
      <c r="BP135" s="406"/>
      <c r="BQ135" s="406"/>
      <c r="BR135" s="406"/>
      <c r="BS135" s="406"/>
      <c r="BT135" s="406"/>
      <c r="BU135" s="406"/>
      <c r="BV135" s="406"/>
    </row>
    <row r="136" spans="63:74" x14ac:dyDescent="0.2">
      <c r="BK136" s="406"/>
      <c r="BL136" s="406"/>
      <c r="BM136" s="406"/>
      <c r="BN136" s="406"/>
      <c r="BO136" s="406"/>
      <c r="BP136" s="406"/>
      <c r="BQ136" s="406"/>
      <c r="BR136" s="406"/>
      <c r="BS136" s="406"/>
      <c r="BT136" s="406"/>
      <c r="BU136" s="406"/>
      <c r="BV136" s="406"/>
    </row>
    <row r="137" spans="63:74" x14ac:dyDescent="0.2">
      <c r="BK137" s="406"/>
      <c r="BL137" s="406"/>
      <c r="BM137" s="406"/>
      <c r="BN137" s="406"/>
      <c r="BO137" s="406"/>
      <c r="BP137" s="406"/>
      <c r="BQ137" s="406"/>
      <c r="BR137" s="406"/>
      <c r="BS137" s="406"/>
      <c r="BT137" s="406"/>
      <c r="BU137" s="406"/>
      <c r="BV137" s="406"/>
    </row>
    <row r="138" spans="63:74" x14ac:dyDescent="0.2">
      <c r="BK138" s="406"/>
      <c r="BL138" s="406"/>
      <c r="BM138" s="406"/>
      <c r="BN138" s="406"/>
      <c r="BO138" s="406"/>
      <c r="BP138" s="406"/>
      <c r="BQ138" s="406"/>
      <c r="BR138" s="406"/>
      <c r="BS138" s="406"/>
      <c r="BT138" s="406"/>
      <c r="BU138" s="406"/>
      <c r="BV138" s="406"/>
    </row>
    <row r="139" spans="63:74" x14ac:dyDescent="0.2">
      <c r="BK139" s="406"/>
      <c r="BL139" s="406"/>
      <c r="BM139" s="406"/>
      <c r="BN139" s="406"/>
      <c r="BO139" s="406"/>
      <c r="BP139" s="406"/>
      <c r="BQ139" s="406"/>
      <c r="BR139" s="406"/>
      <c r="BS139" s="406"/>
      <c r="BT139" s="406"/>
      <c r="BU139" s="406"/>
      <c r="BV139" s="406"/>
    </row>
    <row r="140" spans="63:74" x14ac:dyDescent="0.2">
      <c r="BK140" s="406"/>
      <c r="BL140" s="406"/>
      <c r="BM140" s="406"/>
      <c r="BN140" s="406"/>
      <c r="BO140" s="406"/>
      <c r="BP140" s="406"/>
      <c r="BQ140" s="406"/>
      <c r="BR140" s="406"/>
      <c r="BS140" s="406"/>
      <c r="BT140" s="406"/>
      <c r="BU140" s="406"/>
      <c r="BV140" s="406"/>
    </row>
    <row r="141" spans="63:74" x14ac:dyDescent="0.2">
      <c r="BK141" s="406"/>
      <c r="BL141" s="406"/>
      <c r="BM141" s="406"/>
      <c r="BN141" s="406"/>
      <c r="BO141" s="406"/>
      <c r="BP141" s="406"/>
      <c r="BQ141" s="406"/>
      <c r="BR141" s="406"/>
      <c r="BS141" s="406"/>
      <c r="BT141" s="406"/>
      <c r="BU141" s="406"/>
      <c r="BV141" s="406"/>
    </row>
    <row r="142" spans="63:74" x14ac:dyDescent="0.2">
      <c r="BK142" s="406"/>
      <c r="BL142" s="406"/>
      <c r="BM142" s="406"/>
      <c r="BN142" s="406"/>
      <c r="BO142" s="406"/>
      <c r="BP142" s="406"/>
      <c r="BQ142" s="406"/>
      <c r="BR142" s="406"/>
      <c r="BS142" s="406"/>
      <c r="BT142" s="406"/>
      <c r="BU142" s="406"/>
      <c r="BV142" s="406"/>
    </row>
    <row r="143" spans="63:74" x14ac:dyDescent="0.2">
      <c r="BK143" s="406"/>
      <c r="BL143" s="406"/>
      <c r="BM143" s="406"/>
      <c r="BN143" s="406"/>
      <c r="BO143" s="406"/>
      <c r="BP143" s="406"/>
      <c r="BQ143" s="406"/>
      <c r="BR143" s="406"/>
      <c r="BS143" s="406"/>
      <c r="BT143" s="406"/>
      <c r="BU143" s="406"/>
      <c r="BV143" s="406"/>
    </row>
    <row r="144" spans="63:74" x14ac:dyDescent="0.2">
      <c r="BK144" s="406"/>
      <c r="BL144" s="406"/>
      <c r="BM144" s="406"/>
      <c r="BN144" s="406"/>
      <c r="BO144" s="406"/>
      <c r="BP144" s="406"/>
      <c r="BQ144" s="406"/>
      <c r="BR144" s="406"/>
      <c r="BS144" s="406"/>
      <c r="BT144" s="406"/>
      <c r="BU144" s="406"/>
      <c r="BV144" s="406"/>
    </row>
    <row r="145" spans="63:74" x14ac:dyDescent="0.2">
      <c r="BK145" s="406"/>
      <c r="BL145" s="406"/>
      <c r="BM145" s="406"/>
      <c r="BN145" s="406"/>
      <c r="BO145" s="406"/>
      <c r="BP145" s="406"/>
      <c r="BQ145" s="406"/>
      <c r="BR145" s="406"/>
      <c r="BS145" s="406"/>
      <c r="BT145" s="406"/>
      <c r="BU145" s="406"/>
      <c r="BV145" s="406"/>
    </row>
    <row r="146" spans="63:74" x14ac:dyDescent="0.2">
      <c r="BK146" s="406"/>
      <c r="BL146" s="406"/>
      <c r="BM146" s="406"/>
      <c r="BN146" s="406"/>
      <c r="BO146" s="406"/>
      <c r="BP146" s="406"/>
      <c r="BQ146" s="406"/>
      <c r="BR146" s="406"/>
      <c r="BS146" s="406"/>
      <c r="BT146" s="406"/>
      <c r="BU146" s="406"/>
      <c r="BV146" s="406"/>
    </row>
    <row r="147" spans="63:74" x14ac:dyDescent="0.2">
      <c r="BK147" s="406"/>
      <c r="BL147" s="406"/>
      <c r="BM147" s="406"/>
      <c r="BN147" s="406"/>
      <c r="BO147" s="406"/>
      <c r="BP147" s="406"/>
      <c r="BQ147" s="406"/>
      <c r="BR147" s="406"/>
      <c r="BS147" s="406"/>
      <c r="BT147" s="406"/>
      <c r="BU147" s="406"/>
      <c r="BV147" s="406"/>
    </row>
    <row r="148" spans="63:74" x14ac:dyDescent="0.2">
      <c r="BK148" s="406"/>
      <c r="BL148" s="406"/>
      <c r="BM148" s="406"/>
      <c r="BN148" s="406"/>
      <c r="BO148" s="406"/>
      <c r="BP148" s="406"/>
      <c r="BQ148" s="406"/>
      <c r="BR148" s="406"/>
      <c r="BS148" s="406"/>
      <c r="BT148" s="406"/>
      <c r="BU148" s="406"/>
      <c r="BV148" s="406"/>
    </row>
    <row r="149" spans="63:74" x14ac:dyDescent="0.2">
      <c r="BK149" s="406"/>
      <c r="BL149" s="406"/>
      <c r="BM149" s="406"/>
      <c r="BN149" s="406"/>
      <c r="BO149" s="406"/>
      <c r="BP149" s="406"/>
      <c r="BQ149" s="406"/>
      <c r="BR149" s="406"/>
      <c r="BS149" s="406"/>
      <c r="BT149" s="406"/>
      <c r="BU149" s="406"/>
      <c r="BV149" s="406"/>
    </row>
    <row r="150" spans="63:74" x14ac:dyDescent="0.2">
      <c r="BK150" s="406"/>
      <c r="BL150" s="406"/>
      <c r="BM150" s="406"/>
      <c r="BN150" s="406"/>
      <c r="BO150" s="406"/>
      <c r="BP150" s="406"/>
      <c r="BQ150" s="406"/>
      <c r="BR150" s="406"/>
      <c r="BS150" s="406"/>
      <c r="BT150" s="406"/>
      <c r="BU150" s="406"/>
      <c r="BV150" s="406"/>
    </row>
    <row r="151" spans="63:74" x14ac:dyDescent="0.2">
      <c r="BK151" s="406"/>
      <c r="BL151" s="406"/>
      <c r="BM151" s="406"/>
      <c r="BN151" s="406"/>
      <c r="BO151" s="406"/>
      <c r="BP151" s="406"/>
      <c r="BQ151" s="406"/>
      <c r="BR151" s="406"/>
      <c r="BS151" s="406"/>
      <c r="BT151" s="406"/>
      <c r="BU151" s="406"/>
      <c r="BV151" s="406"/>
    </row>
    <row r="152" spans="63:74" x14ac:dyDescent="0.2">
      <c r="BK152" s="406"/>
      <c r="BL152" s="406"/>
      <c r="BM152" s="406"/>
      <c r="BN152" s="406"/>
      <c r="BO152" s="406"/>
      <c r="BP152" s="406"/>
      <c r="BQ152" s="406"/>
      <c r="BR152" s="406"/>
      <c r="BS152" s="406"/>
      <c r="BT152" s="406"/>
      <c r="BU152" s="406"/>
      <c r="BV152" s="406"/>
    </row>
    <row r="153" spans="63:74" x14ac:dyDescent="0.2">
      <c r="BK153" s="406"/>
      <c r="BL153" s="406"/>
      <c r="BM153" s="406"/>
      <c r="BN153" s="406"/>
      <c r="BO153" s="406"/>
      <c r="BP153" s="406"/>
      <c r="BQ153" s="406"/>
      <c r="BR153" s="406"/>
      <c r="BS153" s="406"/>
      <c r="BT153" s="406"/>
      <c r="BU153" s="406"/>
      <c r="BV153" s="406"/>
    </row>
    <row r="154" spans="63:74" x14ac:dyDescent="0.2">
      <c r="BK154" s="406"/>
      <c r="BL154" s="406"/>
      <c r="BM154" s="406"/>
      <c r="BN154" s="406"/>
      <c r="BO154" s="406"/>
      <c r="BP154" s="406"/>
      <c r="BQ154" s="406"/>
      <c r="BR154" s="406"/>
      <c r="BS154" s="406"/>
      <c r="BT154" s="406"/>
      <c r="BU154" s="406"/>
      <c r="BV154" s="406"/>
    </row>
    <row r="155" spans="63:74" x14ac:dyDescent="0.2">
      <c r="BK155" s="406"/>
      <c r="BL155" s="406"/>
      <c r="BM155" s="406"/>
      <c r="BN155" s="406"/>
      <c r="BO155" s="406"/>
      <c r="BP155" s="406"/>
      <c r="BQ155" s="406"/>
      <c r="BR155" s="406"/>
      <c r="BS155" s="406"/>
      <c r="BT155" s="406"/>
      <c r="BU155" s="406"/>
      <c r="BV155" s="406"/>
    </row>
    <row r="156" spans="63:74" x14ac:dyDescent="0.2">
      <c r="BK156" s="406"/>
      <c r="BL156" s="406"/>
      <c r="BM156" s="406"/>
      <c r="BN156" s="406"/>
      <c r="BO156" s="406"/>
      <c r="BP156" s="406"/>
      <c r="BQ156" s="406"/>
      <c r="BR156" s="406"/>
      <c r="BS156" s="406"/>
      <c r="BT156" s="406"/>
      <c r="BU156" s="406"/>
      <c r="BV156" s="406"/>
    </row>
    <row r="157" spans="63:74" x14ac:dyDescent="0.2">
      <c r="BK157" s="406"/>
      <c r="BL157" s="406"/>
      <c r="BM157" s="406"/>
      <c r="BN157" s="406"/>
      <c r="BO157" s="406"/>
      <c r="BP157" s="406"/>
      <c r="BQ157" s="406"/>
      <c r="BR157" s="406"/>
      <c r="BS157" s="406"/>
      <c r="BT157" s="406"/>
      <c r="BU157" s="406"/>
      <c r="BV157" s="406"/>
    </row>
    <row r="158" spans="63:74" x14ac:dyDescent="0.2">
      <c r="BK158" s="406"/>
      <c r="BL158" s="406"/>
      <c r="BM158" s="406"/>
      <c r="BN158" s="406"/>
      <c r="BO158" s="406"/>
      <c r="BP158" s="406"/>
      <c r="BQ158" s="406"/>
      <c r="BR158" s="406"/>
      <c r="BS158" s="406"/>
      <c r="BT158" s="406"/>
      <c r="BU158" s="406"/>
      <c r="BV158" s="406"/>
    </row>
    <row r="159" spans="63:74" x14ac:dyDescent="0.2">
      <c r="BK159" s="406"/>
      <c r="BL159" s="406"/>
      <c r="BM159" s="406"/>
      <c r="BN159" s="406"/>
      <c r="BO159" s="406"/>
      <c r="BP159" s="406"/>
      <c r="BQ159" s="406"/>
      <c r="BR159" s="406"/>
      <c r="BS159" s="406"/>
      <c r="BT159" s="406"/>
      <c r="BU159" s="406"/>
      <c r="BV159" s="406"/>
    </row>
    <row r="160" spans="63:74" x14ac:dyDescent="0.2">
      <c r="BK160" s="406"/>
      <c r="BL160" s="406"/>
      <c r="BM160" s="406"/>
      <c r="BN160" s="406"/>
      <c r="BO160" s="406"/>
      <c r="BP160" s="406"/>
      <c r="BQ160" s="406"/>
      <c r="BR160" s="406"/>
      <c r="BS160" s="406"/>
      <c r="BT160" s="406"/>
      <c r="BU160" s="406"/>
      <c r="BV160" s="406"/>
    </row>
    <row r="161" spans="63:74" x14ac:dyDescent="0.2">
      <c r="BK161" s="406"/>
      <c r="BL161" s="406"/>
      <c r="BM161" s="406"/>
      <c r="BN161" s="406"/>
      <c r="BO161" s="406"/>
      <c r="BP161" s="406"/>
      <c r="BQ161" s="406"/>
      <c r="BR161" s="406"/>
      <c r="BS161" s="406"/>
      <c r="BT161" s="406"/>
      <c r="BU161" s="406"/>
      <c r="BV161" s="406"/>
    </row>
    <row r="162" spans="63:74" x14ac:dyDescent="0.2">
      <c r="BK162" s="406"/>
      <c r="BL162" s="406"/>
      <c r="BM162" s="406"/>
      <c r="BN162" s="406"/>
      <c r="BO162" s="406"/>
      <c r="BP162" s="406"/>
      <c r="BQ162" s="406"/>
      <c r="BR162" s="406"/>
      <c r="BS162" s="406"/>
      <c r="BT162" s="406"/>
      <c r="BU162" s="406"/>
      <c r="BV162" s="406"/>
    </row>
    <row r="163" spans="63:74" x14ac:dyDescent="0.2">
      <c r="BK163" s="406"/>
      <c r="BL163" s="406"/>
      <c r="BM163" s="406"/>
      <c r="BN163" s="406"/>
      <c r="BO163" s="406"/>
      <c r="BP163" s="406"/>
      <c r="BQ163" s="406"/>
      <c r="BR163" s="406"/>
      <c r="BS163" s="406"/>
      <c r="BT163" s="406"/>
      <c r="BU163" s="406"/>
      <c r="BV163" s="406"/>
    </row>
    <row r="164" spans="63:74" x14ac:dyDescent="0.2">
      <c r="BK164" s="406"/>
      <c r="BL164" s="406"/>
      <c r="BM164" s="406"/>
      <c r="BN164" s="406"/>
      <c r="BO164" s="406"/>
      <c r="BP164" s="406"/>
      <c r="BQ164" s="406"/>
      <c r="BR164" s="406"/>
      <c r="BS164" s="406"/>
      <c r="BT164" s="406"/>
      <c r="BU164" s="406"/>
      <c r="BV164" s="406"/>
    </row>
    <row r="165" spans="63:74" x14ac:dyDescent="0.2">
      <c r="BK165" s="406"/>
      <c r="BL165" s="406"/>
      <c r="BM165" s="406"/>
      <c r="BN165" s="406"/>
      <c r="BO165" s="406"/>
      <c r="BP165" s="406"/>
      <c r="BQ165" s="406"/>
      <c r="BR165" s="406"/>
      <c r="BS165" s="406"/>
      <c r="BT165" s="406"/>
      <c r="BU165" s="406"/>
      <c r="BV165" s="406"/>
    </row>
    <row r="166" spans="63:74" x14ac:dyDescent="0.2">
      <c r="BK166" s="406"/>
      <c r="BL166" s="406"/>
      <c r="BM166" s="406"/>
      <c r="BN166" s="406"/>
      <c r="BO166" s="406"/>
      <c r="BP166" s="406"/>
      <c r="BQ166" s="406"/>
      <c r="BR166" s="406"/>
      <c r="BS166" s="406"/>
      <c r="BT166" s="406"/>
      <c r="BU166" s="406"/>
      <c r="BV166" s="406"/>
    </row>
    <row r="167" spans="63:74" x14ac:dyDescent="0.2">
      <c r="BK167" s="406"/>
      <c r="BL167" s="406"/>
      <c r="BM167" s="406"/>
      <c r="BN167" s="406"/>
      <c r="BO167" s="406"/>
      <c r="BP167" s="406"/>
      <c r="BQ167" s="406"/>
      <c r="BR167" s="406"/>
      <c r="BS167" s="406"/>
      <c r="BT167" s="406"/>
      <c r="BU167" s="406"/>
      <c r="BV167" s="406"/>
    </row>
    <row r="168" spans="63:74" x14ac:dyDescent="0.2">
      <c r="BK168" s="406"/>
      <c r="BL168" s="406"/>
      <c r="BM168" s="406"/>
      <c r="BN168" s="406"/>
      <c r="BO168" s="406"/>
      <c r="BP168" s="406"/>
      <c r="BQ168" s="406"/>
      <c r="BR168" s="406"/>
      <c r="BS168" s="406"/>
      <c r="BT168" s="406"/>
      <c r="BU168" s="406"/>
      <c r="BV168" s="406"/>
    </row>
    <row r="169" spans="63:74" x14ac:dyDescent="0.2">
      <c r="BK169" s="406"/>
      <c r="BL169" s="406"/>
      <c r="BM169" s="406"/>
      <c r="BN169" s="406"/>
      <c r="BO169" s="406"/>
      <c r="BP169" s="406"/>
      <c r="BQ169" s="406"/>
      <c r="BR169" s="406"/>
      <c r="BS169" s="406"/>
      <c r="BT169" s="406"/>
      <c r="BU169" s="406"/>
      <c r="BV169" s="406"/>
    </row>
    <row r="170" spans="63:74" x14ac:dyDescent="0.2">
      <c r="BK170" s="406"/>
      <c r="BL170" s="406"/>
      <c r="BM170" s="406"/>
      <c r="BN170" s="406"/>
      <c r="BO170" s="406"/>
      <c r="BP170" s="406"/>
      <c r="BQ170" s="406"/>
      <c r="BR170" s="406"/>
      <c r="BS170" s="406"/>
      <c r="BT170" s="406"/>
      <c r="BU170" s="406"/>
      <c r="BV170" s="406"/>
    </row>
    <row r="171" spans="63:74" x14ac:dyDescent="0.2">
      <c r="BK171" s="406"/>
      <c r="BL171" s="406"/>
      <c r="BM171" s="406"/>
      <c r="BN171" s="406"/>
      <c r="BO171" s="406"/>
      <c r="BP171" s="406"/>
      <c r="BQ171" s="406"/>
      <c r="BR171" s="406"/>
      <c r="BS171" s="406"/>
      <c r="BT171" s="406"/>
      <c r="BU171" s="406"/>
      <c r="BV171" s="406"/>
    </row>
    <row r="172" spans="63:74" x14ac:dyDescent="0.2">
      <c r="BK172" s="406"/>
      <c r="BL172" s="406"/>
      <c r="BM172" s="406"/>
      <c r="BN172" s="406"/>
      <c r="BO172" s="406"/>
      <c r="BP172" s="406"/>
      <c r="BQ172" s="406"/>
      <c r="BR172" s="406"/>
      <c r="BS172" s="406"/>
      <c r="BT172" s="406"/>
      <c r="BU172" s="406"/>
      <c r="BV172" s="406"/>
    </row>
    <row r="173" spans="63:74" x14ac:dyDescent="0.2">
      <c r="BK173" s="406"/>
      <c r="BL173" s="406"/>
      <c r="BM173" s="406"/>
      <c r="BN173" s="406"/>
      <c r="BO173" s="406"/>
      <c r="BP173" s="406"/>
      <c r="BQ173" s="406"/>
      <c r="BR173" s="406"/>
      <c r="BS173" s="406"/>
      <c r="BT173" s="406"/>
      <c r="BU173" s="406"/>
      <c r="BV173" s="406"/>
    </row>
    <row r="174" spans="63:74" x14ac:dyDescent="0.2">
      <c r="BK174" s="406"/>
      <c r="BL174" s="406"/>
      <c r="BM174" s="406"/>
      <c r="BN174" s="406"/>
      <c r="BO174" s="406"/>
      <c r="BP174" s="406"/>
      <c r="BQ174" s="406"/>
      <c r="BR174" s="406"/>
      <c r="BS174" s="406"/>
      <c r="BT174" s="406"/>
      <c r="BU174" s="406"/>
      <c r="BV174" s="406"/>
    </row>
    <row r="175" spans="63:74" x14ac:dyDescent="0.2">
      <c r="BK175" s="406"/>
      <c r="BL175" s="406"/>
      <c r="BM175" s="406"/>
      <c r="BN175" s="406"/>
      <c r="BO175" s="406"/>
      <c r="BP175" s="406"/>
      <c r="BQ175" s="406"/>
      <c r="BR175" s="406"/>
      <c r="BS175" s="406"/>
      <c r="BT175" s="406"/>
      <c r="BU175" s="406"/>
      <c r="BV175" s="406"/>
    </row>
    <row r="176" spans="63:74" x14ac:dyDescent="0.2">
      <c r="BK176" s="406"/>
      <c r="BL176" s="406"/>
      <c r="BM176" s="406"/>
      <c r="BN176" s="406"/>
      <c r="BO176" s="406"/>
      <c r="BP176" s="406"/>
      <c r="BQ176" s="406"/>
      <c r="BR176" s="406"/>
      <c r="BS176" s="406"/>
      <c r="BT176" s="406"/>
      <c r="BU176" s="406"/>
      <c r="BV176" s="406"/>
    </row>
    <row r="177" spans="63:74" x14ac:dyDescent="0.2">
      <c r="BK177" s="406"/>
      <c r="BL177" s="406"/>
      <c r="BM177" s="406"/>
      <c r="BN177" s="406"/>
      <c r="BO177" s="406"/>
      <c r="BP177" s="406"/>
      <c r="BQ177" s="406"/>
      <c r="BR177" s="406"/>
      <c r="BS177" s="406"/>
      <c r="BT177" s="406"/>
      <c r="BU177" s="406"/>
      <c r="BV177" s="406"/>
    </row>
  </sheetData>
  <mergeCells count="15">
    <mergeCell ref="B68:Q68"/>
    <mergeCell ref="B69:Q69"/>
    <mergeCell ref="B70:Q70"/>
    <mergeCell ref="B64:Q64"/>
    <mergeCell ref="B65:Q65"/>
    <mergeCell ref="B66:Q66"/>
    <mergeCell ref="B67:Q67"/>
    <mergeCell ref="A1:A2"/>
    <mergeCell ref="AM3:AX3"/>
    <mergeCell ref="AY3:BJ3"/>
    <mergeCell ref="BK3:BV3"/>
    <mergeCell ref="B1:AL1"/>
    <mergeCell ref="C3:N3"/>
    <mergeCell ref="O3:Z3"/>
    <mergeCell ref="AA3:AL3"/>
  </mergeCells>
  <phoneticPr fontId="2" type="noConversion"/>
  <conditionalFormatting sqref="C66:Q66">
    <cfRule type="cellIs" dxfId="2" priority="1" stopIfTrue="1" operator="notEqual">
      <formula>C$65</formula>
    </cfRule>
  </conditionalFormatting>
  <hyperlinks>
    <hyperlink ref="A1:A2" location="Contents!A1" display="Table of Contents"/>
  </hyperlinks>
  <pageMargins left="0.25" right="0.25" top="0.25" bottom="0.25" header="0.5" footer="0.5"/>
  <pageSetup scale="7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BB5" activePane="bottomRight" state="frozen"/>
      <selection activeCell="BC15" sqref="BC15"/>
      <selection pane="topRight" activeCell="BC15" sqref="BC15"/>
      <selection pane="bottomLeft" activeCell="BC15" sqref="BC15"/>
      <selection pane="bottomRight" activeCell="BG29" sqref="BG29"/>
    </sheetView>
  </sheetViews>
  <sheetFormatPr defaultColWidth="9.5703125" defaultRowHeight="12" x14ac:dyDescent="0.15"/>
  <cols>
    <col min="1" max="1" width="8.5703125" style="2" customWidth="1"/>
    <col min="2" max="2" width="45.42578125" style="2" customWidth="1"/>
    <col min="3" max="50" width="6.5703125" style="2" customWidth="1"/>
    <col min="51" max="57" width="6.5703125" style="403" customWidth="1"/>
    <col min="58" max="58" width="6.5703125" style="677" customWidth="1"/>
    <col min="59" max="62" width="6.5703125" style="403" customWidth="1"/>
    <col min="63" max="74" width="6.5703125" style="2" customWidth="1"/>
    <col min="75" max="16384" width="9.5703125" style="2"/>
  </cols>
  <sheetData>
    <row r="1" spans="1:74" ht="15.75" customHeight="1" x14ac:dyDescent="0.2">
      <c r="A1" s="765" t="s">
        <v>1033</v>
      </c>
      <c r="B1" s="802" t="s">
        <v>254</v>
      </c>
      <c r="C1" s="756"/>
      <c r="D1" s="756"/>
      <c r="E1" s="756"/>
      <c r="F1" s="756"/>
      <c r="G1" s="756"/>
      <c r="H1" s="756"/>
      <c r="I1" s="756"/>
      <c r="J1" s="756"/>
      <c r="K1" s="756"/>
      <c r="L1" s="756"/>
      <c r="M1" s="756"/>
      <c r="N1" s="756"/>
      <c r="O1" s="756"/>
      <c r="P1" s="756"/>
      <c r="Q1" s="756"/>
      <c r="R1" s="756"/>
      <c r="S1" s="756"/>
      <c r="T1" s="756"/>
      <c r="U1" s="756"/>
      <c r="V1" s="756"/>
      <c r="W1" s="756"/>
      <c r="X1" s="756"/>
      <c r="Y1" s="756"/>
      <c r="Z1" s="756"/>
      <c r="AA1" s="756"/>
      <c r="AB1" s="756"/>
      <c r="AC1" s="756"/>
      <c r="AD1" s="756"/>
      <c r="AE1" s="756"/>
      <c r="AF1" s="756"/>
      <c r="AG1" s="756"/>
      <c r="AH1" s="756"/>
      <c r="AI1" s="756"/>
      <c r="AJ1" s="756"/>
      <c r="AK1" s="756"/>
      <c r="AL1" s="756"/>
      <c r="AM1" s="305"/>
    </row>
    <row r="2" spans="1:74" s="5" customFormat="1" ht="12.75" x14ac:dyDescent="0.2">
      <c r="A2" s="766"/>
      <c r="B2" s="542" t="str">
        <f>"U.S. Energy Information Administration  |  Short-Term Energy Outlook  - "&amp;Dates!D1</f>
        <v>U.S. Energy Information Administration  |  Short-Term Energy Outlook  - December 2015</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6"/>
      <c r="AY2" s="531"/>
      <c r="AZ2" s="531"/>
      <c r="BA2" s="531"/>
      <c r="BB2" s="531"/>
      <c r="BC2" s="531"/>
      <c r="BD2" s="531"/>
      <c r="BE2" s="531"/>
      <c r="BF2" s="678"/>
      <c r="BG2" s="531"/>
      <c r="BH2" s="531"/>
      <c r="BI2" s="531"/>
      <c r="BJ2" s="531"/>
    </row>
    <row r="3" spans="1:74" s="12" customFormat="1" ht="12.75" x14ac:dyDescent="0.2">
      <c r="A3" s="14"/>
      <c r="B3" s="15"/>
      <c r="C3" s="770">
        <f>Dates!D3</f>
        <v>2011</v>
      </c>
      <c r="D3" s="761"/>
      <c r="E3" s="761"/>
      <c r="F3" s="761"/>
      <c r="G3" s="761"/>
      <c r="H3" s="761"/>
      <c r="I3" s="761"/>
      <c r="J3" s="761"/>
      <c r="K3" s="761"/>
      <c r="L3" s="761"/>
      <c r="M3" s="761"/>
      <c r="N3" s="762"/>
      <c r="O3" s="770">
        <f>C3+1</f>
        <v>2012</v>
      </c>
      <c r="P3" s="771"/>
      <c r="Q3" s="771"/>
      <c r="R3" s="771"/>
      <c r="S3" s="771"/>
      <c r="T3" s="771"/>
      <c r="U3" s="771"/>
      <c r="V3" s="771"/>
      <c r="W3" s="771"/>
      <c r="X3" s="761"/>
      <c r="Y3" s="761"/>
      <c r="Z3" s="762"/>
      <c r="AA3" s="760">
        <f>O3+1</f>
        <v>2013</v>
      </c>
      <c r="AB3" s="761"/>
      <c r="AC3" s="761"/>
      <c r="AD3" s="761"/>
      <c r="AE3" s="761"/>
      <c r="AF3" s="761"/>
      <c r="AG3" s="761"/>
      <c r="AH3" s="761"/>
      <c r="AI3" s="761"/>
      <c r="AJ3" s="761"/>
      <c r="AK3" s="761"/>
      <c r="AL3" s="762"/>
      <c r="AM3" s="760">
        <f>AA3+1</f>
        <v>2014</v>
      </c>
      <c r="AN3" s="761"/>
      <c r="AO3" s="761"/>
      <c r="AP3" s="761"/>
      <c r="AQ3" s="761"/>
      <c r="AR3" s="761"/>
      <c r="AS3" s="761"/>
      <c r="AT3" s="761"/>
      <c r="AU3" s="761"/>
      <c r="AV3" s="761"/>
      <c r="AW3" s="761"/>
      <c r="AX3" s="762"/>
      <c r="AY3" s="760">
        <f>AM3+1</f>
        <v>2015</v>
      </c>
      <c r="AZ3" s="767"/>
      <c r="BA3" s="767"/>
      <c r="BB3" s="767"/>
      <c r="BC3" s="767"/>
      <c r="BD3" s="767"/>
      <c r="BE3" s="767"/>
      <c r="BF3" s="767"/>
      <c r="BG3" s="767"/>
      <c r="BH3" s="767"/>
      <c r="BI3" s="767"/>
      <c r="BJ3" s="768"/>
      <c r="BK3" s="760">
        <f>AY3+1</f>
        <v>2016</v>
      </c>
      <c r="BL3" s="761"/>
      <c r="BM3" s="761"/>
      <c r="BN3" s="761"/>
      <c r="BO3" s="761"/>
      <c r="BP3" s="761"/>
      <c r="BQ3" s="761"/>
      <c r="BR3" s="761"/>
      <c r="BS3" s="761"/>
      <c r="BT3" s="761"/>
      <c r="BU3" s="761"/>
      <c r="BV3" s="762"/>
    </row>
    <row r="4" spans="1:74" s="12" customFormat="1" ht="11.25" x14ac:dyDescent="0.2">
      <c r="A4" s="16"/>
      <c r="B4" s="17"/>
      <c r="C4" s="18" t="s">
        <v>634</v>
      </c>
      <c r="D4" s="18" t="s">
        <v>635</v>
      </c>
      <c r="E4" s="18" t="s">
        <v>636</v>
      </c>
      <c r="F4" s="18" t="s">
        <v>637</v>
      </c>
      <c r="G4" s="18" t="s">
        <v>638</v>
      </c>
      <c r="H4" s="18" t="s">
        <v>639</v>
      </c>
      <c r="I4" s="18" t="s">
        <v>640</v>
      </c>
      <c r="J4" s="18" t="s">
        <v>641</v>
      </c>
      <c r="K4" s="18" t="s">
        <v>642</v>
      </c>
      <c r="L4" s="18" t="s">
        <v>643</v>
      </c>
      <c r="M4" s="18" t="s">
        <v>644</v>
      </c>
      <c r="N4" s="18" t="s">
        <v>645</v>
      </c>
      <c r="O4" s="18" t="s">
        <v>634</v>
      </c>
      <c r="P4" s="18" t="s">
        <v>635</v>
      </c>
      <c r="Q4" s="18" t="s">
        <v>636</v>
      </c>
      <c r="R4" s="18" t="s">
        <v>637</v>
      </c>
      <c r="S4" s="18" t="s">
        <v>638</v>
      </c>
      <c r="T4" s="18" t="s">
        <v>639</v>
      </c>
      <c r="U4" s="18" t="s">
        <v>640</v>
      </c>
      <c r="V4" s="18" t="s">
        <v>641</v>
      </c>
      <c r="W4" s="18" t="s">
        <v>642</v>
      </c>
      <c r="X4" s="18" t="s">
        <v>643</v>
      </c>
      <c r="Y4" s="18" t="s">
        <v>644</v>
      </c>
      <c r="Z4" s="18" t="s">
        <v>645</v>
      </c>
      <c r="AA4" s="18" t="s">
        <v>634</v>
      </c>
      <c r="AB4" s="18" t="s">
        <v>635</v>
      </c>
      <c r="AC4" s="18" t="s">
        <v>636</v>
      </c>
      <c r="AD4" s="18" t="s">
        <v>637</v>
      </c>
      <c r="AE4" s="18" t="s">
        <v>638</v>
      </c>
      <c r="AF4" s="18" t="s">
        <v>639</v>
      </c>
      <c r="AG4" s="18" t="s">
        <v>640</v>
      </c>
      <c r="AH4" s="18" t="s">
        <v>641</v>
      </c>
      <c r="AI4" s="18" t="s">
        <v>642</v>
      </c>
      <c r="AJ4" s="18" t="s">
        <v>643</v>
      </c>
      <c r="AK4" s="18" t="s">
        <v>644</v>
      </c>
      <c r="AL4" s="18" t="s">
        <v>645</v>
      </c>
      <c r="AM4" s="18" t="s">
        <v>634</v>
      </c>
      <c r="AN4" s="18" t="s">
        <v>635</v>
      </c>
      <c r="AO4" s="18" t="s">
        <v>636</v>
      </c>
      <c r="AP4" s="18" t="s">
        <v>637</v>
      </c>
      <c r="AQ4" s="18" t="s">
        <v>638</v>
      </c>
      <c r="AR4" s="18" t="s">
        <v>639</v>
      </c>
      <c r="AS4" s="18" t="s">
        <v>640</v>
      </c>
      <c r="AT4" s="18" t="s">
        <v>641</v>
      </c>
      <c r="AU4" s="18" t="s">
        <v>642</v>
      </c>
      <c r="AV4" s="18" t="s">
        <v>643</v>
      </c>
      <c r="AW4" s="18" t="s">
        <v>644</v>
      </c>
      <c r="AX4" s="18" t="s">
        <v>645</v>
      </c>
      <c r="AY4" s="18" t="s">
        <v>634</v>
      </c>
      <c r="AZ4" s="18" t="s">
        <v>635</v>
      </c>
      <c r="BA4" s="18" t="s">
        <v>636</v>
      </c>
      <c r="BB4" s="18" t="s">
        <v>637</v>
      </c>
      <c r="BC4" s="18" t="s">
        <v>638</v>
      </c>
      <c r="BD4" s="18" t="s">
        <v>639</v>
      </c>
      <c r="BE4" s="18" t="s">
        <v>640</v>
      </c>
      <c r="BF4" s="18" t="s">
        <v>641</v>
      </c>
      <c r="BG4" s="18" t="s">
        <v>642</v>
      </c>
      <c r="BH4" s="18" t="s">
        <v>643</v>
      </c>
      <c r="BI4" s="18" t="s">
        <v>644</v>
      </c>
      <c r="BJ4" s="18" t="s">
        <v>645</v>
      </c>
      <c r="BK4" s="18" t="s">
        <v>634</v>
      </c>
      <c r="BL4" s="18" t="s">
        <v>635</v>
      </c>
      <c r="BM4" s="18" t="s">
        <v>636</v>
      </c>
      <c r="BN4" s="18" t="s">
        <v>637</v>
      </c>
      <c r="BO4" s="18" t="s">
        <v>638</v>
      </c>
      <c r="BP4" s="18" t="s">
        <v>639</v>
      </c>
      <c r="BQ4" s="18" t="s">
        <v>640</v>
      </c>
      <c r="BR4" s="18" t="s">
        <v>641</v>
      </c>
      <c r="BS4" s="18" t="s">
        <v>642</v>
      </c>
      <c r="BT4" s="18" t="s">
        <v>643</v>
      </c>
      <c r="BU4" s="18" t="s">
        <v>644</v>
      </c>
      <c r="BV4" s="18" t="s">
        <v>645</v>
      </c>
    </row>
    <row r="5" spans="1:74" ht="11.1" customHeight="1" x14ac:dyDescent="0.2">
      <c r="A5" s="3"/>
      <c r="B5" s="7" t="s">
        <v>139</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27"/>
      <c r="AZ5" s="427"/>
      <c r="BA5" s="427"/>
      <c r="BB5" s="427"/>
      <c r="BC5" s="427"/>
      <c r="BD5" s="427"/>
      <c r="BE5" s="427"/>
      <c r="BF5" s="679"/>
      <c r="BG5" s="427"/>
      <c r="BH5" s="427"/>
      <c r="BI5" s="427"/>
      <c r="BJ5" s="427"/>
      <c r="BK5" s="427"/>
      <c r="BL5" s="427"/>
      <c r="BM5" s="427"/>
      <c r="BN5" s="427"/>
      <c r="BO5" s="427"/>
      <c r="BP5" s="427"/>
      <c r="BQ5" s="427"/>
      <c r="BR5" s="427"/>
      <c r="BS5" s="427"/>
      <c r="BT5" s="427"/>
      <c r="BU5" s="427"/>
      <c r="BV5" s="427"/>
    </row>
    <row r="6" spans="1:74" ht="11.1" customHeight="1" x14ac:dyDescent="0.2">
      <c r="A6" s="3" t="s">
        <v>1004</v>
      </c>
      <c r="B6" s="182" t="s">
        <v>15</v>
      </c>
      <c r="C6" s="240">
        <v>247.2</v>
      </c>
      <c r="D6" s="240">
        <v>258.39999999999998</v>
      </c>
      <c r="E6" s="240">
        <v>293.39999999999998</v>
      </c>
      <c r="F6" s="240">
        <v>321.8</v>
      </c>
      <c r="G6" s="240">
        <v>317.39999999999998</v>
      </c>
      <c r="H6" s="240">
        <v>297</v>
      </c>
      <c r="I6" s="240">
        <v>305.8</v>
      </c>
      <c r="J6" s="240">
        <v>294.89999999999998</v>
      </c>
      <c r="K6" s="240">
        <v>289.60000000000002</v>
      </c>
      <c r="L6" s="240">
        <v>280.5</v>
      </c>
      <c r="M6" s="240">
        <v>270.10000000000002</v>
      </c>
      <c r="N6" s="240">
        <v>261.39999999999998</v>
      </c>
      <c r="O6" s="240">
        <v>274.7</v>
      </c>
      <c r="P6" s="240">
        <v>293.60000000000002</v>
      </c>
      <c r="Q6" s="240">
        <v>320.3</v>
      </c>
      <c r="R6" s="240">
        <v>318.89999999999998</v>
      </c>
      <c r="S6" s="240">
        <v>301.60000000000002</v>
      </c>
      <c r="T6" s="240">
        <v>275.7</v>
      </c>
      <c r="U6" s="240">
        <v>280.60000000000002</v>
      </c>
      <c r="V6" s="240">
        <v>308.7</v>
      </c>
      <c r="W6" s="240">
        <v>316.3</v>
      </c>
      <c r="X6" s="240">
        <v>294.10000000000002</v>
      </c>
      <c r="Y6" s="240">
        <v>271.3</v>
      </c>
      <c r="Z6" s="240">
        <v>259</v>
      </c>
      <c r="AA6" s="240">
        <v>267.60000000000002</v>
      </c>
      <c r="AB6" s="240">
        <v>302</v>
      </c>
      <c r="AC6" s="240">
        <v>298.7</v>
      </c>
      <c r="AD6" s="240">
        <v>285.3</v>
      </c>
      <c r="AE6" s="240">
        <v>295.10000000000002</v>
      </c>
      <c r="AF6" s="240">
        <v>288.2</v>
      </c>
      <c r="AG6" s="240">
        <v>294.2</v>
      </c>
      <c r="AH6" s="240">
        <v>289</v>
      </c>
      <c r="AI6" s="240">
        <v>279.2</v>
      </c>
      <c r="AJ6" s="240">
        <v>263.2</v>
      </c>
      <c r="AK6" s="240">
        <v>254.4</v>
      </c>
      <c r="AL6" s="240">
        <v>258.10000000000002</v>
      </c>
      <c r="AM6" s="240">
        <v>260.39999999999998</v>
      </c>
      <c r="AN6" s="240">
        <v>269.89999999999998</v>
      </c>
      <c r="AO6" s="240">
        <v>285.5</v>
      </c>
      <c r="AP6" s="240">
        <v>298.10000000000002</v>
      </c>
      <c r="AQ6" s="240">
        <v>295.10000000000002</v>
      </c>
      <c r="AR6" s="240">
        <v>300.10000000000002</v>
      </c>
      <c r="AS6" s="240">
        <v>285.5</v>
      </c>
      <c r="AT6" s="240">
        <v>275.89999999999998</v>
      </c>
      <c r="AU6" s="240">
        <v>266.89999999999998</v>
      </c>
      <c r="AV6" s="240">
        <v>233.3</v>
      </c>
      <c r="AW6" s="240">
        <v>211.1</v>
      </c>
      <c r="AX6" s="240">
        <v>163.4</v>
      </c>
      <c r="AY6" s="240">
        <v>136.6</v>
      </c>
      <c r="AZ6" s="240">
        <v>163.69999999999999</v>
      </c>
      <c r="BA6" s="240">
        <v>177</v>
      </c>
      <c r="BB6" s="240">
        <v>183.5</v>
      </c>
      <c r="BC6" s="240">
        <v>208</v>
      </c>
      <c r="BD6" s="240">
        <v>212.1</v>
      </c>
      <c r="BE6" s="240">
        <v>207.2</v>
      </c>
      <c r="BF6" s="240">
        <v>183.8</v>
      </c>
      <c r="BG6" s="240">
        <v>160.9</v>
      </c>
      <c r="BH6" s="240">
        <v>147.59379999999999</v>
      </c>
      <c r="BI6" s="240">
        <v>139.61349999999999</v>
      </c>
      <c r="BJ6" s="333">
        <v>134.6345</v>
      </c>
      <c r="BK6" s="333">
        <v>134.3364</v>
      </c>
      <c r="BL6" s="333">
        <v>140.16900000000001</v>
      </c>
      <c r="BM6" s="333">
        <v>159.27430000000001</v>
      </c>
      <c r="BN6" s="333">
        <v>170.2073</v>
      </c>
      <c r="BO6" s="333">
        <v>177.8092</v>
      </c>
      <c r="BP6" s="333">
        <v>186.56190000000001</v>
      </c>
      <c r="BQ6" s="333">
        <v>184.65129999999999</v>
      </c>
      <c r="BR6" s="333">
        <v>182.4503</v>
      </c>
      <c r="BS6" s="333">
        <v>171.85319999999999</v>
      </c>
      <c r="BT6" s="333">
        <v>163.8272</v>
      </c>
      <c r="BU6" s="333">
        <v>157.96690000000001</v>
      </c>
      <c r="BV6" s="333">
        <v>150.9349</v>
      </c>
    </row>
    <row r="7" spans="1:74" ht="11.1" customHeight="1" x14ac:dyDescent="0.2">
      <c r="A7" s="1"/>
      <c r="B7" s="7" t="s">
        <v>16</v>
      </c>
      <c r="C7" s="225"/>
      <c r="D7" s="225"/>
      <c r="E7" s="225"/>
      <c r="F7" s="225"/>
      <c r="G7" s="225"/>
      <c r="H7" s="225"/>
      <c r="I7" s="225"/>
      <c r="J7" s="225"/>
      <c r="K7" s="225"/>
      <c r="L7" s="225"/>
      <c r="M7" s="225"/>
      <c r="N7" s="225"/>
      <c r="O7" s="225"/>
      <c r="P7" s="225"/>
      <c r="Q7" s="225"/>
      <c r="R7" s="225"/>
      <c r="S7" s="225"/>
      <c r="T7" s="225"/>
      <c r="U7" s="225"/>
      <c r="V7" s="225"/>
      <c r="W7" s="225"/>
      <c r="X7" s="225"/>
      <c r="Y7" s="225"/>
      <c r="Z7" s="225"/>
      <c r="AA7" s="225"/>
      <c r="AB7" s="225"/>
      <c r="AC7" s="225"/>
      <c r="AD7" s="225"/>
      <c r="AE7" s="225"/>
      <c r="AF7" s="225"/>
      <c r="AG7" s="225"/>
      <c r="AH7" s="225"/>
      <c r="AI7" s="225"/>
      <c r="AJ7" s="225"/>
      <c r="AK7" s="225"/>
      <c r="AL7" s="225"/>
      <c r="AM7" s="225"/>
      <c r="AN7" s="225"/>
      <c r="AO7" s="225"/>
      <c r="AP7" s="225"/>
      <c r="AQ7" s="225"/>
      <c r="AR7" s="225"/>
      <c r="AS7" s="225"/>
      <c r="AT7" s="225"/>
      <c r="AU7" s="225"/>
      <c r="AV7" s="225"/>
      <c r="AW7" s="225"/>
      <c r="AX7" s="225"/>
      <c r="AY7" s="225"/>
      <c r="AZ7" s="225"/>
      <c r="BA7" s="225"/>
      <c r="BB7" s="225"/>
      <c r="BC7" s="225"/>
      <c r="BD7" s="225"/>
      <c r="BE7" s="225"/>
      <c r="BF7" s="225"/>
      <c r="BG7" s="225"/>
      <c r="BH7" s="225"/>
      <c r="BI7" s="225"/>
      <c r="BJ7" s="397"/>
      <c r="BK7" s="397"/>
      <c r="BL7" s="397"/>
      <c r="BM7" s="397"/>
      <c r="BN7" s="397"/>
      <c r="BO7" s="397"/>
      <c r="BP7" s="397"/>
      <c r="BQ7" s="397"/>
      <c r="BR7" s="397"/>
      <c r="BS7" s="397"/>
      <c r="BT7" s="397"/>
      <c r="BU7" s="397"/>
      <c r="BV7" s="397"/>
    </row>
    <row r="8" spans="1:74" ht="11.1" customHeight="1" x14ac:dyDescent="0.2">
      <c r="A8" s="1" t="s">
        <v>657</v>
      </c>
      <c r="B8" s="183" t="s">
        <v>577</v>
      </c>
      <c r="C8" s="240">
        <v>310.54000000000002</v>
      </c>
      <c r="D8" s="240">
        <v>319.95</v>
      </c>
      <c r="E8" s="240">
        <v>353.65</v>
      </c>
      <c r="F8" s="240">
        <v>375.45</v>
      </c>
      <c r="G8" s="240">
        <v>389.4</v>
      </c>
      <c r="H8" s="240">
        <v>367.05</v>
      </c>
      <c r="I8" s="240">
        <v>366.375</v>
      </c>
      <c r="J8" s="240">
        <v>365.96</v>
      </c>
      <c r="K8" s="240">
        <v>359.1</v>
      </c>
      <c r="L8" s="240">
        <v>343.84</v>
      </c>
      <c r="M8" s="240">
        <v>338.6</v>
      </c>
      <c r="N8" s="240">
        <v>328.52499999999998</v>
      </c>
      <c r="O8" s="240">
        <v>342.86</v>
      </c>
      <c r="P8" s="240">
        <v>363.85</v>
      </c>
      <c r="Q8" s="240">
        <v>380.52499999999998</v>
      </c>
      <c r="R8" s="240">
        <v>390.04</v>
      </c>
      <c r="S8" s="240">
        <v>366.65</v>
      </c>
      <c r="T8" s="240">
        <v>342.77499999999998</v>
      </c>
      <c r="U8" s="240">
        <v>340.78</v>
      </c>
      <c r="V8" s="240">
        <v>368.375</v>
      </c>
      <c r="W8" s="240">
        <v>383.625</v>
      </c>
      <c r="X8" s="240">
        <v>373.6</v>
      </c>
      <c r="Y8" s="240">
        <v>349.7</v>
      </c>
      <c r="Z8" s="240">
        <v>339.64</v>
      </c>
      <c r="AA8" s="240">
        <v>343.875</v>
      </c>
      <c r="AB8" s="240">
        <v>369.7</v>
      </c>
      <c r="AC8" s="240">
        <v>370.95</v>
      </c>
      <c r="AD8" s="240">
        <v>353.74</v>
      </c>
      <c r="AE8" s="240">
        <v>348.15</v>
      </c>
      <c r="AF8" s="240">
        <v>349.55</v>
      </c>
      <c r="AG8" s="240">
        <v>356.24</v>
      </c>
      <c r="AH8" s="240">
        <v>357.6</v>
      </c>
      <c r="AI8" s="240">
        <v>351.8</v>
      </c>
      <c r="AJ8" s="240">
        <v>334.55</v>
      </c>
      <c r="AK8" s="240">
        <v>330</v>
      </c>
      <c r="AL8" s="240">
        <v>338.74</v>
      </c>
      <c r="AM8" s="240">
        <v>340.3</v>
      </c>
      <c r="AN8" s="240">
        <v>339.47500000000002</v>
      </c>
      <c r="AO8" s="240">
        <v>351.38</v>
      </c>
      <c r="AP8" s="240">
        <v>363.875</v>
      </c>
      <c r="AQ8" s="240">
        <v>367.3</v>
      </c>
      <c r="AR8" s="240">
        <v>365.28</v>
      </c>
      <c r="AS8" s="240">
        <v>360.45</v>
      </c>
      <c r="AT8" s="240">
        <v>345.125</v>
      </c>
      <c r="AU8" s="240">
        <v>337.52</v>
      </c>
      <c r="AV8" s="240">
        <v>318.25</v>
      </c>
      <c r="AW8" s="240">
        <v>292.5</v>
      </c>
      <c r="AX8" s="240">
        <v>263.18</v>
      </c>
      <c r="AY8" s="240">
        <v>221.8</v>
      </c>
      <c r="AZ8" s="240">
        <v>220.9</v>
      </c>
      <c r="BA8" s="240">
        <v>238.8</v>
      </c>
      <c r="BB8" s="240">
        <v>241.67500000000001</v>
      </c>
      <c r="BC8" s="240">
        <v>262.02499999999998</v>
      </c>
      <c r="BD8" s="240">
        <v>271.2</v>
      </c>
      <c r="BE8" s="240">
        <v>267.85000000000002</v>
      </c>
      <c r="BF8" s="240">
        <v>247.36</v>
      </c>
      <c r="BG8" s="240">
        <v>223.77500000000001</v>
      </c>
      <c r="BH8" s="240">
        <v>216.47499999999999</v>
      </c>
      <c r="BI8" s="240">
        <v>212.54</v>
      </c>
      <c r="BJ8" s="333">
        <v>206.7286</v>
      </c>
      <c r="BK8" s="333">
        <v>208.63630000000001</v>
      </c>
      <c r="BL8" s="333">
        <v>211.1626</v>
      </c>
      <c r="BM8" s="333">
        <v>225.9896</v>
      </c>
      <c r="BN8" s="333">
        <v>236.71940000000001</v>
      </c>
      <c r="BO8" s="333">
        <v>246.61539999999999</v>
      </c>
      <c r="BP8" s="333">
        <v>251.9571</v>
      </c>
      <c r="BQ8" s="333">
        <v>252.6722</v>
      </c>
      <c r="BR8" s="333">
        <v>250.78620000000001</v>
      </c>
      <c r="BS8" s="333">
        <v>243.1584</v>
      </c>
      <c r="BT8" s="333">
        <v>237.95650000000001</v>
      </c>
      <c r="BU8" s="333">
        <v>234.5035</v>
      </c>
      <c r="BV8" s="333">
        <v>229.102</v>
      </c>
    </row>
    <row r="9" spans="1:74" ht="11.1" customHeight="1" x14ac:dyDescent="0.2">
      <c r="A9" s="1" t="s">
        <v>658</v>
      </c>
      <c r="B9" s="183" t="s">
        <v>578</v>
      </c>
      <c r="C9" s="240">
        <v>308.2</v>
      </c>
      <c r="D9" s="240">
        <v>318.02499999999998</v>
      </c>
      <c r="E9" s="240">
        <v>351.97500000000002</v>
      </c>
      <c r="F9" s="240">
        <v>380.85</v>
      </c>
      <c r="G9" s="240">
        <v>391.68</v>
      </c>
      <c r="H9" s="240">
        <v>367.35</v>
      </c>
      <c r="I9" s="240">
        <v>366.3</v>
      </c>
      <c r="J9" s="240">
        <v>364.18</v>
      </c>
      <c r="K9" s="240">
        <v>360.02499999999998</v>
      </c>
      <c r="L9" s="240">
        <v>336.36</v>
      </c>
      <c r="M9" s="240">
        <v>329.375</v>
      </c>
      <c r="N9" s="240">
        <v>320.45</v>
      </c>
      <c r="O9" s="240">
        <v>332.84</v>
      </c>
      <c r="P9" s="240">
        <v>347.625</v>
      </c>
      <c r="Q9" s="240">
        <v>382.32499999999999</v>
      </c>
      <c r="R9" s="240">
        <v>382.84</v>
      </c>
      <c r="S9" s="240">
        <v>364.47500000000002</v>
      </c>
      <c r="T9" s="240">
        <v>351.25</v>
      </c>
      <c r="U9" s="240">
        <v>343.64</v>
      </c>
      <c r="V9" s="240">
        <v>377.47500000000002</v>
      </c>
      <c r="W9" s="240">
        <v>386.02499999999998</v>
      </c>
      <c r="X9" s="240">
        <v>362.38</v>
      </c>
      <c r="Y9" s="240">
        <v>334.625</v>
      </c>
      <c r="Z9" s="240">
        <v>322.83999999999997</v>
      </c>
      <c r="AA9" s="240">
        <v>320.3</v>
      </c>
      <c r="AB9" s="240">
        <v>364.82499999999999</v>
      </c>
      <c r="AC9" s="240">
        <v>365.72500000000002</v>
      </c>
      <c r="AD9" s="240">
        <v>354.12</v>
      </c>
      <c r="AE9" s="240">
        <v>373.27499999999998</v>
      </c>
      <c r="AF9" s="240">
        <v>374.75</v>
      </c>
      <c r="AG9" s="240">
        <v>353.54</v>
      </c>
      <c r="AH9" s="240">
        <v>352.3</v>
      </c>
      <c r="AI9" s="240">
        <v>350</v>
      </c>
      <c r="AJ9" s="240">
        <v>327.05</v>
      </c>
      <c r="AK9" s="240">
        <v>314.47500000000002</v>
      </c>
      <c r="AL9" s="240">
        <v>315.12</v>
      </c>
      <c r="AM9" s="240">
        <v>322.35000000000002</v>
      </c>
      <c r="AN9" s="240">
        <v>332.77499999999998</v>
      </c>
      <c r="AO9" s="240">
        <v>354.96</v>
      </c>
      <c r="AP9" s="240">
        <v>362.82499999999999</v>
      </c>
      <c r="AQ9" s="240">
        <v>361.32499999999999</v>
      </c>
      <c r="AR9" s="240">
        <v>369.66</v>
      </c>
      <c r="AS9" s="240">
        <v>351.47500000000002</v>
      </c>
      <c r="AT9" s="240">
        <v>341.47500000000002</v>
      </c>
      <c r="AU9" s="240">
        <v>336.02</v>
      </c>
      <c r="AV9" s="240">
        <v>308.10000000000002</v>
      </c>
      <c r="AW9" s="240">
        <v>287.07499999999999</v>
      </c>
      <c r="AX9" s="240">
        <v>240.6</v>
      </c>
      <c r="AY9" s="240">
        <v>194.45</v>
      </c>
      <c r="AZ9" s="240">
        <v>217.65</v>
      </c>
      <c r="BA9" s="240">
        <v>235.42</v>
      </c>
      <c r="BB9" s="240">
        <v>236.27500000000001</v>
      </c>
      <c r="BC9" s="240">
        <v>256.47500000000002</v>
      </c>
      <c r="BD9" s="240">
        <v>272.88</v>
      </c>
      <c r="BE9" s="240">
        <v>267.77499999999998</v>
      </c>
      <c r="BF9" s="240">
        <v>258.38</v>
      </c>
      <c r="BG9" s="240">
        <v>230.52500000000001</v>
      </c>
      <c r="BH9" s="240">
        <v>232.125</v>
      </c>
      <c r="BI9" s="240">
        <v>207.6</v>
      </c>
      <c r="BJ9" s="333">
        <v>191.45009999999999</v>
      </c>
      <c r="BK9" s="333">
        <v>194.04</v>
      </c>
      <c r="BL9" s="333">
        <v>200.69669999999999</v>
      </c>
      <c r="BM9" s="333">
        <v>223.87029999999999</v>
      </c>
      <c r="BN9" s="333">
        <v>236.37530000000001</v>
      </c>
      <c r="BO9" s="333">
        <v>246.52170000000001</v>
      </c>
      <c r="BP9" s="333">
        <v>255.73670000000001</v>
      </c>
      <c r="BQ9" s="333">
        <v>252.45670000000001</v>
      </c>
      <c r="BR9" s="333">
        <v>250.73009999999999</v>
      </c>
      <c r="BS9" s="333">
        <v>241.47110000000001</v>
      </c>
      <c r="BT9" s="333">
        <v>232.95050000000001</v>
      </c>
      <c r="BU9" s="333">
        <v>224.13579999999999</v>
      </c>
      <c r="BV9" s="333">
        <v>215.54040000000001</v>
      </c>
    </row>
    <row r="10" spans="1:74" ht="11.1" customHeight="1" x14ac:dyDescent="0.2">
      <c r="A10" s="1" t="s">
        <v>659</v>
      </c>
      <c r="B10" s="183" t="s">
        <v>579</v>
      </c>
      <c r="C10" s="240">
        <v>294.36</v>
      </c>
      <c r="D10" s="240">
        <v>306.32499999999999</v>
      </c>
      <c r="E10" s="240">
        <v>343.05</v>
      </c>
      <c r="F10" s="240">
        <v>366.55</v>
      </c>
      <c r="G10" s="240">
        <v>375.58</v>
      </c>
      <c r="H10" s="240">
        <v>352.27499999999998</v>
      </c>
      <c r="I10" s="240">
        <v>351.97500000000002</v>
      </c>
      <c r="J10" s="240">
        <v>351.68</v>
      </c>
      <c r="K10" s="240">
        <v>342.17500000000001</v>
      </c>
      <c r="L10" s="240">
        <v>326.39999999999998</v>
      </c>
      <c r="M10" s="240">
        <v>318.25</v>
      </c>
      <c r="N10" s="240">
        <v>306.85000000000002</v>
      </c>
      <c r="O10" s="240">
        <v>320.52</v>
      </c>
      <c r="P10" s="240">
        <v>345.42500000000001</v>
      </c>
      <c r="Q10" s="240">
        <v>367.72500000000002</v>
      </c>
      <c r="R10" s="240">
        <v>377.08</v>
      </c>
      <c r="S10" s="240">
        <v>352.27499999999998</v>
      </c>
      <c r="T10" s="240">
        <v>328.6</v>
      </c>
      <c r="U10" s="240">
        <v>321.8</v>
      </c>
      <c r="V10" s="240">
        <v>350.7</v>
      </c>
      <c r="W10" s="240">
        <v>363.52499999999998</v>
      </c>
      <c r="X10" s="240">
        <v>348.44</v>
      </c>
      <c r="Y10" s="240">
        <v>320.375</v>
      </c>
      <c r="Z10" s="240">
        <v>309.72000000000003</v>
      </c>
      <c r="AA10" s="240">
        <v>316.2</v>
      </c>
      <c r="AB10" s="240">
        <v>346.8</v>
      </c>
      <c r="AC10" s="240">
        <v>353.625</v>
      </c>
      <c r="AD10" s="240">
        <v>337.92</v>
      </c>
      <c r="AE10" s="240">
        <v>335.52499999999998</v>
      </c>
      <c r="AF10" s="240">
        <v>335.85</v>
      </c>
      <c r="AG10" s="240">
        <v>340.7</v>
      </c>
      <c r="AH10" s="240">
        <v>339.72500000000002</v>
      </c>
      <c r="AI10" s="240">
        <v>329.82</v>
      </c>
      <c r="AJ10" s="240">
        <v>310.875</v>
      </c>
      <c r="AK10" s="240">
        <v>303.8</v>
      </c>
      <c r="AL10" s="240">
        <v>309.06</v>
      </c>
      <c r="AM10" s="240">
        <v>310.64999999999998</v>
      </c>
      <c r="AN10" s="240">
        <v>313.92500000000001</v>
      </c>
      <c r="AO10" s="240">
        <v>328.48</v>
      </c>
      <c r="AP10" s="240">
        <v>346.15</v>
      </c>
      <c r="AQ10" s="240">
        <v>344.4</v>
      </c>
      <c r="AR10" s="240">
        <v>345.26</v>
      </c>
      <c r="AS10" s="240">
        <v>341.125</v>
      </c>
      <c r="AT10" s="240">
        <v>326.97500000000002</v>
      </c>
      <c r="AU10" s="240">
        <v>317.89999999999998</v>
      </c>
      <c r="AV10" s="240">
        <v>296.47500000000002</v>
      </c>
      <c r="AW10" s="240">
        <v>268.95</v>
      </c>
      <c r="AX10" s="240">
        <v>230.96</v>
      </c>
      <c r="AY10" s="240">
        <v>189.95</v>
      </c>
      <c r="AZ10" s="240">
        <v>200.67500000000001</v>
      </c>
      <c r="BA10" s="240">
        <v>220.82</v>
      </c>
      <c r="BB10" s="240">
        <v>222.95</v>
      </c>
      <c r="BC10" s="240">
        <v>244.3</v>
      </c>
      <c r="BD10" s="240">
        <v>254.56</v>
      </c>
      <c r="BE10" s="240">
        <v>249.375</v>
      </c>
      <c r="BF10" s="240">
        <v>230.96</v>
      </c>
      <c r="BG10" s="240">
        <v>206.7</v>
      </c>
      <c r="BH10" s="240">
        <v>200.85</v>
      </c>
      <c r="BI10" s="240">
        <v>189.84</v>
      </c>
      <c r="BJ10" s="333">
        <v>180.86019999999999</v>
      </c>
      <c r="BK10" s="333">
        <v>184.46260000000001</v>
      </c>
      <c r="BL10" s="333">
        <v>188.3801</v>
      </c>
      <c r="BM10" s="333">
        <v>207.2099</v>
      </c>
      <c r="BN10" s="333">
        <v>218.7269</v>
      </c>
      <c r="BO10" s="333">
        <v>227.28489999999999</v>
      </c>
      <c r="BP10" s="333">
        <v>234.85169999999999</v>
      </c>
      <c r="BQ10" s="333">
        <v>233.71729999999999</v>
      </c>
      <c r="BR10" s="333">
        <v>232.0729</v>
      </c>
      <c r="BS10" s="333">
        <v>221.67439999999999</v>
      </c>
      <c r="BT10" s="333">
        <v>214.37610000000001</v>
      </c>
      <c r="BU10" s="333">
        <v>207.184</v>
      </c>
      <c r="BV10" s="333">
        <v>201.1386</v>
      </c>
    </row>
    <row r="11" spans="1:74" ht="11.1" customHeight="1" x14ac:dyDescent="0.2">
      <c r="A11" s="1" t="s">
        <v>660</v>
      </c>
      <c r="B11" s="183" t="s">
        <v>580</v>
      </c>
      <c r="C11" s="240">
        <v>289.04000000000002</v>
      </c>
      <c r="D11" s="240">
        <v>306.27499999999998</v>
      </c>
      <c r="E11" s="240">
        <v>337.02499999999998</v>
      </c>
      <c r="F11" s="240">
        <v>357.9</v>
      </c>
      <c r="G11" s="240">
        <v>372.38</v>
      </c>
      <c r="H11" s="240">
        <v>363.52499999999998</v>
      </c>
      <c r="I11" s="240">
        <v>352.02499999999998</v>
      </c>
      <c r="J11" s="240">
        <v>354.06</v>
      </c>
      <c r="K11" s="240">
        <v>358.72500000000002</v>
      </c>
      <c r="L11" s="240">
        <v>352.28</v>
      </c>
      <c r="M11" s="240">
        <v>341.55</v>
      </c>
      <c r="N11" s="240">
        <v>318.8</v>
      </c>
      <c r="O11" s="240">
        <v>301.83999999999997</v>
      </c>
      <c r="P11" s="240">
        <v>310.77499999999998</v>
      </c>
      <c r="Q11" s="240">
        <v>352.97500000000002</v>
      </c>
      <c r="R11" s="240">
        <v>378.46</v>
      </c>
      <c r="S11" s="240">
        <v>375.5</v>
      </c>
      <c r="T11" s="240">
        <v>369</v>
      </c>
      <c r="U11" s="240">
        <v>351.92</v>
      </c>
      <c r="V11" s="240">
        <v>351.82499999999999</v>
      </c>
      <c r="W11" s="240">
        <v>372.1</v>
      </c>
      <c r="X11" s="240">
        <v>372.04</v>
      </c>
      <c r="Y11" s="240">
        <v>353.8</v>
      </c>
      <c r="Z11" s="240">
        <v>321.12</v>
      </c>
      <c r="AA11" s="240">
        <v>291.57499999999999</v>
      </c>
      <c r="AB11" s="240">
        <v>332.45</v>
      </c>
      <c r="AC11" s="240">
        <v>347.07499999999999</v>
      </c>
      <c r="AD11" s="240">
        <v>349.98</v>
      </c>
      <c r="AE11" s="240">
        <v>361.2</v>
      </c>
      <c r="AF11" s="240">
        <v>370.17500000000001</v>
      </c>
      <c r="AG11" s="240">
        <v>362.34</v>
      </c>
      <c r="AH11" s="240">
        <v>363.57499999999999</v>
      </c>
      <c r="AI11" s="240">
        <v>360.08</v>
      </c>
      <c r="AJ11" s="240">
        <v>344</v>
      </c>
      <c r="AK11" s="240">
        <v>321.55</v>
      </c>
      <c r="AL11" s="240">
        <v>308</v>
      </c>
      <c r="AM11" s="240">
        <v>313.67500000000001</v>
      </c>
      <c r="AN11" s="240">
        <v>320.57499999999999</v>
      </c>
      <c r="AO11" s="240">
        <v>343.8</v>
      </c>
      <c r="AP11" s="240">
        <v>345.3</v>
      </c>
      <c r="AQ11" s="240">
        <v>350.45</v>
      </c>
      <c r="AR11" s="240">
        <v>355.52</v>
      </c>
      <c r="AS11" s="240">
        <v>364.27499999999998</v>
      </c>
      <c r="AT11" s="240">
        <v>365.05</v>
      </c>
      <c r="AU11" s="240">
        <v>357.92</v>
      </c>
      <c r="AV11" s="240">
        <v>330.57499999999999</v>
      </c>
      <c r="AW11" s="240">
        <v>304</v>
      </c>
      <c r="AX11" s="240">
        <v>255.98</v>
      </c>
      <c r="AY11" s="240">
        <v>197.02500000000001</v>
      </c>
      <c r="AZ11" s="240">
        <v>196.22499999999999</v>
      </c>
      <c r="BA11" s="240">
        <v>225.18</v>
      </c>
      <c r="BB11" s="240">
        <v>239.375</v>
      </c>
      <c r="BC11" s="240">
        <v>265.42500000000001</v>
      </c>
      <c r="BD11" s="240">
        <v>277.2</v>
      </c>
      <c r="BE11" s="240">
        <v>283.125</v>
      </c>
      <c r="BF11" s="240">
        <v>280.98</v>
      </c>
      <c r="BG11" s="240">
        <v>263.95</v>
      </c>
      <c r="BH11" s="240">
        <v>238.97499999999999</v>
      </c>
      <c r="BI11" s="240">
        <v>214.02</v>
      </c>
      <c r="BJ11" s="333">
        <v>201.197</v>
      </c>
      <c r="BK11" s="333">
        <v>191.82400000000001</v>
      </c>
      <c r="BL11" s="333">
        <v>194.1754</v>
      </c>
      <c r="BM11" s="333">
        <v>210.857</v>
      </c>
      <c r="BN11" s="333">
        <v>223.92160000000001</v>
      </c>
      <c r="BO11" s="333">
        <v>238.74979999999999</v>
      </c>
      <c r="BP11" s="333">
        <v>248.63329999999999</v>
      </c>
      <c r="BQ11" s="333">
        <v>252.48779999999999</v>
      </c>
      <c r="BR11" s="333">
        <v>253.16249999999999</v>
      </c>
      <c r="BS11" s="333">
        <v>247.94</v>
      </c>
      <c r="BT11" s="333">
        <v>241.22569999999999</v>
      </c>
      <c r="BU11" s="333">
        <v>228.90539999999999</v>
      </c>
      <c r="BV11" s="333">
        <v>214.96690000000001</v>
      </c>
    </row>
    <row r="12" spans="1:74" ht="11.1" customHeight="1" x14ac:dyDescent="0.2">
      <c r="A12" s="1" t="s">
        <v>661</v>
      </c>
      <c r="B12" s="183" t="s">
        <v>581</v>
      </c>
      <c r="C12" s="240">
        <v>327.5</v>
      </c>
      <c r="D12" s="240">
        <v>345.42500000000001</v>
      </c>
      <c r="E12" s="240">
        <v>384.52499999999998</v>
      </c>
      <c r="F12" s="240">
        <v>404.125</v>
      </c>
      <c r="G12" s="240">
        <v>408.44</v>
      </c>
      <c r="H12" s="240">
        <v>386.47500000000002</v>
      </c>
      <c r="I12" s="240">
        <v>374.42500000000001</v>
      </c>
      <c r="J12" s="240">
        <v>372.66</v>
      </c>
      <c r="K12" s="240">
        <v>385.375</v>
      </c>
      <c r="L12" s="240">
        <v>377.8</v>
      </c>
      <c r="M12" s="240">
        <v>372.17500000000001</v>
      </c>
      <c r="N12" s="240">
        <v>353.3</v>
      </c>
      <c r="O12" s="240">
        <v>360.62</v>
      </c>
      <c r="P12" s="240">
        <v>385.4</v>
      </c>
      <c r="Q12" s="240">
        <v>422.25</v>
      </c>
      <c r="R12" s="240">
        <v>417.38</v>
      </c>
      <c r="S12" s="240">
        <v>421.47500000000002</v>
      </c>
      <c r="T12" s="240">
        <v>401.625</v>
      </c>
      <c r="U12" s="240">
        <v>369.68</v>
      </c>
      <c r="V12" s="240">
        <v>393.7</v>
      </c>
      <c r="W12" s="240">
        <v>407.375</v>
      </c>
      <c r="X12" s="240">
        <v>423.42</v>
      </c>
      <c r="Y12" s="240">
        <v>376.42500000000001</v>
      </c>
      <c r="Z12" s="240">
        <v>350</v>
      </c>
      <c r="AA12" s="240">
        <v>350.67500000000001</v>
      </c>
      <c r="AB12" s="240">
        <v>390.77499999999998</v>
      </c>
      <c r="AC12" s="240">
        <v>402.17500000000001</v>
      </c>
      <c r="AD12" s="240">
        <v>387.94</v>
      </c>
      <c r="AE12" s="240">
        <v>390.85</v>
      </c>
      <c r="AF12" s="240">
        <v>390.07499999999999</v>
      </c>
      <c r="AG12" s="240">
        <v>391.5</v>
      </c>
      <c r="AH12" s="240">
        <v>381.25</v>
      </c>
      <c r="AI12" s="240">
        <v>382.3</v>
      </c>
      <c r="AJ12" s="240">
        <v>367.125</v>
      </c>
      <c r="AK12" s="240">
        <v>349.875</v>
      </c>
      <c r="AL12" s="240">
        <v>348.66</v>
      </c>
      <c r="AM12" s="240">
        <v>351.27499999999998</v>
      </c>
      <c r="AN12" s="240">
        <v>355.82499999999999</v>
      </c>
      <c r="AO12" s="240">
        <v>378.96</v>
      </c>
      <c r="AP12" s="240">
        <v>398.92500000000001</v>
      </c>
      <c r="AQ12" s="240">
        <v>402.4</v>
      </c>
      <c r="AR12" s="240">
        <v>400.96</v>
      </c>
      <c r="AS12" s="240">
        <v>397.92500000000001</v>
      </c>
      <c r="AT12" s="240">
        <v>385.77499999999998</v>
      </c>
      <c r="AU12" s="240">
        <v>372.8</v>
      </c>
      <c r="AV12" s="240">
        <v>347.35</v>
      </c>
      <c r="AW12" s="240">
        <v>314.17500000000001</v>
      </c>
      <c r="AX12" s="240">
        <v>282.10000000000002</v>
      </c>
      <c r="AY12" s="240">
        <v>244.57499999999999</v>
      </c>
      <c r="AZ12" s="240">
        <v>254.55</v>
      </c>
      <c r="BA12" s="240">
        <v>309.5</v>
      </c>
      <c r="BB12" s="240">
        <v>300.64999999999998</v>
      </c>
      <c r="BC12" s="240">
        <v>346.5</v>
      </c>
      <c r="BD12" s="240">
        <v>335.86</v>
      </c>
      <c r="BE12" s="240">
        <v>350.875</v>
      </c>
      <c r="BF12" s="240">
        <v>332.98</v>
      </c>
      <c r="BG12" s="240">
        <v>295.75</v>
      </c>
      <c r="BH12" s="240">
        <v>272.72500000000002</v>
      </c>
      <c r="BI12" s="240">
        <v>261.58</v>
      </c>
      <c r="BJ12" s="333">
        <v>244.6678</v>
      </c>
      <c r="BK12" s="333">
        <v>234.71789999999999</v>
      </c>
      <c r="BL12" s="333">
        <v>236.86259999999999</v>
      </c>
      <c r="BM12" s="333">
        <v>257.65429999999998</v>
      </c>
      <c r="BN12" s="333">
        <v>271.44</v>
      </c>
      <c r="BO12" s="333">
        <v>281.81180000000001</v>
      </c>
      <c r="BP12" s="333">
        <v>287.97989999999999</v>
      </c>
      <c r="BQ12" s="333">
        <v>289.26220000000001</v>
      </c>
      <c r="BR12" s="333">
        <v>285.5249</v>
      </c>
      <c r="BS12" s="333">
        <v>276.1173</v>
      </c>
      <c r="BT12" s="333">
        <v>267.96120000000002</v>
      </c>
      <c r="BU12" s="333">
        <v>259.72449999999998</v>
      </c>
      <c r="BV12" s="333">
        <v>250.7064</v>
      </c>
    </row>
    <row r="13" spans="1:74" ht="11.1" customHeight="1" x14ac:dyDescent="0.2">
      <c r="A13" s="1" t="s">
        <v>662</v>
      </c>
      <c r="B13" s="183" t="s">
        <v>619</v>
      </c>
      <c r="C13" s="240">
        <v>309.48</v>
      </c>
      <c r="D13" s="240">
        <v>321.10000000000002</v>
      </c>
      <c r="E13" s="240">
        <v>356.125</v>
      </c>
      <c r="F13" s="240">
        <v>379.95</v>
      </c>
      <c r="G13" s="240">
        <v>390.62</v>
      </c>
      <c r="H13" s="240">
        <v>368</v>
      </c>
      <c r="I13" s="240">
        <v>365.02499999999998</v>
      </c>
      <c r="J13" s="240">
        <v>363.94</v>
      </c>
      <c r="K13" s="240">
        <v>361.125</v>
      </c>
      <c r="L13" s="240">
        <v>344.8</v>
      </c>
      <c r="M13" s="240">
        <v>338.375</v>
      </c>
      <c r="N13" s="240">
        <v>326.57499999999999</v>
      </c>
      <c r="O13" s="240">
        <v>338</v>
      </c>
      <c r="P13" s="240">
        <v>357.92500000000001</v>
      </c>
      <c r="Q13" s="240">
        <v>385.17500000000001</v>
      </c>
      <c r="R13" s="240">
        <v>390.04</v>
      </c>
      <c r="S13" s="240">
        <v>373.22500000000002</v>
      </c>
      <c r="T13" s="240">
        <v>353.875</v>
      </c>
      <c r="U13" s="240">
        <v>343.92</v>
      </c>
      <c r="V13" s="240">
        <v>372.15</v>
      </c>
      <c r="W13" s="240">
        <v>384.85</v>
      </c>
      <c r="X13" s="240">
        <v>374.56</v>
      </c>
      <c r="Y13" s="240">
        <v>345.17500000000001</v>
      </c>
      <c r="Z13" s="240">
        <v>331.04</v>
      </c>
      <c r="AA13" s="240">
        <v>331.85</v>
      </c>
      <c r="AB13" s="240">
        <v>367</v>
      </c>
      <c r="AC13" s="240">
        <v>371.125</v>
      </c>
      <c r="AD13" s="240">
        <v>357.02</v>
      </c>
      <c r="AE13" s="240">
        <v>361.47500000000002</v>
      </c>
      <c r="AF13" s="240">
        <v>362.6</v>
      </c>
      <c r="AG13" s="240">
        <v>359.1</v>
      </c>
      <c r="AH13" s="240">
        <v>357.375</v>
      </c>
      <c r="AI13" s="240">
        <v>353.24</v>
      </c>
      <c r="AJ13" s="240">
        <v>334.375</v>
      </c>
      <c r="AK13" s="240">
        <v>324.27499999999998</v>
      </c>
      <c r="AL13" s="240">
        <v>327.64</v>
      </c>
      <c r="AM13" s="240">
        <v>331.25</v>
      </c>
      <c r="AN13" s="240">
        <v>335.625</v>
      </c>
      <c r="AO13" s="240">
        <v>353.32</v>
      </c>
      <c r="AP13" s="240">
        <v>366.07499999999999</v>
      </c>
      <c r="AQ13" s="240">
        <v>367.27499999999998</v>
      </c>
      <c r="AR13" s="240">
        <v>369.16</v>
      </c>
      <c r="AS13" s="240">
        <v>361.125</v>
      </c>
      <c r="AT13" s="240">
        <v>348.65</v>
      </c>
      <c r="AU13" s="240">
        <v>340.62</v>
      </c>
      <c r="AV13" s="240">
        <v>317.05</v>
      </c>
      <c r="AW13" s="240">
        <v>291.22500000000002</v>
      </c>
      <c r="AX13" s="240">
        <v>254.26</v>
      </c>
      <c r="AY13" s="240">
        <v>211.57499999999999</v>
      </c>
      <c r="AZ13" s="240">
        <v>221.625</v>
      </c>
      <c r="BA13" s="240">
        <v>246.36</v>
      </c>
      <c r="BB13" s="240">
        <v>246.9</v>
      </c>
      <c r="BC13" s="240">
        <v>271.82499999999999</v>
      </c>
      <c r="BD13" s="240">
        <v>280.16000000000003</v>
      </c>
      <c r="BE13" s="240">
        <v>279.35000000000002</v>
      </c>
      <c r="BF13" s="240">
        <v>263.62</v>
      </c>
      <c r="BG13" s="240">
        <v>236.52500000000001</v>
      </c>
      <c r="BH13" s="240">
        <v>229</v>
      </c>
      <c r="BI13" s="240">
        <v>215.8</v>
      </c>
      <c r="BJ13" s="333">
        <v>204.26</v>
      </c>
      <c r="BK13" s="333">
        <v>204.46010000000001</v>
      </c>
      <c r="BL13" s="333">
        <v>208.18510000000001</v>
      </c>
      <c r="BM13" s="333">
        <v>227.26060000000001</v>
      </c>
      <c r="BN13" s="333">
        <v>239.12970000000001</v>
      </c>
      <c r="BO13" s="333">
        <v>249.1866</v>
      </c>
      <c r="BP13" s="333">
        <v>256.3766</v>
      </c>
      <c r="BQ13" s="333">
        <v>255.8546</v>
      </c>
      <c r="BR13" s="333">
        <v>253.57769999999999</v>
      </c>
      <c r="BS13" s="333">
        <v>245.09309999999999</v>
      </c>
      <c r="BT13" s="333">
        <v>237.8818</v>
      </c>
      <c r="BU13" s="333">
        <v>230.98840000000001</v>
      </c>
      <c r="BV13" s="333">
        <v>223.68510000000001</v>
      </c>
    </row>
    <row r="14" spans="1:74" ht="11.1" customHeight="1" x14ac:dyDescent="0.2">
      <c r="A14" s="1" t="s">
        <v>685</v>
      </c>
      <c r="B14" s="10" t="s">
        <v>17</v>
      </c>
      <c r="C14" s="240">
        <v>314.83999999999997</v>
      </c>
      <c r="D14" s="240">
        <v>326.39999999999998</v>
      </c>
      <c r="E14" s="240">
        <v>361.5</v>
      </c>
      <c r="F14" s="240">
        <v>385.2</v>
      </c>
      <c r="G14" s="240">
        <v>395.96</v>
      </c>
      <c r="H14" s="240">
        <v>373.47500000000002</v>
      </c>
      <c r="I14" s="240">
        <v>370.47500000000002</v>
      </c>
      <c r="J14" s="240">
        <v>369.56</v>
      </c>
      <c r="K14" s="240">
        <v>366.67500000000001</v>
      </c>
      <c r="L14" s="240">
        <v>350.64</v>
      </c>
      <c r="M14" s="240">
        <v>344.3</v>
      </c>
      <c r="N14" s="240">
        <v>332.57499999999999</v>
      </c>
      <c r="O14" s="240">
        <v>344</v>
      </c>
      <c r="P14" s="240">
        <v>363.95</v>
      </c>
      <c r="Q14" s="240">
        <v>390.72500000000002</v>
      </c>
      <c r="R14" s="240">
        <v>395.82</v>
      </c>
      <c r="S14" s="240">
        <v>379.1</v>
      </c>
      <c r="T14" s="240">
        <v>359.57499999999999</v>
      </c>
      <c r="U14" s="240">
        <v>349.82</v>
      </c>
      <c r="V14" s="240">
        <v>378.02499999999998</v>
      </c>
      <c r="W14" s="240">
        <v>390.95</v>
      </c>
      <c r="X14" s="240">
        <v>381.2</v>
      </c>
      <c r="Y14" s="240">
        <v>352.07499999999999</v>
      </c>
      <c r="Z14" s="240">
        <v>338.06</v>
      </c>
      <c r="AA14" s="240">
        <v>339.07499999999999</v>
      </c>
      <c r="AB14" s="240">
        <v>373.6</v>
      </c>
      <c r="AC14" s="240">
        <v>377.875</v>
      </c>
      <c r="AD14" s="240">
        <v>363.82</v>
      </c>
      <c r="AE14" s="240">
        <v>367.5</v>
      </c>
      <c r="AF14" s="240">
        <v>368.85</v>
      </c>
      <c r="AG14" s="240">
        <v>366.06</v>
      </c>
      <c r="AH14" s="240">
        <v>364.47500000000002</v>
      </c>
      <c r="AI14" s="240">
        <v>360.42</v>
      </c>
      <c r="AJ14" s="240">
        <v>341.95</v>
      </c>
      <c r="AK14" s="240">
        <v>332.17500000000001</v>
      </c>
      <c r="AL14" s="240">
        <v>335.68</v>
      </c>
      <c r="AM14" s="240">
        <v>339.2</v>
      </c>
      <c r="AN14" s="240">
        <v>343.42500000000001</v>
      </c>
      <c r="AO14" s="240">
        <v>360.58</v>
      </c>
      <c r="AP14" s="240">
        <v>373.52499999999998</v>
      </c>
      <c r="AQ14" s="240">
        <v>375</v>
      </c>
      <c r="AR14" s="240">
        <v>376.6</v>
      </c>
      <c r="AS14" s="240">
        <v>368.82499999999999</v>
      </c>
      <c r="AT14" s="240">
        <v>356.45</v>
      </c>
      <c r="AU14" s="240">
        <v>348.42</v>
      </c>
      <c r="AV14" s="240">
        <v>325.45</v>
      </c>
      <c r="AW14" s="240">
        <v>299.67500000000001</v>
      </c>
      <c r="AX14" s="240">
        <v>263.24</v>
      </c>
      <c r="AY14" s="240">
        <v>220.75</v>
      </c>
      <c r="AZ14" s="240">
        <v>230.07499999999999</v>
      </c>
      <c r="BA14" s="240">
        <v>254.64</v>
      </c>
      <c r="BB14" s="240">
        <v>255.47499999999999</v>
      </c>
      <c r="BC14" s="240">
        <v>280.22500000000002</v>
      </c>
      <c r="BD14" s="240">
        <v>288.48</v>
      </c>
      <c r="BE14" s="240">
        <v>287.95</v>
      </c>
      <c r="BF14" s="240">
        <v>272.60000000000002</v>
      </c>
      <c r="BG14" s="240">
        <v>246.15</v>
      </c>
      <c r="BH14" s="240">
        <v>238.67500000000001</v>
      </c>
      <c r="BI14" s="240">
        <v>226.02</v>
      </c>
      <c r="BJ14" s="333">
        <v>213.90180000000001</v>
      </c>
      <c r="BK14" s="333">
        <v>213.61789999999999</v>
      </c>
      <c r="BL14" s="333">
        <v>217.1602</v>
      </c>
      <c r="BM14" s="333">
        <v>235.9014</v>
      </c>
      <c r="BN14" s="333">
        <v>247.7099</v>
      </c>
      <c r="BO14" s="333">
        <v>257.83280000000002</v>
      </c>
      <c r="BP14" s="333">
        <v>264.87380000000002</v>
      </c>
      <c r="BQ14" s="333">
        <v>264.52820000000003</v>
      </c>
      <c r="BR14" s="333">
        <v>262.25670000000002</v>
      </c>
      <c r="BS14" s="333">
        <v>253.80520000000001</v>
      </c>
      <c r="BT14" s="333">
        <v>246.7182</v>
      </c>
      <c r="BU14" s="333">
        <v>239.9452</v>
      </c>
      <c r="BV14" s="333">
        <v>232.72069999999999</v>
      </c>
    </row>
    <row r="15" spans="1:74" ht="11.1" customHeight="1" x14ac:dyDescent="0.2">
      <c r="A15" s="1"/>
      <c r="B15" s="10"/>
      <c r="C15" s="224"/>
      <c r="D15" s="224"/>
      <c r="E15" s="224"/>
      <c r="F15" s="224"/>
      <c r="G15" s="224"/>
      <c r="H15" s="224"/>
      <c r="I15" s="224"/>
      <c r="J15" s="224"/>
      <c r="K15" s="224"/>
      <c r="L15" s="224"/>
      <c r="M15" s="224"/>
      <c r="N15" s="224"/>
      <c r="O15" s="224"/>
      <c r="P15" s="224"/>
      <c r="Q15" s="224"/>
      <c r="R15" s="224"/>
      <c r="S15" s="224"/>
      <c r="T15" s="224"/>
      <c r="U15" s="224"/>
      <c r="V15" s="224"/>
      <c r="W15" s="224"/>
      <c r="X15" s="224"/>
      <c r="Y15" s="224"/>
      <c r="Z15" s="224"/>
      <c r="AA15" s="224"/>
      <c r="AB15" s="224"/>
      <c r="AC15" s="224"/>
      <c r="AD15" s="224"/>
      <c r="AE15" s="224"/>
      <c r="AF15" s="224"/>
      <c r="AG15" s="224"/>
      <c r="AH15" s="224"/>
      <c r="AI15" s="224"/>
      <c r="AJ15" s="224"/>
      <c r="AK15" s="224"/>
      <c r="AL15" s="224"/>
      <c r="AM15" s="224"/>
      <c r="AN15" s="224"/>
      <c r="AO15" s="224"/>
      <c r="AP15" s="224"/>
      <c r="AQ15" s="224"/>
      <c r="AR15" s="224"/>
      <c r="AS15" s="224"/>
      <c r="AT15" s="224"/>
      <c r="AU15" s="224"/>
      <c r="AV15" s="224"/>
      <c r="AW15" s="224"/>
      <c r="AX15" s="224"/>
      <c r="AY15" s="224"/>
      <c r="AZ15" s="224"/>
      <c r="BA15" s="224"/>
      <c r="BB15" s="224"/>
      <c r="BC15" s="224"/>
      <c r="BD15" s="224"/>
      <c r="BE15" s="224"/>
      <c r="BF15" s="224"/>
      <c r="BG15" s="224"/>
      <c r="BH15" s="224"/>
      <c r="BI15" s="224"/>
      <c r="BJ15" s="398"/>
      <c r="BK15" s="398"/>
      <c r="BL15" s="398"/>
      <c r="BM15" s="398"/>
      <c r="BN15" s="398"/>
      <c r="BO15" s="398"/>
      <c r="BP15" s="398"/>
      <c r="BQ15" s="398"/>
      <c r="BR15" s="398"/>
      <c r="BS15" s="398"/>
      <c r="BT15" s="398"/>
      <c r="BU15" s="398"/>
      <c r="BV15" s="398"/>
    </row>
    <row r="16" spans="1:74" ht="11.1" customHeight="1" x14ac:dyDescent="0.2">
      <c r="A16" s="1"/>
      <c r="B16" s="7" t="s">
        <v>982</v>
      </c>
      <c r="C16" s="226"/>
      <c r="D16" s="226"/>
      <c r="E16" s="226"/>
      <c r="F16" s="226"/>
      <c r="G16" s="226"/>
      <c r="H16" s="226"/>
      <c r="I16" s="226"/>
      <c r="J16" s="226"/>
      <c r="K16" s="226"/>
      <c r="L16" s="226"/>
      <c r="M16" s="226"/>
      <c r="N16" s="226"/>
      <c r="O16" s="226"/>
      <c r="P16" s="226"/>
      <c r="Q16" s="226"/>
      <c r="R16" s="226"/>
      <c r="S16" s="226"/>
      <c r="T16" s="226"/>
      <c r="U16" s="226"/>
      <c r="V16" s="226"/>
      <c r="W16" s="226"/>
      <c r="X16" s="226"/>
      <c r="Y16" s="226"/>
      <c r="Z16" s="226"/>
      <c r="AA16" s="226"/>
      <c r="AB16" s="226"/>
      <c r="AC16" s="226"/>
      <c r="AD16" s="226"/>
      <c r="AE16" s="226"/>
      <c r="AF16" s="226"/>
      <c r="AG16" s="226"/>
      <c r="AH16" s="226"/>
      <c r="AI16" s="226"/>
      <c r="AJ16" s="226"/>
      <c r="AK16" s="226"/>
      <c r="AL16" s="226"/>
      <c r="AM16" s="226"/>
      <c r="AN16" s="226"/>
      <c r="AO16" s="226"/>
      <c r="AP16" s="226"/>
      <c r="AQ16" s="226"/>
      <c r="AR16" s="226"/>
      <c r="AS16" s="226"/>
      <c r="AT16" s="226"/>
      <c r="AU16" s="226"/>
      <c r="AV16" s="226"/>
      <c r="AW16" s="226"/>
      <c r="AX16" s="226"/>
      <c r="AY16" s="226"/>
      <c r="AZ16" s="226"/>
      <c r="BA16" s="226"/>
      <c r="BB16" s="226"/>
      <c r="BC16" s="226"/>
      <c r="BD16" s="226"/>
      <c r="BE16" s="226"/>
      <c r="BF16" s="226"/>
      <c r="BG16" s="226"/>
      <c r="BH16" s="226"/>
      <c r="BI16" s="226"/>
      <c r="BJ16" s="399"/>
      <c r="BK16" s="399"/>
      <c r="BL16" s="399"/>
      <c r="BM16" s="399"/>
      <c r="BN16" s="399"/>
      <c r="BO16" s="399"/>
      <c r="BP16" s="399"/>
      <c r="BQ16" s="399"/>
      <c r="BR16" s="399"/>
      <c r="BS16" s="399"/>
      <c r="BT16" s="399"/>
      <c r="BU16" s="399"/>
      <c r="BV16" s="399"/>
    </row>
    <row r="17" spans="1:74" ht="11.1" customHeight="1" x14ac:dyDescent="0.2">
      <c r="A17" s="1"/>
      <c r="B17" s="7" t="s">
        <v>125</v>
      </c>
      <c r="C17" s="227"/>
      <c r="D17" s="227"/>
      <c r="E17" s="227"/>
      <c r="F17" s="227"/>
      <c r="G17" s="227"/>
      <c r="H17" s="227"/>
      <c r="I17" s="227"/>
      <c r="J17" s="227"/>
      <c r="K17" s="227"/>
      <c r="L17" s="227"/>
      <c r="M17" s="227"/>
      <c r="N17" s="227"/>
      <c r="O17" s="227"/>
      <c r="P17" s="227"/>
      <c r="Q17" s="227"/>
      <c r="R17" s="227"/>
      <c r="S17" s="227"/>
      <c r="T17" s="227"/>
      <c r="U17" s="227"/>
      <c r="V17" s="227"/>
      <c r="W17" s="227"/>
      <c r="X17" s="227"/>
      <c r="Y17" s="227"/>
      <c r="Z17" s="227"/>
      <c r="AA17" s="227"/>
      <c r="AB17" s="227"/>
      <c r="AC17" s="227"/>
      <c r="AD17" s="227"/>
      <c r="AE17" s="227"/>
      <c r="AF17" s="227"/>
      <c r="AG17" s="227"/>
      <c r="AH17" s="227"/>
      <c r="AI17" s="227"/>
      <c r="AJ17" s="227"/>
      <c r="AK17" s="227"/>
      <c r="AL17" s="227"/>
      <c r="AM17" s="227"/>
      <c r="AN17" s="227"/>
      <c r="AO17" s="227"/>
      <c r="AP17" s="227"/>
      <c r="AQ17" s="227"/>
      <c r="AR17" s="227"/>
      <c r="AS17" s="227"/>
      <c r="AT17" s="227"/>
      <c r="AU17" s="227"/>
      <c r="AV17" s="227"/>
      <c r="AW17" s="227"/>
      <c r="AX17" s="227"/>
      <c r="AY17" s="227"/>
      <c r="AZ17" s="227"/>
      <c r="BA17" s="227"/>
      <c r="BB17" s="227"/>
      <c r="BC17" s="227"/>
      <c r="BD17" s="227"/>
      <c r="BE17" s="227"/>
      <c r="BF17" s="227"/>
      <c r="BG17" s="227"/>
      <c r="BH17" s="227"/>
      <c r="BI17" s="227"/>
      <c r="BJ17" s="400"/>
      <c r="BK17" s="400"/>
      <c r="BL17" s="400"/>
      <c r="BM17" s="400"/>
      <c r="BN17" s="400"/>
      <c r="BO17" s="400"/>
      <c r="BP17" s="400"/>
      <c r="BQ17" s="400"/>
      <c r="BR17" s="400"/>
      <c r="BS17" s="400"/>
      <c r="BT17" s="400"/>
      <c r="BU17" s="400"/>
      <c r="BV17" s="400"/>
    </row>
    <row r="18" spans="1:74" ht="11.1" customHeight="1" x14ac:dyDescent="0.2">
      <c r="A18" s="1" t="s">
        <v>647</v>
      </c>
      <c r="B18" s="183" t="s">
        <v>577</v>
      </c>
      <c r="C18" s="68">
        <v>60.646000000000001</v>
      </c>
      <c r="D18" s="68">
        <v>63.43</v>
      </c>
      <c r="E18" s="68">
        <v>54.966000000000001</v>
      </c>
      <c r="F18" s="68">
        <v>50.47</v>
      </c>
      <c r="G18" s="68">
        <v>54.231000000000002</v>
      </c>
      <c r="H18" s="68">
        <v>55.158999999999999</v>
      </c>
      <c r="I18" s="68">
        <v>54.363999999999997</v>
      </c>
      <c r="J18" s="68">
        <v>55.177999999999997</v>
      </c>
      <c r="K18" s="68">
        <v>56.325000000000003</v>
      </c>
      <c r="L18" s="68">
        <v>51.981000000000002</v>
      </c>
      <c r="M18" s="68">
        <v>58.115000000000002</v>
      </c>
      <c r="N18" s="68">
        <v>59.204999999999998</v>
      </c>
      <c r="O18" s="68">
        <v>63.793999999999997</v>
      </c>
      <c r="P18" s="68">
        <v>61.115000000000002</v>
      </c>
      <c r="Q18" s="68">
        <v>56.911999999999999</v>
      </c>
      <c r="R18" s="68">
        <v>53.720999999999997</v>
      </c>
      <c r="S18" s="68">
        <v>52.716999999999999</v>
      </c>
      <c r="T18" s="68">
        <v>51.100999999999999</v>
      </c>
      <c r="U18" s="68">
        <v>51.889000000000003</v>
      </c>
      <c r="V18" s="68">
        <v>50.929000000000002</v>
      </c>
      <c r="W18" s="68">
        <v>48.067</v>
      </c>
      <c r="X18" s="68">
        <v>46.819000000000003</v>
      </c>
      <c r="Y18" s="68">
        <v>48.789000000000001</v>
      </c>
      <c r="Z18" s="68">
        <v>54.207000000000001</v>
      </c>
      <c r="AA18" s="68">
        <v>57.92</v>
      </c>
      <c r="AB18" s="68">
        <v>59.881</v>
      </c>
      <c r="AC18" s="68">
        <v>59.472999999999999</v>
      </c>
      <c r="AD18" s="68">
        <v>63.731000000000002</v>
      </c>
      <c r="AE18" s="68">
        <v>62.640999999999998</v>
      </c>
      <c r="AF18" s="68">
        <v>61.976999999999997</v>
      </c>
      <c r="AG18" s="68">
        <v>61.052999999999997</v>
      </c>
      <c r="AH18" s="68">
        <v>58.551000000000002</v>
      </c>
      <c r="AI18" s="68">
        <v>58.106000000000002</v>
      </c>
      <c r="AJ18" s="68">
        <v>54.703000000000003</v>
      </c>
      <c r="AK18" s="68">
        <v>55.972000000000001</v>
      </c>
      <c r="AL18" s="68">
        <v>61.079000000000001</v>
      </c>
      <c r="AM18" s="68">
        <v>64.453999999999994</v>
      </c>
      <c r="AN18" s="68">
        <v>59.911999999999999</v>
      </c>
      <c r="AO18" s="68">
        <v>57.656999999999996</v>
      </c>
      <c r="AP18" s="68">
        <v>54.935000000000002</v>
      </c>
      <c r="AQ18" s="68">
        <v>62.576999999999998</v>
      </c>
      <c r="AR18" s="68">
        <v>63.14</v>
      </c>
      <c r="AS18" s="68">
        <v>59.765000000000001</v>
      </c>
      <c r="AT18" s="68">
        <v>57.773000000000003</v>
      </c>
      <c r="AU18" s="68">
        <v>55.712000000000003</v>
      </c>
      <c r="AV18" s="68">
        <v>50.685000000000002</v>
      </c>
      <c r="AW18" s="68">
        <v>53.624000000000002</v>
      </c>
      <c r="AX18" s="68">
        <v>62.085000000000001</v>
      </c>
      <c r="AY18" s="68">
        <v>66.540999999999997</v>
      </c>
      <c r="AZ18" s="68">
        <v>68.209000000000003</v>
      </c>
      <c r="BA18" s="68">
        <v>64.515000000000001</v>
      </c>
      <c r="BB18" s="68">
        <v>63.267000000000003</v>
      </c>
      <c r="BC18" s="68">
        <v>61.277999999999999</v>
      </c>
      <c r="BD18" s="68">
        <v>61.337000000000003</v>
      </c>
      <c r="BE18" s="68">
        <v>59.115000000000002</v>
      </c>
      <c r="BF18" s="68">
        <v>60.335999999999999</v>
      </c>
      <c r="BG18" s="68">
        <v>62.581000000000003</v>
      </c>
      <c r="BH18" s="68">
        <v>60.116285714</v>
      </c>
      <c r="BI18" s="68">
        <v>57.195389396000003</v>
      </c>
      <c r="BJ18" s="329">
        <v>60.729430000000001</v>
      </c>
      <c r="BK18" s="329">
        <v>63.789119999999997</v>
      </c>
      <c r="BL18" s="329">
        <v>64.08914</v>
      </c>
      <c r="BM18" s="329">
        <v>60.950830000000003</v>
      </c>
      <c r="BN18" s="329">
        <v>60.479759999999999</v>
      </c>
      <c r="BO18" s="329">
        <v>63.07432</v>
      </c>
      <c r="BP18" s="329">
        <v>62.024470000000001</v>
      </c>
      <c r="BQ18" s="329">
        <v>61.278219999999997</v>
      </c>
      <c r="BR18" s="329">
        <v>60.333329999999997</v>
      </c>
      <c r="BS18" s="329">
        <v>57.777830000000002</v>
      </c>
      <c r="BT18" s="329">
        <v>54.732610000000001</v>
      </c>
      <c r="BU18" s="329">
        <v>56.97842</v>
      </c>
      <c r="BV18" s="329">
        <v>61.007420000000003</v>
      </c>
    </row>
    <row r="19" spans="1:74" ht="11.1" customHeight="1" x14ac:dyDescent="0.2">
      <c r="A19" s="1" t="s">
        <v>648</v>
      </c>
      <c r="B19" s="183" t="s">
        <v>578</v>
      </c>
      <c r="C19" s="68">
        <v>53.911000000000001</v>
      </c>
      <c r="D19" s="68">
        <v>54.27</v>
      </c>
      <c r="E19" s="68">
        <v>50.526000000000003</v>
      </c>
      <c r="F19" s="68">
        <v>48.067</v>
      </c>
      <c r="G19" s="68">
        <v>48.692999999999998</v>
      </c>
      <c r="H19" s="68">
        <v>49.851999999999997</v>
      </c>
      <c r="I19" s="68">
        <v>49.771000000000001</v>
      </c>
      <c r="J19" s="68">
        <v>47.030999999999999</v>
      </c>
      <c r="K19" s="68">
        <v>49.896999999999998</v>
      </c>
      <c r="L19" s="68">
        <v>47.673999999999999</v>
      </c>
      <c r="M19" s="68">
        <v>49.219000000000001</v>
      </c>
      <c r="N19" s="68">
        <v>52.215000000000003</v>
      </c>
      <c r="O19" s="68">
        <v>56.515000000000001</v>
      </c>
      <c r="P19" s="68">
        <v>55.527000000000001</v>
      </c>
      <c r="Q19" s="68">
        <v>52.512</v>
      </c>
      <c r="R19" s="68">
        <v>50.665999999999997</v>
      </c>
      <c r="S19" s="68">
        <v>48.222999999999999</v>
      </c>
      <c r="T19" s="68">
        <v>49.323999999999998</v>
      </c>
      <c r="U19" s="68">
        <v>50.18</v>
      </c>
      <c r="V19" s="68">
        <v>49.405000000000001</v>
      </c>
      <c r="W19" s="68">
        <v>48.624000000000002</v>
      </c>
      <c r="X19" s="68">
        <v>45.390999999999998</v>
      </c>
      <c r="Y19" s="68">
        <v>47.338000000000001</v>
      </c>
      <c r="Z19" s="68">
        <v>53.905000000000001</v>
      </c>
      <c r="AA19" s="68">
        <v>53.645000000000003</v>
      </c>
      <c r="AB19" s="68">
        <v>55.066000000000003</v>
      </c>
      <c r="AC19" s="68">
        <v>53.79</v>
      </c>
      <c r="AD19" s="68">
        <v>50.122</v>
      </c>
      <c r="AE19" s="68">
        <v>48.523000000000003</v>
      </c>
      <c r="AF19" s="68">
        <v>49.293999999999997</v>
      </c>
      <c r="AG19" s="68">
        <v>48.441000000000003</v>
      </c>
      <c r="AH19" s="68">
        <v>46.993000000000002</v>
      </c>
      <c r="AI19" s="68">
        <v>49.802</v>
      </c>
      <c r="AJ19" s="68">
        <v>48.033000000000001</v>
      </c>
      <c r="AK19" s="68">
        <v>49.277999999999999</v>
      </c>
      <c r="AL19" s="68">
        <v>51.527000000000001</v>
      </c>
      <c r="AM19" s="68">
        <v>52.87</v>
      </c>
      <c r="AN19" s="68">
        <v>53.250999999999998</v>
      </c>
      <c r="AO19" s="68">
        <v>49.093000000000004</v>
      </c>
      <c r="AP19" s="68">
        <v>50.506999999999998</v>
      </c>
      <c r="AQ19" s="68">
        <v>46.914000000000001</v>
      </c>
      <c r="AR19" s="68">
        <v>49.74</v>
      </c>
      <c r="AS19" s="68">
        <v>48.264000000000003</v>
      </c>
      <c r="AT19" s="68">
        <v>46.77</v>
      </c>
      <c r="AU19" s="68">
        <v>47.082999999999998</v>
      </c>
      <c r="AV19" s="68">
        <v>44.073999999999998</v>
      </c>
      <c r="AW19" s="68">
        <v>45.415999999999997</v>
      </c>
      <c r="AX19" s="68">
        <v>52.44</v>
      </c>
      <c r="AY19" s="68">
        <v>53.372999999999998</v>
      </c>
      <c r="AZ19" s="68">
        <v>53.335000000000001</v>
      </c>
      <c r="BA19" s="68">
        <v>52.851999999999997</v>
      </c>
      <c r="BB19" s="68">
        <v>53.279000000000003</v>
      </c>
      <c r="BC19" s="68">
        <v>49.084000000000003</v>
      </c>
      <c r="BD19" s="68">
        <v>50.350999999999999</v>
      </c>
      <c r="BE19" s="68">
        <v>48.161000000000001</v>
      </c>
      <c r="BF19" s="68">
        <v>49.359000000000002</v>
      </c>
      <c r="BG19" s="68">
        <v>46.97</v>
      </c>
      <c r="BH19" s="68">
        <v>46.139857143</v>
      </c>
      <c r="BI19" s="68">
        <v>48.796616440000001</v>
      </c>
      <c r="BJ19" s="329">
        <v>51.114829999999998</v>
      </c>
      <c r="BK19" s="329">
        <v>54.170610000000003</v>
      </c>
      <c r="BL19" s="329">
        <v>54.353850000000001</v>
      </c>
      <c r="BM19" s="329">
        <v>51.351840000000003</v>
      </c>
      <c r="BN19" s="329">
        <v>49.222290000000001</v>
      </c>
      <c r="BO19" s="329">
        <v>47.845779999999998</v>
      </c>
      <c r="BP19" s="329">
        <v>48.810699999999997</v>
      </c>
      <c r="BQ19" s="329">
        <v>48.984659999999998</v>
      </c>
      <c r="BR19" s="329">
        <v>47.652830000000002</v>
      </c>
      <c r="BS19" s="329">
        <v>49.414830000000002</v>
      </c>
      <c r="BT19" s="329">
        <v>46.630229999999997</v>
      </c>
      <c r="BU19" s="329">
        <v>47.536529999999999</v>
      </c>
      <c r="BV19" s="329">
        <v>50.612900000000003</v>
      </c>
    </row>
    <row r="20" spans="1:74" ht="11.1" customHeight="1" x14ac:dyDescent="0.2">
      <c r="A20" s="1" t="s">
        <v>649</v>
      </c>
      <c r="B20" s="183" t="s">
        <v>579</v>
      </c>
      <c r="C20" s="68">
        <v>80.605999999999995</v>
      </c>
      <c r="D20" s="68">
        <v>73.766999999999996</v>
      </c>
      <c r="E20" s="68">
        <v>70.350999999999999</v>
      </c>
      <c r="F20" s="68">
        <v>68.438000000000002</v>
      </c>
      <c r="G20" s="68">
        <v>73.734999999999999</v>
      </c>
      <c r="H20" s="68">
        <v>72.863</v>
      </c>
      <c r="I20" s="68">
        <v>73.713999999999999</v>
      </c>
      <c r="J20" s="68">
        <v>74.444999999999993</v>
      </c>
      <c r="K20" s="68">
        <v>73.751000000000005</v>
      </c>
      <c r="L20" s="68">
        <v>72.364999999999995</v>
      </c>
      <c r="M20" s="68">
        <v>75.528999999999996</v>
      </c>
      <c r="N20" s="68">
        <v>74.534000000000006</v>
      </c>
      <c r="O20" s="68">
        <v>73.849999999999994</v>
      </c>
      <c r="P20" s="68">
        <v>75.492000000000004</v>
      </c>
      <c r="Q20" s="68">
        <v>71.388000000000005</v>
      </c>
      <c r="R20" s="68">
        <v>72.992999999999995</v>
      </c>
      <c r="S20" s="68">
        <v>71.531000000000006</v>
      </c>
      <c r="T20" s="68">
        <v>72.912999999999997</v>
      </c>
      <c r="U20" s="68">
        <v>73.542000000000002</v>
      </c>
      <c r="V20" s="68">
        <v>66.978999999999999</v>
      </c>
      <c r="W20" s="68">
        <v>70.811000000000007</v>
      </c>
      <c r="X20" s="68">
        <v>74.822999999999993</v>
      </c>
      <c r="Y20" s="68">
        <v>79.045000000000002</v>
      </c>
      <c r="Z20" s="68">
        <v>80.397999999999996</v>
      </c>
      <c r="AA20" s="68">
        <v>80.215999999999994</v>
      </c>
      <c r="AB20" s="68">
        <v>72.703999999999994</v>
      </c>
      <c r="AC20" s="68">
        <v>75.552999999999997</v>
      </c>
      <c r="AD20" s="68">
        <v>73.146000000000001</v>
      </c>
      <c r="AE20" s="68">
        <v>76.858999999999995</v>
      </c>
      <c r="AF20" s="68">
        <v>77.495999999999995</v>
      </c>
      <c r="AG20" s="68">
        <v>76.861999999999995</v>
      </c>
      <c r="AH20" s="68">
        <v>75.866</v>
      </c>
      <c r="AI20" s="68">
        <v>77.305999999999997</v>
      </c>
      <c r="AJ20" s="68">
        <v>75.111000000000004</v>
      </c>
      <c r="AK20" s="68">
        <v>73.557000000000002</v>
      </c>
      <c r="AL20" s="68">
        <v>76.271000000000001</v>
      </c>
      <c r="AM20" s="68">
        <v>77.477999999999994</v>
      </c>
      <c r="AN20" s="68">
        <v>78.179000000000002</v>
      </c>
      <c r="AO20" s="68">
        <v>78.495000000000005</v>
      </c>
      <c r="AP20" s="68">
        <v>76.575999999999993</v>
      </c>
      <c r="AQ20" s="68">
        <v>74.337000000000003</v>
      </c>
      <c r="AR20" s="68">
        <v>73.213999999999999</v>
      </c>
      <c r="AS20" s="68">
        <v>75.789000000000001</v>
      </c>
      <c r="AT20" s="68">
        <v>74.349000000000004</v>
      </c>
      <c r="AU20" s="68">
        <v>74.918000000000006</v>
      </c>
      <c r="AV20" s="68">
        <v>75.433999999999997</v>
      </c>
      <c r="AW20" s="68">
        <v>82.728999999999999</v>
      </c>
      <c r="AX20" s="68">
        <v>84.2</v>
      </c>
      <c r="AY20" s="68">
        <v>79.587999999999994</v>
      </c>
      <c r="AZ20" s="68">
        <v>80.988</v>
      </c>
      <c r="BA20" s="68">
        <v>78.424999999999997</v>
      </c>
      <c r="BB20" s="68">
        <v>76.507999999999996</v>
      </c>
      <c r="BC20" s="68">
        <v>76.703999999999994</v>
      </c>
      <c r="BD20" s="68">
        <v>74.557000000000002</v>
      </c>
      <c r="BE20" s="68">
        <v>77.241</v>
      </c>
      <c r="BF20" s="68">
        <v>74.942999999999998</v>
      </c>
      <c r="BG20" s="68">
        <v>78.144000000000005</v>
      </c>
      <c r="BH20" s="68">
        <v>73.527285714000001</v>
      </c>
      <c r="BI20" s="68">
        <v>76.621197246999998</v>
      </c>
      <c r="BJ20" s="329">
        <v>79.508300000000006</v>
      </c>
      <c r="BK20" s="329">
        <v>81.68844</v>
      </c>
      <c r="BL20" s="329">
        <v>79.522310000000004</v>
      </c>
      <c r="BM20" s="329">
        <v>79.485550000000003</v>
      </c>
      <c r="BN20" s="329">
        <v>77.92895</v>
      </c>
      <c r="BO20" s="329">
        <v>77.548320000000004</v>
      </c>
      <c r="BP20" s="329">
        <v>77.490849999999995</v>
      </c>
      <c r="BQ20" s="329">
        <v>78.475059999999999</v>
      </c>
      <c r="BR20" s="329">
        <v>76.845060000000004</v>
      </c>
      <c r="BS20" s="329">
        <v>78.256370000000004</v>
      </c>
      <c r="BT20" s="329">
        <v>77.864660000000001</v>
      </c>
      <c r="BU20" s="329">
        <v>80.434989999999999</v>
      </c>
      <c r="BV20" s="329">
        <v>81.62415</v>
      </c>
    </row>
    <row r="21" spans="1:74" ht="11.1" customHeight="1" x14ac:dyDescent="0.2">
      <c r="A21" s="1" t="s">
        <v>650</v>
      </c>
      <c r="B21" s="183" t="s">
        <v>580</v>
      </c>
      <c r="C21" s="68">
        <v>6.9119999999999999</v>
      </c>
      <c r="D21" s="68">
        <v>6.8109999999999999</v>
      </c>
      <c r="E21" s="68">
        <v>6.4569999999999999</v>
      </c>
      <c r="F21" s="68">
        <v>5.7389999999999999</v>
      </c>
      <c r="G21" s="68">
        <v>6.5279999999999996</v>
      </c>
      <c r="H21" s="68">
        <v>6.6109999999999998</v>
      </c>
      <c r="I21" s="68">
        <v>6.2460000000000004</v>
      </c>
      <c r="J21" s="68">
        <v>5.8680000000000003</v>
      </c>
      <c r="K21" s="68">
        <v>5.9109999999999996</v>
      </c>
      <c r="L21" s="68">
        <v>6.5620000000000003</v>
      </c>
      <c r="M21" s="68">
        <v>7.4950000000000001</v>
      </c>
      <c r="N21" s="68">
        <v>7.5830000000000002</v>
      </c>
      <c r="O21" s="68">
        <v>7.3019999999999996</v>
      </c>
      <c r="P21" s="68">
        <v>6.6929999999999996</v>
      </c>
      <c r="Q21" s="68">
        <v>6.4790000000000001</v>
      </c>
      <c r="R21" s="68">
        <v>6.08</v>
      </c>
      <c r="S21" s="68">
        <v>5.8</v>
      </c>
      <c r="T21" s="68">
        <v>6.3940000000000001</v>
      </c>
      <c r="U21" s="68">
        <v>6.64</v>
      </c>
      <c r="V21" s="68">
        <v>6.2619999999999996</v>
      </c>
      <c r="W21" s="68">
        <v>6.5869999999999997</v>
      </c>
      <c r="X21" s="68">
        <v>6.33</v>
      </c>
      <c r="Y21" s="68">
        <v>7.2080000000000002</v>
      </c>
      <c r="Z21" s="68">
        <v>7.3609999999999998</v>
      </c>
      <c r="AA21" s="68">
        <v>7.1289999999999996</v>
      </c>
      <c r="AB21" s="68">
        <v>6.9409999999999998</v>
      </c>
      <c r="AC21" s="68">
        <v>6.7670000000000003</v>
      </c>
      <c r="AD21" s="68">
        <v>6.5140000000000002</v>
      </c>
      <c r="AE21" s="68">
        <v>5.9349999999999996</v>
      </c>
      <c r="AF21" s="68">
        <v>6.5250000000000004</v>
      </c>
      <c r="AG21" s="68">
        <v>6.6120000000000001</v>
      </c>
      <c r="AH21" s="68">
        <v>6.7089999999999996</v>
      </c>
      <c r="AI21" s="68">
        <v>6.3230000000000004</v>
      </c>
      <c r="AJ21" s="68">
        <v>7.2690000000000001</v>
      </c>
      <c r="AK21" s="68">
        <v>7.4080000000000004</v>
      </c>
      <c r="AL21" s="68">
        <v>7.07</v>
      </c>
      <c r="AM21" s="68">
        <v>7.1470000000000002</v>
      </c>
      <c r="AN21" s="68">
        <v>6.2560000000000002</v>
      </c>
      <c r="AO21" s="68">
        <v>6.431</v>
      </c>
      <c r="AP21" s="68">
        <v>6.2839999999999998</v>
      </c>
      <c r="AQ21" s="68">
        <v>6.6639999999999997</v>
      </c>
      <c r="AR21" s="68">
        <v>6.0960000000000001</v>
      </c>
      <c r="AS21" s="68">
        <v>6.5389999999999997</v>
      </c>
      <c r="AT21" s="68">
        <v>6.891</v>
      </c>
      <c r="AU21" s="68">
        <v>7.41</v>
      </c>
      <c r="AV21" s="68">
        <v>6.52</v>
      </c>
      <c r="AW21" s="68">
        <v>7.8579999999999997</v>
      </c>
      <c r="AX21" s="68">
        <v>7.9020000000000001</v>
      </c>
      <c r="AY21" s="68">
        <v>7.6509999999999998</v>
      </c>
      <c r="AZ21" s="68">
        <v>7.7709999999999999</v>
      </c>
      <c r="BA21" s="68">
        <v>6.46</v>
      </c>
      <c r="BB21" s="68">
        <v>6.7789999999999999</v>
      </c>
      <c r="BC21" s="68">
        <v>7.0640000000000001</v>
      </c>
      <c r="BD21" s="68">
        <v>6.7610000000000001</v>
      </c>
      <c r="BE21" s="68">
        <v>6.4480000000000004</v>
      </c>
      <c r="BF21" s="68">
        <v>6.8419999999999996</v>
      </c>
      <c r="BG21" s="68">
        <v>7.11</v>
      </c>
      <c r="BH21" s="68">
        <v>6.7558571429000001</v>
      </c>
      <c r="BI21" s="68">
        <v>6.7975939774</v>
      </c>
      <c r="BJ21" s="329">
        <v>7.2160539999999997</v>
      </c>
      <c r="BK21" s="329">
        <v>7.3296970000000004</v>
      </c>
      <c r="BL21" s="329">
        <v>7.1604260000000002</v>
      </c>
      <c r="BM21" s="329">
        <v>7.0510809999999999</v>
      </c>
      <c r="BN21" s="329">
        <v>6.7463889999999997</v>
      </c>
      <c r="BO21" s="329">
        <v>6.726</v>
      </c>
      <c r="BP21" s="329">
        <v>6.8306240000000003</v>
      </c>
      <c r="BQ21" s="329">
        <v>6.7165790000000003</v>
      </c>
      <c r="BR21" s="329">
        <v>6.6487949999999998</v>
      </c>
      <c r="BS21" s="329">
        <v>6.934005</v>
      </c>
      <c r="BT21" s="329">
        <v>7.0322240000000003</v>
      </c>
      <c r="BU21" s="329">
        <v>7.6824170000000001</v>
      </c>
      <c r="BV21" s="329">
        <v>7.6287159999999998</v>
      </c>
    </row>
    <row r="22" spans="1:74" ht="11.1" customHeight="1" x14ac:dyDescent="0.2">
      <c r="A22" s="1" t="s">
        <v>651</v>
      </c>
      <c r="B22" s="183" t="s">
        <v>581</v>
      </c>
      <c r="C22" s="68">
        <v>33.573999999999998</v>
      </c>
      <c r="D22" s="68">
        <v>31.437000000000001</v>
      </c>
      <c r="E22" s="68">
        <v>32.712000000000003</v>
      </c>
      <c r="F22" s="68">
        <v>31.541</v>
      </c>
      <c r="G22" s="68">
        <v>30.574999999999999</v>
      </c>
      <c r="H22" s="68">
        <v>30.524999999999999</v>
      </c>
      <c r="I22" s="68">
        <v>31.126000000000001</v>
      </c>
      <c r="J22" s="68">
        <v>27.858000000000001</v>
      </c>
      <c r="K22" s="68">
        <v>28.965</v>
      </c>
      <c r="L22" s="68">
        <v>28.033999999999999</v>
      </c>
      <c r="M22" s="68">
        <v>29.353000000000002</v>
      </c>
      <c r="N22" s="68">
        <v>29.61</v>
      </c>
      <c r="O22" s="68">
        <v>32.183</v>
      </c>
      <c r="P22" s="68">
        <v>31.798999999999999</v>
      </c>
      <c r="Q22" s="68">
        <v>31.335000000000001</v>
      </c>
      <c r="R22" s="68">
        <v>27.135000000000002</v>
      </c>
      <c r="S22" s="68">
        <v>26.692</v>
      </c>
      <c r="T22" s="68">
        <v>27.850999999999999</v>
      </c>
      <c r="U22" s="68">
        <v>27.331</v>
      </c>
      <c r="V22" s="68">
        <v>27.097999999999999</v>
      </c>
      <c r="W22" s="68">
        <v>26.795000000000002</v>
      </c>
      <c r="X22" s="68">
        <v>29.632000000000001</v>
      </c>
      <c r="Y22" s="68">
        <v>32.883000000000003</v>
      </c>
      <c r="Z22" s="68">
        <v>35.017000000000003</v>
      </c>
      <c r="AA22" s="68">
        <v>35.526000000000003</v>
      </c>
      <c r="AB22" s="68">
        <v>32.17</v>
      </c>
      <c r="AC22" s="68">
        <v>29.087</v>
      </c>
      <c r="AD22" s="68">
        <v>27.254999999999999</v>
      </c>
      <c r="AE22" s="68">
        <v>27.373999999999999</v>
      </c>
      <c r="AF22" s="68">
        <v>29.074000000000002</v>
      </c>
      <c r="AG22" s="68">
        <v>29.388000000000002</v>
      </c>
      <c r="AH22" s="68">
        <v>29.478000000000002</v>
      </c>
      <c r="AI22" s="68">
        <v>28.248000000000001</v>
      </c>
      <c r="AJ22" s="68">
        <v>28.861000000000001</v>
      </c>
      <c r="AK22" s="68">
        <v>30.634</v>
      </c>
      <c r="AL22" s="68">
        <v>32.087000000000003</v>
      </c>
      <c r="AM22" s="68">
        <v>33.905999999999999</v>
      </c>
      <c r="AN22" s="68">
        <v>31.901</v>
      </c>
      <c r="AO22" s="68">
        <v>29.936</v>
      </c>
      <c r="AP22" s="68">
        <v>28.457999999999998</v>
      </c>
      <c r="AQ22" s="68">
        <v>27.66</v>
      </c>
      <c r="AR22" s="68">
        <v>27.062000000000001</v>
      </c>
      <c r="AS22" s="68">
        <v>27.204000000000001</v>
      </c>
      <c r="AT22" s="68">
        <v>26.361999999999998</v>
      </c>
      <c r="AU22" s="68">
        <v>27.327999999999999</v>
      </c>
      <c r="AV22" s="68">
        <v>26.96</v>
      </c>
      <c r="AW22" s="68">
        <v>29.928000000000001</v>
      </c>
      <c r="AX22" s="68">
        <v>33.741</v>
      </c>
      <c r="AY22" s="68">
        <v>32.476999999999997</v>
      </c>
      <c r="AZ22" s="68">
        <v>30.375</v>
      </c>
      <c r="BA22" s="68">
        <v>29.233000000000001</v>
      </c>
      <c r="BB22" s="68">
        <v>28.605</v>
      </c>
      <c r="BC22" s="68">
        <v>28.366</v>
      </c>
      <c r="BD22" s="68">
        <v>28.021999999999998</v>
      </c>
      <c r="BE22" s="68">
        <v>27.106000000000002</v>
      </c>
      <c r="BF22" s="68">
        <v>26.707000000000001</v>
      </c>
      <c r="BG22" s="68">
        <v>30.306999999999999</v>
      </c>
      <c r="BH22" s="68">
        <v>28.206142857</v>
      </c>
      <c r="BI22" s="68">
        <v>28.471618117999999</v>
      </c>
      <c r="BJ22" s="329">
        <v>30.83588</v>
      </c>
      <c r="BK22" s="329">
        <v>33.041849999999997</v>
      </c>
      <c r="BL22" s="329">
        <v>31.88636</v>
      </c>
      <c r="BM22" s="329">
        <v>29.918700000000001</v>
      </c>
      <c r="BN22" s="329">
        <v>28.548780000000001</v>
      </c>
      <c r="BO22" s="329">
        <v>27.350650000000002</v>
      </c>
      <c r="BP22" s="329">
        <v>27.8353</v>
      </c>
      <c r="BQ22" s="329">
        <v>27.85266</v>
      </c>
      <c r="BR22" s="329">
        <v>27.456849999999999</v>
      </c>
      <c r="BS22" s="329">
        <v>27.860890000000001</v>
      </c>
      <c r="BT22" s="329">
        <v>27.74456</v>
      </c>
      <c r="BU22" s="329">
        <v>29.662780000000001</v>
      </c>
      <c r="BV22" s="329">
        <v>31.65109</v>
      </c>
    </row>
    <row r="23" spans="1:74" ht="11.1" customHeight="1" x14ac:dyDescent="0.2">
      <c r="A23" s="1" t="s">
        <v>652</v>
      </c>
      <c r="B23" s="183" t="s">
        <v>124</v>
      </c>
      <c r="C23" s="68">
        <v>235.649</v>
      </c>
      <c r="D23" s="68">
        <v>229.715</v>
      </c>
      <c r="E23" s="68">
        <v>215.012</v>
      </c>
      <c r="F23" s="68">
        <v>204.255</v>
      </c>
      <c r="G23" s="68">
        <v>213.762</v>
      </c>
      <c r="H23" s="68">
        <v>215.01</v>
      </c>
      <c r="I23" s="68">
        <v>215.221</v>
      </c>
      <c r="J23" s="68">
        <v>210.38</v>
      </c>
      <c r="K23" s="68">
        <v>214.84899999999999</v>
      </c>
      <c r="L23" s="68">
        <v>206.61600000000001</v>
      </c>
      <c r="M23" s="68">
        <v>219.71100000000001</v>
      </c>
      <c r="N23" s="68">
        <v>223.14699999999999</v>
      </c>
      <c r="O23" s="68">
        <v>233.64400000000001</v>
      </c>
      <c r="P23" s="68">
        <v>230.626</v>
      </c>
      <c r="Q23" s="68">
        <v>218.626</v>
      </c>
      <c r="R23" s="68">
        <v>210.595</v>
      </c>
      <c r="S23" s="68">
        <v>204.96299999999999</v>
      </c>
      <c r="T23" s="68">
        <v>207.583</v>
      </c>
      <c r="U23" s="68">
        <v>209.58199999999999</v>
      </c>
      <c r="V23" s="68">
        <v>200.673</v>
      </c>
      <c r="W23" s="68">
        <v>200.88399999999999</v>
      </c>
      <c r="X23" s="68">
        <v>202.995</v>
      </c>
      <c r="Y23" s="68">
        <v>215.26300000000001</v>
      </c>
      <c r="Z23" s="68">
        <v>230.88800000000001</v>
      </c>
      <c r="AA23" s="68">
        <v>234.43600000000001</v>
      </c>
      <c r="AB23" s="68">
        <v>226.762</v>
      </c>
      <c r="AC23" s="68">
        <v>224.67</v>
      </c>
      <c r="AD23" s="68">
        <v>220.768</v>
      </c>
      <c r="AE23" s="68">
        <v>221.33199999999999</v>
      </c>
      <c r="AF23" s="68">
        <v>224.36600000000001</v>
      </c>
      <c r="AG23" s="68">
        <v>222.35599999999999</v>
      </c>
      <c r="AH23" s="68">
        <v>217.59700000000001</v>
      </c>
      <c r="AI23" s="68">
        <v>219.785</v>
      </c>
      <c r="AJ23" s="68">
        <v>213.977</v>
      </c>
      <c r="AK23" s="68">
        <v>216.84899999999999</v>
      </c>
      <c r="AL23" s="68">
        <v>228.03399999999999</v>
      </c>
      <c r="AM23" s="68">
        <v>235.85499999999999</v>
      </c>
      <c r="AN23" s="68">
        <v>229.499</v>
      </c>
      <c r="AO23" s="68">
        <v>221.61199999999999</v>
      </c>
      <c r="AP23" s="68">
        <v>216.76</v>
      </c>
      <c r="AQ23" s="68">
        <v>218.15199999999999</v>
      </c>
      <c r="AR23" s="68">
        <v>219.25200000000001</v>
      </c>
      <c r="AS23" s="68">
        <v>217.56100000000001</v>
      </c>
      <c r="AT23" s="68">
        <v>212.14500000000001</v>
      </c>
      <c r="AU23" s="68">
        <v>212.45099999999999</v>
      </c>
      <c r="AV23" s="68">
        <v>203.673</v>
      </c>
      <c r="AW23" s="68">
        <v>219.55500000000001</v>
      </c>
      <c r="AX23" s="68">
        <v>240.36799999999999</v>
      </c>
      <c r="AY23" s="68">
        <v>239.63</v>
      </c>
      <c r="AZ23" s="68">
        <v>240.678</v>
      </c>
      <c r="BA23" s="68">
        <v>231.48500000000001</v>
      </c>
      <c r="BB23" s="68">
        <v>228.43799999999999</v>
      </c>
      <c r="BC23" s="68">
        <v>222.49600000000001</v>
      </c>
      <c r="BD23" s="68">
        <v>221.02799999999999</v>
      </c>
      <c r="BE23" s="68">
        <v>218.071</v>
      </c>
      <c r="BF23" s="68">
        <v>218.18700000000001</v>
      </c>
      <c r="BG23" s="68">
        <v>225.11199999999999</v>
      </c>
      <c r="BH23" s="68">
        <v>214.74542857</v>
      </c>
      <c r="BI23" s="68">
        <v>217.88241518000001</v>
      </c>
      <c r="BJ23" s="329">
        <v>229.40450000000001</v>
      </c>
      <c r="BK23" s="329">
        <v>240.0197</v>
      </c>
      <c r="BL23" s="329">
        <v>237.0121</v>
      </c>
      <c r="BM23" s="329">
        <v>228.75800000000001</v>
      </c>
      <c r="BN23" s="329">
        <v>222.92619999999999</v>
      </c>
      <c r="BO23" s="329">
        <v>222.54509999999999</v>
      </c>
      <c r="BP23" s="329">
        <v>222.99189999999999</v>
      </c>
      <c r="BQ23" s="329">
        <v>223.30719999999999</v>
      </c>
      <c r="BR23" s="329">
        <v>218.93690000000001</v>
      </c>
      <c r="BS23" s="329">
        <v>220.2439</v>
      </c>
      <c r="BT23" s="329">
        <v>214.0043</v>
      </c>
      <c r="BU23" s="329">
        <v>222.29509999999999</v>
      </c>
      <c r="BV23" s="329">
        <v>232.52430000000001</v>
      </c>
    </row>
    <row r="24" spans="1:74" ht="11.1" customHeight="1" x14ac:dyDescent="0.2">
      <c r="A24" s="1"/>
      <c r="B24" s="7" t="s">
        <v>126</v>
      </c>
      <c r="C24" s="227"/>
      <c r="D24" s="227"/>
      <c r="E24" s="227"/>
      <c r="F24" s="227"/>
      <c r="G24" s="227"/>
      <c r="H24" s="227"/>
      <c r="I24" s="227"/>
      <c r="J24" s="227"/>
      <c r="K24" s="227"/>
      <c r="L24" s="227"/>
      <c r="M24" s="227"/>
      <c r="N24" s="227"/>
      <c r="O24" s="227"/>
      <c r="P24" s="227"/>
      <c r="Q24" s="227"/>
      <c r="R24" s="227"/>
      <c r="S24" s="227"/>
      <c r="T24" s="227"/>
      <c r="U24" s="227"/>
      <c r="V24" s="227"/>
      <c r="W24" s="227"/>
      <c r="X24" s="227"/>
      <c r="Y24" s="227"/>
      <c r="Z24" s="227"/>
      <c r="AA24" s="227"/>
      <c r="AB24" s="227"/>
      <c r="AC24" s="227"/>
      <c r="AD24" s="227"/>
      <c r="AE24" s="227"/>
      <c r="AF24" s="227"/>
      <c r="AG24" s="227"/>
      <c r="AH24" s="227"/>
      <c r="AI24" s="227"/>
      <c r="AJ24" s="227"/>
      <c r="AK24" s="227"/>
      <c r="AL24" s="227"/>
      <c r="AM24" s="227"/>
      <c r="AN24" s="227"/>
      <c r="AO24" s="227"/>
      <c r="AP24" s="227"/>
      <c r="AQ24" s="227"/>
      <c r="AR24" s="227"/>
      <c r="AS24" s="227"/>
      <c r="AT24" s="227"/>
      <c r="AU24" s="227"/>
      <c r="AV24" s="227"/>
      <c r="AW24" s="227"/>
      <c r="AX24" s="227"/>
      <c r="AY24" s="227"/>
      <c r="AZ24" s="227"/>
      <c r="BA24" s="227"/>
      <c r="BB24" s="227"/>
      <c r="BC24" s="227"/>
      <c r="BD24" s="227"/>
      <c r="BE24" s="227"/>
      <c r="BF24" s="227"/>
      <c r="BG24" s="227"/>
      <c r="BH24" s="227"/>
      <c r="BI24" s="227"/>
      <c r="BJ24" s="400"/>
      <c r="BK24" s="400"/>
      <c r="BL24" s="400"/>
      <c r="BM24" s="400"/>
      <c r="BN24" s="400"/>
      <c r="BO24" s="400"/>
      <c r="BP24" s="400"/>
      <c r="BQ24" s="400"/>
      <c r="BR24" s="400"/>
      <c r="BS24" s="400"/>
      <c r="BT24" s="400"/>
      <c r="BU24" s="400"/>
      <c r="BV24" s="400"/>
    </row>
    <row r="25" spans="1:74" ht="11.1" customHeight="1" x14ac:dyDescent="0.2">
      <c r="A25" s="1" t="s">
        <v>653</v>
      </c>
      <c r="B25" s="183" t="s">
        <v>124</v>
      </c>
      <c r="C25" s="68">
        <v>69.617000000000004</v>
      </c>
      <c r="D25" s="68">
        <v>67.834999999999994</v>
      </c>
      <c r="E25" s="68">
        <v>61.206000000000003</v>
      </c>
      <c r="F25" s="68">
        <v>54.636000000000003</v>
      </c>
      <c r="G25" s="68">
        <v>56.353000000000002</v>
      </c>
      <c r="H25" s="68">
        <v>55.521000000000001</v>
      </c>
      <c r="I25" s="68">
        <v>53.335000000000001</v>
      </c>
      <c r="J25" s="68">
        <v>54.545999999999999</v>
      </c>
      <c r="K25" s="68">
        <v>56.308</v>
      </c>
      <c r="L25" s="68">
        <v>55.052</v>
      </c>
      <c r="M25" s="68">
        <v>57.573</v>
      </c>
      <c r="N25" s="68">
        <v>60.631</v>
      </c>
      <c r="O25" s="68">
        <v>61.55</v>
      </c>
      <c r="P25" s="68">
        <v>58.670999999999999</v>
      </c>
      <c r="Q25" s="68">
        <v>54.112000000000002</v>
      </c>
      <c r="R25" s="68">
        <v>50.537999999999997</v>
      </c>
      <c r="S25" s="68">
        <v>49.985999999999997</v>
      </c>
      <c r="T25" s="68">
        <v>51.896000000000001</v>
      </c>
      <c r="U25" s="68">
        <v>51.951999999999998</v>
      </c>
      <c r="V25" s="68">
        <v>48.293999999999997</v>
      </c>
      <c r="W25" s="68">
        <v>47.787999999999997</v>
      </c>
      <c r="X25" s="68">
        <v>49.667999999999999</v>
      </c>
      <c r="Y25" s="68">
        <v>52.625999999999998</v>
      </c>
      <c r="Z25" s="68">
        <v>55.210999999999999</v>
      </c>
      <c r="AA25" s="68">
        <v>55.228000000000002</v>
      </c>
      <c r="AB25" s="68">
        <v>53.143000000000001</v>
      </c>
      <c r="AC25" s="68">
        <v>47.326999999999998</v>
      </c>
      <c r="AD25" s="68">
        <v>45.107999999999997</v>
      </c>
      <c r="AE25" s="68">
        <v>46.375999999999998</v>
      </c>
      <c r="AF25" s="68">
        <v>48.634</v>
      </c>
      <c r="AG25" s="68">
        <v>49.725999999999999</v>
      </c>
      <c r="AH25" s="68">
        <v>47.655000000000001</v>
      </c>
      <c r="AI25" s="68">
        <v>39.78</v>
      </c>
      <c r="AJ25" s="68">
        <v>37.594999999999999</v>
      </c>
      <c r="AK25" s="68">
        <v>37.548000000000002</v>
      </c>
      <c r="AL25" s="68">
        <v>38.975999999999999</v>
      </c>
      <c r="AM25" s="68">
        <v>39.395000000000003</v>
      </c>
      <c r="AN25" s="68">
        <v>37.718000000000004</v>
      </c>
      <c r="AO25" s="68">
        <v>34.372</v>
      </c>
      <c r="AP25" s="68">
        <v>31.138000000000002</v>
      </c>
      <c r="AQ25" s="68">
        <v>31.484999999999999</v>
      </c>
      <c r="AR25" s="68">
        <v>28.785</v>
      </c>
      <c r="AS25" s="68">
        <v>28.864000000000001</v>
      </c>
      <c r="AT25" s="68">
        <v>27.721</v>
      </c>
      <c r="AU25" s="68">
        <v>28.353999999999999</v>
      </c>
      <c r="AV25" s="68">
        <v>27.798999999999999</v>
      </c>
      <c r="AW25" s="68">
        <v>29.72</v>
      </c>
      <c r="AX25" s="68">
        <v>31.236000000000001</v>
      </c>
      <c r="AY25" s="68">
        <v>29.922999999999998</v>
      </c>
      <c r="AZ25" s="68">
        <v>30.558</v>
      </c>
      <c r="BA25" s="68">
        <v>26.890999999999998</v>
      </c>
      <c r="BB25" s="68">
        <v>25.898</v>
      </c>
      <c r="BC25" s="68">
        <v>26.58</v>
      </c>
      <c r="BD25" s="68">
        <v>25.678000000000001</v>
      </c>
      <c r="BE25" s="68">
        <v>24.417999999999999</v>
      </c>
      <c r="BF25" s="68">
        <v>26.047999999999998</v>
      </c>
      <c r="BG25" s="68">
        <v>29.027999999999999</v>
      </c>
      <c r="BH25" s="68">
        <v>27.398714286000001</v>
      </c>
      <c r="BI25" s="68">
        <v>27.942385695999999</v>
      </c>
      <c r="BJ25" s="329">
        <v>28.592970000000001</v>
      </c>
      <c r="BK25" s="329">
        <v>31.314789999999999</v>
      </c>
      <c r="BL25" s="329">
        <v>29.860499999999998</v>
      </c>
      <c r="BM25" s="329">
        <v>26.333010000000002</v>
      </c>
      <c r="BN25" s="329">
        <v>23.592970000000001</v>
      </c>
      <c r="BO25" s="329">
        <v>24.736239999999999</v>
      </c>
      <c r="BP25" s="329">
        <v>26.07423</v>
      </c>
      <c r="BQ25" s="329">
        <v>25.658480000000001</v>
      </c>
      <c r="BR25" s="329">
        <v>25.180579999999999</v>
      </c>
      <c r="BS25" s="329">
        <v>25.599710000000002</v>
      </c>
      <c r="BT25" s="329">
        <v>23.80162</v>
      </c>
      <c r="BU25" s="329">
        <v>25.729009999999999</v>
      </c>
      <c r="BV25" s="329">
        <v>27.058990000000001</v>
      </c>
    </row>
    <row r="26" spans="1:74" ht="11.1" customHeight="1" x14ac:dyDescent="0.2">
      <c r="A26" s="1"/>
      <c r="B26" s="7" t="s">
        <v>127</v>
      </c>
      <c r="C26" s="228"/>
      <c r="D26" s="228"/>
      <c r="E26" s="228"/>
      <c r="F26" s="228"/>
      <c r="G26" s="228"/>
      <c r="H26" s="228"/>
      <c r="I26" s="228"/>
      <c r="J26" s="228"/>
      <c r="K26" s="228"/>
      <c r="L26" s="228"/>
      <c r="M26" s="228"/>
      <c r="N26" s="228"/>
      <c r="O26" s="228"/>
      <c r="P26" s="228"/>
      <c r="Q26" s="228"/>
      <c r="R26" s="228"/>
      <c r="S26" s="228"/>
      <c r="T26" s="228"/>
      <c r="U26" s="228"/>
      <c r="V26" s="228"/>
      <c r="W26" s="228"/>
      <c r="X26" s="228"/>
      <c r="Y26" s="228"/>
      <c r="Z26" s="228"/>
      <c r="AA26" s="228"/>
      <c r="AB26" s="228"/>
      <c r="AC26" s="228"/>
      <c r="AD26" s="228"/>
      <c r="AE26" s="228"/>
      <c r="AF26" s="228"/>
      <c r="AG26" s="228"/>
      <c r="AH26" s="228"/>
      <c r="AI26" s="228"/>
      <c r="AJ26" s="228"/>
      <c r="AK26" s="228"/>
      <c r="AL26" s="228"/>
      <c r="AM26" s="228"/>
      <c r="AN26" s="228"/>
      <c r="AO26" s="228"/>
      <c r="AP26" s="228"/>
      <c r="AQ26" s="228"/>
      <c r="AR26" s="228"/>
      <c r="AS26" s="228"/>
      <c r="AT26" s="228"/>
      <c r="AU26" s="228"/>
      <c r="AV26" s="228"/>
      <c r="AW26" s="228"/>
      <c r="AX26" s="228"/>
      <c r="AY26" s="228"/>
      <c r="AZ26" s="228"/>
      <c r="BA26" s="228"/>
      <c r="BB26" s="228"/>
      <c r="BC26" s="228"/>
      <c r="BD26" s="228"/>
      <c r="BE26" s="228"/>
      <c r="BF26" s="228"/>
      <c r="BG26" s="228"/>
      <c r="BH26" s="228"/>
      <c r="BI26" s="228"/>
      <c r="BJ26" s="401"/>
      <c r="BK26" s="401"/>
      <c r="BL26" s="401"/>
      <c r="BM26" s="401"/>
      <c r="BN26" s="401"/>
      <c r="BO26" s="401"/>
      <c r="BP26" s="401"/>
      <c r="BQ26" s="401"/>
      <c r="BR26" s="401"/>
      <c r="BS26" s="401"/>
      <c r="BT26" s="401"/>
      <c r="BU26" s="401"/>
      <c r="BV26" s="401"/>
    </row>
    <row r="27" spans="1:74" ht="11.1" customHeight="1" x14ac:dyDescent="0.2">
      <c r="A27" s="1" t="s">
        <v>654</v>
      </c>
      <c r="B27" s="184" t="s">
        <v>124</v>
      </c>
      <c r="C27" s="69">
        <v>166.03200000000001</v>
      </c>
      <c r="D27" s="69">
        <v>161.88</v>
      </c>
      <c r="E27" s="69">
        <v>153.80600000000001</v>
      </c>
      <c r="F27" s="69">
        <v>149.619</v>
      </c>
      <c r="G27" s="69">
        <v>157.40899999999999</v>
      </c>
      <c r="H27" s="69">
        <v>159.489</v>
      </c>
      <c r="I27" s="69">
        <v>161.886</v>
      </c>
      <c r="J27" s="69">
        <v>155.834</v>
      </c>
      <c r="K27" s="69">
        <v>158.541</v>
      </c>
      <c r="L27" s="69">
        <v>151.56399999999999</v>
      </c>
      <c r="M27" s="69">
        <v>162.13800000000001</v>
      </c>
      <c r="N27" s="69">
        <v>162.51599999999999</v>
      </c>
      <c r="O27" s="69">
        <v>172.09399999999999</v>
      </c>
      <c r="P27" s="69">
        <v>171.95500000000001</v>
      </c>
      <c r="Q27" s="69">
        <v>164.51400000000001</v>
      </c>
      <c r="R27" s="69">
        <v>160.05699999999999</v>
      </c>
      <c r="S27" s="69">
        <v>154.977</v>
      </c>
      <c r="T27" s="69">
        <v>155.68700000000001</v>
      </c>
      <c r="U27" s="69">
        <v>157.63</v>
      </c>
      <c r="V27" s="69">
        <v>152.37899999999999</v>
      </c>
      <c r="W27" s="69">
        <v>153.096</v>
      </c>
      <c r="X27" s="69">
        <v>153.327</v>
      </c>
      <c r="Y27" s="69">
        <v>162.637</v>
      </c>
      <c r="Z27" s="69">
        <v>175.67699999999999</v>
      </c>
      <c r="AA27" s="69">
        <v>179.208</v>
      </c>
      <c r="AB27" s="69">
        <v>173.619</v>
      </c>
      <c r="AC27" s="69">
        <v>177.34299999999999</v>
      </c>
      <c r="AD27" s="69">
        <v>175.66</v>
      </c>
      <c r="AE27" s="69">
        <v>174.95599999999999</v>
      </c>
      <c r="AF27" s="69">
        <v>175.732</v>
      </c>
      <c r="AG27" s="69">
        <v>172.63</v>
      </c>
      <c r="AH27" s="69">
        <v>169.94200000000001</v>
      </c>
      <c r="AI27" s="69">
        <v>180.005</v>
      </c>
      <c r="AJ27" s="69">
        <v>176.38200000000001</v>
      </c>
      <c r="AK27" s="69">
        <v>179.30099999999999</v>
      </c>
      <c r="AL27" s="69">
        <v>189.05799999999999</v>
      </c>
      <c r="AM27" s="69">
        <v>196.46</v>
      </c>
      <c r="AN27" s="69">
        <v>191.78100000000001</v>
      </c>
      <c r="AO27" s="69">
        <v>187.24</v>
      </c>
      <c r="AP27" s="69">
        <v>185.62200000000001</v>
      </c>
      <c r="AQ27" s="69">
        <v>186.667</v>
      </c>
      <c r="AR27" s="69">
        <v>190.46700000000001</v>
      </c>
      <c r="AS27" s="69">
        <v>188.697</v>
      </c>
      <c r="AT27" s="69">
        <v>184.42400000000001</v>
      </c>
      <c r="AU27" s="69">
        <v>184.09700000000001</v>
      </c>
      <c r="AV27" s="69">
        <v>175.874</v>
      </c>
      <c r="AW27" s="69">
        <v>189.83500000000001</v>
      </c>
      <c r="AX27" s="69">
        <v>209.13200000000001</v>
      </c>
      <c r="AY27" s="69">
        <v>209.70699999999999</v>
      </c>
      <c r="AZ27" s="69">
        <v>210.12</v>
      </c>
      <c r="BA27" s="69">
        <v>204.59399999999999</v>
      </c>
      <c r="BB27" s="69">
        <v>202.54</v>
      </c>
      <c r="BC27" s="69">
        <v>195.916</v>
      </c>
      <c r="BD27" s="69">
        <v>195.35</v>
      </c>
      <c r="BE27" s="69">
        <v>193.65299999999999</v>
      </c>
      <c r="BF27" s="69">
        <v>192.13900000000001</v>
      </c>
      <c r="BG27" s="69">
        <v>196.084</v>
      </c>
      <c r="BH27" s="69">
        <v>187.34771429</v>
      </c>
      <c r="BI27" s="69">
        <v>189.93989629999999</v>
      </c>
      <c r="BJ27" s="350">
        <v>200.8115</v>
      </c>
      <c r="BK27" s="350">
        <v>208.70490000000001</v>
      </c>
      <c r="BL27" s="350">
        <v>207.1516</v>
      </c>
      <c r="BM27" s="350">
        <v>202.42500000000001</v>
      </c>
      <c r="BN27" s="350">
        <v>199.33320000000001</v>
      </c>
      <c r="BO27" s="350">
        <v>197.80879999999999</v>
      </c>
      <c r="BP27" s="350">
        <v>196.9177</v>
      </c>
      <c r="BQ27" s="350">
        <v>197.64869999999999</v>
      </c>
      <c r="BR27" s="350">
        <v>193.75630000000001</v>
      </c>
      <c r="BS27" s="350">
        <v>194.64420000000001</v>
      </c>
      <c r="BT27" s="350">
        <v>190.20269999999999</v>
      </c>
      <c r="BU27" s="350">
        <v>196.56610000000001</v>
      </c>
      <c r="BV27" s="350">
        <v>205.46530000000001</v>
      </c>
    </row>
    <row r="28" spans="1:74" s="280" customFormat="1" ht="11.1" customHeight="1" x14ac:dyDescent="0.2">
      <c r="A28" s="1"/>
      <c r="B28" s="278"/>
      <c r="C28" s="279"/>
      <c r="D28" s="279"/>
      <c r="E28" s="279"/>
      <c r="F28" s="279"/>
      <c r="G28" s="279"/>
      <c r="H28" s="279"/>
      <c r="I28" s="279"/>
      <c r="J28" s="279"/>
      <c r="K28" s="279"/>
      <c r="L28" s="279"/>
      <c r="M28" s="279"/>
      <c r="N28" s="279"/>
      <c r="O28" s="279"/>
      <c r="P28" s="279"/>
      <c r="Q28" s="279"/>
      <c r="R28" s="279"/>
      <c r="S28" s="279"/>
      <c r="T28" s="279"/>
      <c r="U28" s="279"/>
      <c r="V28" s="279"/>
      <c r="W28" s="279"/>
      <c r="X28" s="279"/>
      <c r="Y28" s="279"/>
      <c r="Z28" s="279"/>
      <c r="AA28" s="279"/>
      <c r="AB28" s="279"/>
      <c r="AC28" s="279"/>
      <c r="AD28" s="279"/>
      <c r="AE28" s="279"/>
      <c r="AF28" s="279"/>
      <c r="AG28" s="279"/>
      <c r="AH28" s="279"/>
      <c r="AI28" s="279"/>
      <c r="AJ28" s="279"/>
      <c r="AK28" s="279"/>
      <c r="AL28" s="279"/>
      <c r="AM28" s="279"/>
      <c r="AN28" s="279"/>
      <c r="AO28" s="279"/>
      <c r="AP28" s="279"/>
      <c r="AQ28" s="279"/>
      <c r="AR28" s="279"/>
      <c r="AS28" s="279"/>
      <c r="AT28" s="279"/>
      <c r="AU28" s="279"/>
      <c r="AV28" s="279"/>
      <c r="AW28" s="279"/>
      <c r="AX28" s="279"/>
      <c r="AY28" s="402"/>
      <c r="AZ28" s="402"/>
      <c r="BA28" s="402"/>
      <c r="BB28" s="402"/>
      <c r="BC28" s="402"/>
      <c r="BD28" s="402"/>
      <c r="BE28" s="402"/>
      <c r="BF28" s="279"/>
      <c r="BG28" s="402"/>
      <c r="BH28" s="402"/>
      <c r="BI28" s="402"/>
      <c r="BJ28" s="402"/>
      <c r="BK28" s="402"/>
      <c r="BL28" s="402"/>
      <c r="BM28" s="402"/>
      <c r="BN28" s="402"/>
      <c r="BO28" s="402"/>
      <c r="BP28" s="402"/>
      <c r="BQ28" s="402"/>
      <c r="BR28" s="402"/>
      <c r="BS28" s="402"/>
      <c r="BT28" s="402"/>
      <c r="BU28" s="402"/>
      <c r="BV28" s="402"/>
    </row>
    <row r="29" spans="1:74" s="280" customFormat="1" ht="12" customHeight="1" x14ac:dyDescent="0.2">
      <c r="A29" s="1"/>
      <c r="B29" s="755" t="s">
        <v>1055</v>
      </c>
      <c r="C29" s="756"/>
      <c r="D29" s="756"/>
      <c r="E29" s="756"/>
      <c r="F29" s="756"/>
      <c r="G29" s="756"/>
      <c r="H29" s="756"/>
      <c r="I29" s="756"/>
      <c r="J29" s="756"/>
      <c r="K29" s="756"/>
      <c r="L29" s="756"/>
      <c r="M29" s="756"/>
      <c r="N29" s="756"/>
      <c r="O29" s="756"/>
      <c r="P29" s="756"/>
      <c r="Q29" s="756"/>
      <c r="AY29" s="532"/>
      <c r="AZ29" s="532"/>
      <c r="BA29" s="532"/>
      <c r="BB29" s="532"/>
      <c r="BC29" s="532"/>
      <c r="BD29" s="532"/>
      <c r="BE29" s="532"/>
      <c r="BF29" s="680"/>
      <c r="BG29" s="532"/>
      <c r="BH29" s="532"/>
      <c r="BI29" s="532"/>
      <c r="BJ29" s="532"/>
    </row>
    <row r="30" spans="1:74" s="280" customFormat="1" ht="12" customHeight="1" x14ac:dyDescent="0.2">
      <c r="A30" s="1"/>
      <c r="B30" s="764" t="s">
        <v>140</v>
      </c>
      <c r="C30" s="756"/>
      <c r="D30" s="756"/>
      <c r="E30" s="756"/>
      <c r="F30" s="756"/>
      <c r="G30" s="756"/>
      <c r="H30" s="756"/>
      <c r="I30" s="756"/>
      <c r="J30" s="756"/>
      <c r="K30" s="756"/>
      <c r="L30" s="756"/>
      <c r="M30" s="756"/>
      <c r="N30" s="756"/>
      <c r="O30" s="756"/>
      <c r="P30" s="756"/>
      <c r="Q30" s="756"/>
      <c r="AY30" s="532"/>
      <c r="AZ30" s="532"/>
      <c r="BA30" s="532"/>
      <c r="BB30" s="532"/>
      <c r="BC30" s="532"/>
      <c r="BD30" s="532"/>
      <c r="BE30" s="532"/>
      <c r="BF30" s="680"/>
      <c r="BG30" s="532"/>
      <c r="BH30" s="532"/>
      <c r="BI30" s="532"/>
      <c r="BJ30" s="532"/>
    </row>
    <row r="31" spans="1:74" s="446" customFormat="1" ht="12" customHeight="1" x14ac:dyDescent="0.2">
      <c r="A31" s="445"/>
      <c r="B31" s="777" t="s">
        <v>1082</v>
      </c>
      <c r="C31" s="778"/>
      <c r="D31" s="778"/>
      <c r="E31" s="778"/>
      <c r="F31" s="778"/>
      <c r="G31" s="778"/>
      <c r="H31" s="778"/>
      <c r="I31" s="778"/>
      <c r="J31" s="778"/>
      <c r="K31" s="778"/>
      <c r="L31" s="778"/>
      <c r="M31" s="778"/>
      <c r="N31" s="778"/>
      <c r="O31" s="778"/>
      <c r="P31" s="778"/>
      <c r="Q31" s="774"/>
      <c r="AY31" s="533"/>
      <c r="AZ31" s="533"/>
      <c r="BA31" s="533"/>
      <c r="BB31" s="533"/>
      <c r="BC31" s="533"/>
      <c r="BD31" s="533"/>
      <c r="BE31" s="533"/>
      <c r="BF31" s="681"/>
      <c r="BG31" s="533"/>
      <c r="BH31" s="533"/>
      <c r="BI31" s="533"/>
      <c r="BJ31" s="533"/>
    </row>
    <row r="32" spans="1:74" s="446" customFormat="1" ht="12" customHeight="1" x14ac:dyDescent="0.2">
      <c r="A32" s="445"/>
      <c r="B32" s="772" t="s">
        <v>1103</v>
      </c>
      <c r="C32" s="774"/>
      <c r="D32" s="774"/>
      <c r="E32" s="774"/>
      <c r="F32" s="774"/>
      <c r="G32" s="774"/>
      <c r="H32" s="774"/>
      <c r="I32" s="774"/>
      <c r="J32" s="774"/>
      <c r="K32" s="774"/>
      <c r="L32" s="774"/>
      <c r="M32" s="774"/>
      <c r="N32" s="774"/>
      <c r="O32" s="774"/>
      <c r="P32" s="774"/>
      <c r="Q32" s="774"/>
      <c r="AY32" s="533"/>
      <c r="AZ32" s="533"/>
      <c r="BA32" s="533"/>
      <c r="BB32" s="533"/>
      <c r="BC32" s="533"/>
      <c r="BD32" s="533"/>
      <c r="BE32" s="533"/>
      <c r="BF32" s="681"/>
      <c r="BG32" s="533"/>
      <c r="BH32" s="533"/>
      <c r="BI32" s="533"/>
      <c r="BJ32" s="533"/>
    </row>
    <row r="33" spans="1:74" s="446" customFormat="1" ht="12" customHeight="1" x14ac:dyDescent="0.2">
      <c r="A33" s="445"/>
      <c r="B33" s="803" t="s">
        <v>1104</v>
      </c>
      <c r="C33" s="774"/>
      <c r="D33" s="774"/>
      <c r="E33" s="774"/>
      <c r="F33" s="774"/>
      <c r="G33" s="774"/>
      <c r="H33" s="774"/>
      <c r="I33" s="774"/>
      <c r="J33" s="774"/>
      <c r="K33" s="774"/>
      <c r="L33" s="774"/>
      <c r="M33" s="774"/>
      <c r="N33" s="774"/>
      <c r="O33" s="774"/>
      <c r="P33" s="774"/>
      <c r="Q33" s="774"/>
      <c r="AY33" s="533"/>
      <c r="AZ33" s="533"/>
      <c r="BA33" s="533"/>
      <c r="BB33" s="533"/>
      <c r="BC33" s="533"/>
      <c r="BD33" s="533"/>
      <c r="BE33" s="533"/>
      <c r="BF33" s="681"/>
      <c r="BG33" s="533"/>
      <c r="BH33" s="533"/>
      <c r="BI33" s="533"/>
      <c r="BJ33" s="533"/>
    </row>
    <row r="34" spans="1:74" s="446" customFormat="1" ht="12" customHeight="1" x14ac:dyDescent="0.2">
      <c r="A34" s="445"/>
      <c r="B34" s="777" t="s">
        <v>1108</v>
      </c>
      <c r="C34" s="778"/>
      <c r="D34" s="778"/>
      <c r="E34" s="778"/>
      <c r="F34" s="778"/>
      <c r="G34" s="778"/>
      <c r="H34" s="778"/>
      <c r="I34" s="778"/>
      <c r="J34" s="778"/>
      <c r="K34" s="778"/>
      <c r="L34" s="778"/>
      <c r="M34" s="778"/>
      <c r="N34" s="778"/>
      <c r="O34" s="778"/>
      <c r="P34" s="778"/>
      <c r="Q34" s="774"/>
      <c r="AY34" s="533"/>
      <c r="AZ34" s="533"/>
      <c r="BA34" s="533"/>
      <c r="BB34" s="533"/>
      <c r="BC34" s="533"/>
      <c r="BD34" s="533"/>
      <c r="BE34" s="533"/>
      <c r="BF34" s="681"/>
      <c r="BG34" s="533"/>
      <c r="BH34" s="533"/>
      <c r="BI34" s="533"/>
      <c r="BJ34" s="533"/>
    </row>
    <row r="35" spans="1:74" s="446" customFormat="1" ht="12" customHeight="1" x14ac:dyDescent="0.2">
      <c r="A35" s="445"/>
      <c r="B35" s="779" t="s">
        <v>1109</v>
      </c>
      <c r="C35" s="773"/>
      <c r="D35" s="773"/>
      <c r="E35" s="773"/>
      <c r="F35" s="773"/>
      <c r="G35" s="773"/>
      <c r="H35" s="773"/>
      <c r="I35" s="773"/>
      <c r="J35" s="773"/>
      <c r="K35" s="773"/>
      <c r="L35" s="773"/>
      <c r="M35" s="773"/>
      <c r="N35" s="773"/>
      <c r="O35" s="773"/>
      <c r="P35" s="773"/>
      <c r="Q35" s="774"/>
      <c r="AY35" s="533"/>
      <c r="AZ35" s="533"/>
      <c r="BA35" s="533"/>
      <c r="BB35" s="533"/>
      <c r="BC35" s="533"/>
      <c r="BD35" s="533"/>
      <c r="BE35" s="533"/>
      <c r="BF35" s="681"/>
      <c r="BG35" s="533"/>
      <c r="BH35" s="533"/>
      <c r="BI35" s="533"/>
      <c r="BJ35" s="533"/>
    </row>
    <row r="36" spans="1:74" s="446" customFormat="1" ht="12" customHeight="1" x14ac:dyDescent="0.2">
      <c r="A36" s="445"/>
      <c r="B36" s="772" t="s">
        <v>1086</v>
      </c>
      <c r="C36" s="773"/>
      <c r="D36" s="773"/>
      <c r="E36" s="773"/>
      <c r="F36" s="773"/>
      <c r="G36" s="773"/>
      <c r="H36" s="773"/>
      <c r="I36" s="773"/>
      <c r="J36" s="773"/>
      <c r="K36" s="773"/>
      <c r="L36" s="773"/>
      <c r="M36" s="773"/>
      <c r="N36" s="773"/>
      <c r="O36" s="773"/>
      <c r="P36" s="773"/>
      <c r="Q36" s="774"/>
      <c r="AY36" s="533"/>
      <c r="AZ36" s="533"/>
      <c r="BA36" s="533"/>
      <c r="BB36" s="533"/>
      <c r="BC36" s="533"/>
      <c r="BD36" s="533"/>
      <c r="BE36" s="533"/>
      <c r="BF36" s="681"/>
      <c r="BG36" s="533"/>
      <c r="BH36" s="533"/>
      <c r="BI36" s="533"/>
      <c r="BJ36" s="533"/>
    </row>
    <row r="37" spans="1:74" s="447" customFormat="1" ht="12" customHeight="1" x14ac:dyDescent="0.2">
      <c r="A37" s="436"/>
      <c r="B37" s="786" t="s">
        <v>1200</v>
      </c>
      <c r="C37" s="774"/>
      <c r="D37" s="774"/>
      <c r="E37" s="774"/>
      <c r="F37" s="774"/>
      <c r="G37" s="774"/>
      <c r="H37" s="774"/>
      <c r="I37" s="774"/>
      <c r="J37" s="774"/>
      <c r="K37" s="774"/>
      <c r="L37" s="774"/>
      <c r="M37" s="774"/>
      <c r="N37" s="774"/>
      <c r="O37" s="774"/>
      <c r="P37" s="774"/>
      <c r="Q37" s="774"/>
      <c r="AY37" s="534"/>
      <c r="AZ37" s="534"/>
      <c r="BA37" s="534"/>
      <c r="BB37" s="534"/>
      <c r="BC37" s="534"/>
      <c r="BD37" s="534"/>
      <c r="BE37" s="534"/>
      <c r="BF37" s="682"/>
      <c r="BG37" s="534"/>
      <c r="BH37" s="534"/>
      <c r="BI37" s="534"/>
      <c r="BJ37" s="534"/>
    </row>
    <row r="38" spans="1:74" x14ac:dyDescent="0.15">
      <c r="BK38" s="403"/>
      <c r="BL38" s="403"/>
      <c r="BM38" s="403"/>
      <c r="BN38" s="403"/>
      <c r="BO38" s="403"/>
      <c r="BP38" s="403"/>
      <c r="BQ38" s="403"/>
      <c r="BR38" s="403"/>
      <c r="BS38" s="403"/>
      <c r="BT38" s="403"/>
      <c r="BU38" s="403"/>
      <c r="BV38" s="403"/>
    </row>
    <row r="39" spans="1:74" x14ac:dyDescent="0.15">
      <c r="BK39" s="403"/>
      <c r="BL39" s="403"/>
      <c r="BM39" s="403"/>
      <c r="BN39" s="403"/>
      <c r="BO39" s="403"/>
      <c r="BP39" s="403"/>
      <c r="BQ39" s="403"/>
      <c r="BR39" s="403"/>
      <c r="BS39" s="403"/>
      <c r="BT39" s="403"/>
      <c r="BU39" s="403"/>
      <c r="BV39" s="403"/>
    </row>
    <row r="40" spans="1:74" x14ac:dyDescent="0.15">
      <c r="BK40" s="403"/>
      <c r="BL40" s="403"/>
      <c r="BM40" s="403"/>
      <c r="BN40" s="403"/>
      <c r="BO40" s="403"/>
      <c r="BP40" s="403"/>
      <c r="BQ40" s="403"/>
      <c r="BR40" s="403"/>
      <c r="BS40" s="403"/>
      <c r="BT40" s="403"/>
      <c r="BU40" s="403"/>
      <c r="BV40" s="403"/>
    </row>
    <row r="41" spans="1:74" x14ac:dyDescent="0.15">
      <c r="BK41" s="403"/>
      <c r="BL41" s="403"/>
      <c r="BM41" s="403"/>
      <c r="BN41" s="403"/>
      <c r="BO41" s="403"/>
      <c r="BP41" s="403"/>
      <c r="BQ41" s="403"/>
      <c r="BR41" s="403"/>
      <c r="BS41" s="403"/>
      <c r="BT41" s="403"/>
      <c r="BU41" s="403"/>
      <c r="BV41" s="403"/>
    </row>
    <row r="42" spans="1:74" x14ac:dyDescent="0.15">
      <c r="BK42" s="403"/>
      <c r="BL42" s="403"/>
      <c r="BM42" s="403"/>
      <c r="BN42" s="403"/>
      <c r="BO42" s="403"/>
      <c r="BP42" s="403"/>
      <c r="BQ42" s="403"/>
      <c r="BR42" s="403"/>
      <c r="BS42" s="403"/>
      <c r="BT42" s="403"/>
      <c r="BU42" s="403"/>
      <c r="BV42" s="403"/>
    </row>
    <row r="43" spans="1:74" x14ac:dyDescent="0.15">
      <c r="BK43" s="403"/>
      <c r="BL43" s="403"/>
      <c r="BM43" s="403"/>
      <c r="BN43" s="403"/>
      <c r="BO43" s="403"/>
      <c r="BP43" s="403"/>
      <c r="BQ43" s="403"/>
      <c r="BR43" s="403"/>
      <c r="BS43" s="403"/>
      <c r="BT43" s="403"/>
      <c r="BU43" s="403"/>
      <c r="BV43" s="403"/>
    </row>
    <row r="44" spans="1:74" x14ac:dyDescent="0.15">
      <c r="BK44" s="403"/>
      <c r="BL44" s="403"/>
      <c r="BM44" s="403"/>
      <c r="BN44" s="403"/>
      <c r="BO44" s="403"/>
      <c r="BP44" s="403"/>
      <c r="BQ44" s="403"/>
      <c r="BR44" s="403"/>
      <c r="BS44" s="403"/>
      <c r="BT44" s="403"/>
      <c r="BU44" s="403"/>
      <c r="BV44" s="403"/>
    </row>
    <row r="45" spans="1:74" x14ac:dyDescent="0.15">
      <c r="BK45" s="403"/>
      <c r="BL45" s="403"/>
      <c r="BM45" s="403"/>
      <c r="BN45" s="403"/>
      <c r="BO45" s="403"/>
      <c r="BP45" s="403"/>
      <c r="BQ45" s="403"/>
      <c r="BR45" s="403"/>
      <c r="BS45" s="403"/>
      <c r="BT45" s="403"/>
      <c r="BU45" s="403"/>
      <c r="BV45" s="403"/>
    </row>
    <row r="46" spans="1:74" x14ac:dyDescent="0.15">
      <c r="BK46" s="403"/>
      <c r="BL46" s="403"/>
      <c r="BM46" s="403"/>
      <c r="BN46" s="403"/>
      <c r="BO46" s="403"/>
      <c r="BP46" s="403"/>
      <c r="BQ46" s="403"/>
      <c r="BR46" s="403"/>
      <c r="BS46" s="403"/>
      <c r="BT46" s="403"/>
      <c r="BU46" s="403"/>
      <c r="BV46" s="403"/>
    </row>
    <row r="47" spans="1:74" x14ac:dyDescent="0.15">
      <c r="BK47" s="403"/>
      <c r="BL47" s="403"/>
      <c r="BM47" s="403"/>
      <c r="BN47" s="403"/>
      <c r="BO47" s="403"/>
      <c r="BP47" s="403"/>
      <c r="BQ47" s="403"/>
      <c r="BR47" s="403"/>
      <c r="BS47" s="403"/>
      <c r="BT47" s="403"/>
      <c r="BU47" s="403"/>
      <c r="BV47" s="403"/>
    </row>
    <row r="48" spans="1:74" x14ac:dyDescent="0.15">
      <c r="BK48" s="403"/>
      <c r="BL48" s="403"/>
      <c r="BM48" s="403"/>
      <c r="BN48" s="403"/>
      <c r="BO48" s="403"/>
      <c r="BP48" s="403"/>
      <c r="BQ48" s="403"/>
      <c r="BR48" s="403"/>
      <c r="BS48" s="403"/>
      <c r="BT48" s="403"/>
      <c r="BU48" s="403"/>
      <c r="BV48" s="403"/>
    </row>
    <row r="49" spans="63:74" x14ac:dyDescent="0.15">
      <c r="BK49" s="403"/>
      <c r="BL49" s="403"/>
      <c r="BM49" s="403"/>
      <c r="BN49" s="403"/>
      <c r="BO49" s="403"/>
      <c r="BP49" s="403"/>
      <c r="BQ49" s="403"/>
      <c r="BR49" s="403"/>
      <c r="BS49" s="403"/>
      <c r="BT49" s="403"/>
      <c r="BU49" s="403"/>
      <c r="BV49" s="403"/>
    </row>
    <row r="50" spans="63:74" x14ac:dyDescent="0.15">
      <c r="BK50" s="403"/>
      <c r="BL50" s="403"/>
      <c r="BM50" s="403"/>
      <c r="BN50" s="403"/>
      <c r="BO50" s="403"/>
      <c r="BP50" s="403"/>
      <c r="BQ50" s="403"/>
      <c r="BR50" s="403"/>
      <c r="BS50" s="403"/>
      <c r="BT50" s="403"/>
      <c r="BU50" s="403"/>
      <c r="BV50" s="403"/>
    </row>
    <row r="51" spans="63:74" x14ac:dyDescent="0.15">
      <c r="BK51" s="403"/>
      <c r="BL51" s="403"/>
      <c r="BM51" s="403"/>
      <c r="BN51" s="403"/>
      <c r="BO51" s="403"/>
      <c r="BP51" s="403"/>
      <c r="BQ51" s="403"/>
      <c r="BR51" s="403"/>
      <c r="BS51" s="403"/>
      <c r="BT51" s="403"/>
      <c r="BU51" s="403"/>
      <c r="BV51" s="403"/>
    </row>
    <row r="52" spans="63:74" x14ac:dyDescent="0.15">
      <c r="BK52" s="403"/>
      <c r="BL52" s="403"/>
      <c r="BM52" s="403"/>
      <c r="BN52" s="403"/>
      <c r="BO52" s="403"/>
      <c r="BP52" s="403"/>
      <c r="BQ52" s="403"/>
      <c r="BR52" s="403"/>
      <c r="BS52" s="403"/>
      <c r="BT52" s="403"/>
      <c r="BU52" s="403"/>
      <c r="BV52" s="403"/>
    </row>
    <row r="53" spans="63:74" x14ac:dyDescent="0.15">
      <c r="BK53" s="403"/>
      <c r="BL53" s="403"/>
      <c r="BM53" s="403"/>
      <c r="BN53" s="403"/>
      <c r="BO53" s="403"/>
      <c r="BP53" s="403"/>
      <c r="BQ53" s="403"/>
      <c r="BR53" s="403"/>
      <c r="BS53" s="403"/>
      <c r="BT53" s="403"/>
      <c r="BU53" s="403"/>
      <c r="BV53" s="403"/>
    </row>
    <row r="54" spans="63:74" x14ac:dyDescent="0.15">
      <c r="BK54" s="403"/>
      <c r="BL54" s="403"/>
      <c r="BM54" s="403"/>
      <c r="BN54" s="403"/>
      <c r="BO54" s="403"/>
      <c r="BP54" s="403"/>
      <c r="BQ54" s="403"/>
      <c r="BR54" s="403"/>
      <c r="BS54" s="403"/>
      <c r="BT54" s="403"/>
      <c r="BU54" s="403"/>
      <c r="BV54" s="403"/>
    </row>
    <row r="55" spans="63:74" x14ac:dyDescent="0.15">
      <c r="BK55" s="403"/>
      <c r="BL55" s="403"/>
      <c r="BM55" s="403"/>
      <c r="BN55" s="403"/>
      <c r="BO55" s="403"/>
      <c r="BP55" s="403"/>
      <c r="BQ55" s="403"/>
      <c r="BR55" s="403"/>
      <c r="BS55" s="403"/>
      <c r="BT55" s="403"/>
      <c r="BU55" s="403"/>
      <c r="BV55" s="403"/>
    </row>
    <row r="56" spans="63:74" x14ac:dyDescent="0.15">
      <c r="BK56" s="403"/>
      <c r="BL56" s="403"/>
      <c r="BM56" s="403"/>
      <c r="BN56" s="403"/>
      <c r="BO56" s="403"/>
      <c r="BP56" s="403"/>
      <c r="BQ56" s="403"/>
      <c r="BR56" s="403"/>
      <c r="BS56" s="403"/>
      <c r="BT56" s="403"/>
      <c r="BU56" s="403"/>
      <c r="BV56" s="403"/>
    </row>
    <row r="57" spans="63:74" x14ac:dyDescent="0.15">
      <c r="BK57" s="403"/>
      <c r="BL57" s="403"/>
      <c r="BM57" s="403"/>
      <c r="BN57" s="403"/>
      <c r="BO57" s="403"/>
      <c r="BP57" s="403"/>
      <c r="BQ57" s="403"/>
      <c r="BR57" s="403"/>
      <c r="BS57" s="403"/>
      <c r="BT57" s="403"/>
      <c r="BU57" s="403"/>
      <c r="BV57" s="403"/>
    </row>
    <row r="58" spans="63:74" x14ac:dyDescent="0.15">
      <c r="BK58" s="403"/>
      <c r="BL58" s="403"/>
      <c r="BM58" s="403"/>
      <c r="BN58" s="403"/>
      <c r="BO58" s="403"/>
      <c r="BP58" s="403"/>
      <c r="BQ58" s="403"/>
      <c r="BR58" s="403"/>
      <c r="BS58" s="403"/>
      <c r="BT58" s="403"/>
      <c r="BU58" s="403"/>
      <c r="BV58" s="403"/>
    </row>
    <row r="59" spans="63:74" x14ac:dyDescent="0.15">
      <c r="BK59" s="403"/>
      <c r="BL59" s="403"/>
      <c r="BM59" s="403"/>
      <c r="BN59" s="403"/>
      <c r="BO59" s="403"/>
      <c r="BP59" s="403"/>
      <c r="BQ59" s="403"/>
      <c r="BR59" s="403"/>
      <c r="BS59" s="403"/>
      <c r="BT59" s="403"/>
      <c r="BU59" s="403"/>
      <c r="BV59" s="403"/>
    </row>
    <row r="60" spans="63:74" x14ac:dyDescent="0.15">
      <c r="BK60" s="403"/>
      <c r="BL60" s="403"/>
      <c r="BM60" s="403"/>
      <c r="BN60" s="403"/>
      <c r="BO60" s="403"/>
      <c r="BP60" s="403"/>
      <c r="BQ60" s="403"/>
      <c r="BR60" s="403"/>
      <c r="BS60" s="403"/>
      <c r="BT60" s="403"/>
      <c r="BU60" s="403"/>
      <c r="BV60" s="403"/>
    </row>
    <row r="61" spans="63:74" x14ac:dyDescent="0.15">
      <c r="BK61" s="403"/>
      <c r="BL61" s="403"/>
      <c r="BM61" s="403"/>
      <c r="BN61" s="403"/>
      <c r="BO61" s="403"/>
      <c r="BP61" s="403"/>
      <c r="BQ61" s="403"/>
      <c r="BR61" s="403"/>
      <c r="BS61" s="403"/>
      <c r="BT61" s="403"/>
      <c r="BU61" s="403"/>
      <c r="BV61" s="403"/>
    </row>
    <row r="62" spans="63:74" x14ac:dyDescent="0.15">
      <c r="BK62" s="403"/>
      <c r="BL62" s="403"/>
      <c r="BM62" s="403"/>
      <c r="BN62" s="403"/>
      <c r="BO62" s="403"/>
      <c r="BP62" s="403"/>
      <c r="BQ62" s="403"/>
      <c r="BR62" s="403"/>
      <c r="BS62" s="403"/>
      <c r="BT62" s="403"/>
      <c r="BU62" s="403"/>
      <c r="BV62" s="403"/>
    </row>
    <row r="63" spans="63:74" x14ac:dyDescent="0.15">
      <c r="BK63" s="403"/>
      <c r="BL63" s="403"/>
      <c r="BM63" s="403"/>
      <c r="BN63" s="403"/>
      <c r="BO63" s="403"/>
      <c r="BP63" s="403"/>
      <c r="BQ63" s="403"/>
      <c r="BR63" s="403"/>
      <c r="BS63" s="403"/>
      <c r="BT63" s="403"/>
      <c r="BU63" s="403"/>
      <c r="BV63" s="403"/>
    </row>
    <row r="64" spans="63:74" x14ac:dyDescent="0.15">
      <c r="BK64" s="403"/>
      <c r="BL64" s="403"/>
      <c r="BM64" s="403"/>
      <c r="BN64" s="403"/>
      <c r="BO64" s="403"/>
      <c r="BP64" s="403"/>
      <c r="BQ64" s="403"/>
      <c r="BR64" s="403"/>
      <c r="BS64" s="403"/>
      <c r="BT64" s="403"/>
      <c r="BU64" s="403"/>
      <c r="BV64" s="403"/>
    </row>
    <row r="65" spans="63:74" x14ac:dyDescent="0.15">
      <c r="BK65" s="403"/>
      <c r="BL65" s="403"/>
      <c r="BM65" s="403"/>
      <c r="BN65" s="403"/>
      <c r="BO65" s="403"/>
      <c r="BP65" s="403"/>
      <c r="BQ65" s="403"/>
      <c r="BR65" s="403"/>
      <c r="BS65" s="403"/>
      <c r="BT65" s="403"/>
      <c r="BU65" s="403"/>
      <c r="BV65" s="403"/>
    </row>
    <row r="66" spans="63:74" x14ac:dyDescent="0.15">
      <c r="BK66" s="403"/>
      <c r="BL66" s="403"/>
      <c r="BM66" s="403"/>
      <c r="BN66" s="403"/>
      <c r="BO66" s="403"/>
      <c r="BP66" s="403"/>
      <c r="BQ66" s="403"/>
      <c r="BR66" s="403"/>
      <c r="BS66" s="403"/>
      <c r="BT66" s="403"/>
      <c r="BU66" s="403"/>
      <c r="BV66" s="403"/>
    </row>
    <row r="67" spans="63:74" x14ac:dyDescent="0.15">
      <c r="BK67" s="403"/>
      <c r="BL67" s="403"/>
      <c r="BM67" s="403"/>
      <c r="BN67" s="403"/>
      <c r="BO67" s="403"/>
      <c r="BP67" s="403"/>
      <c r="BQ67" s="403"/>
      <c r="BR67" s="403"/>
      <c r="BS67" s="403"/>
      <c r="BT67" s="403"/>
      <c r="BU67" s="403"/>
      <c r="BV67" s="403"/>
    </row>
    <row r="68" spans="63:74" x14ac:dyDescent="0.15">
      <c r="BK68" s="403"/>
      <c r="BL68" s="403"/>
      <c r="BM68" s="403"/>
      <c r="BN68" s="403"/>
      <c r="BO68" s="403"/>
      <c r="BP68" s="403"/>
      <c r="BQ68" s="403"/>
      <c r="BR68" s="403"/>
      <c r="BS68" s="403"/>
      <c r="BT68" s="403"/>
      <c r="BU68" s="403"/>
      <c r="BV68" s="403"/>
    </row>
    <row r="69" spans="63:74" x14ac:dyDescent="0.15">
      <c r="BK69" s="403"/>
      <c r="BL69" s="403"/>
      <c r="BM69" s="403"/>
      <c r="BN69" s="403"/>
      <c r="BO69" s="403"/>
      <c r="BP69" s="403"/>
      <c r="BQ69" s="403"/>
      <c r="BR69" s="403"/>
      <c r="BS69" s="403"/>
      <c r="BT69" s="403"/>
      <c r="BU69" s="403"/>
      <c r="BV69" s="403"/>
    </row>
    <row r="70" spans="63:74" x14ac:dyDescent="0.15">
      <c r="BK70" s="403"/>
      <c r="BL70" s="403"/>
      <c r="BM70" s="403"/>
      <c r="BN70" s="403"/>
      <c r="BO70" s="403"/>
      <c r="BP70" s="403"/>
      <c r="BQ70" s="403"/>
      <c r="BR70" s="403"/>
      <c r="BS70" s="403"/>
      <c r="BT70" s="403"/>
      <c r="BU70" s="403"/>
      <c r="BV70" s="403"/>
    </row>
    <row r="71" spans="63:74" x14ac:dyDescent="0.15">
      <c r="BK71" s="403"/>
      <c r="BL71" s="403"/>
      <c r="BM71" s="403"/>
      <c r="BN71" s="403"/>
      <c r="BO71" s="403"/>
      <c r="BP71" s="403"/>
      <c r="BQ71" s="403"/>
      <c r="BR71" s="403"/>
      <c r="BS71" s="403"/>
      <c r="BT71" s="403"/>
      <c r="BU71" s="403"/>
      <c r="BV71" s="403"/>
    </row>
    <row r="72" spans="63:74" x14ac:dyDescent="0.15">
      <c r="BK72" s="403"/>
      <c r="BL72" s="403"/>
      <c r="BM72" s="403"/>
      <c r="BN72" s="403"/>
      <c r="BO72" s="403"/>
      <c r="BP72" s="403"/>
      <c r="BQ72" s="403"/>
      <c r="BR72" s="403"/>
      <c r="BS72" s="403"/>
      <c r="BT72" s="403"/>
      <c r="BU72" s="403"/>
      <c r="BV72" s="403"/>
    </row>
    <row r="73" spans="63:74" x14ac:dyDescent="0.15">
      <c r="BK73" s="403"/>
      <c r="BL73" s="403"/>
      <c r="BM73" s="403"/>
      <c r="BN73" s="403"/>
      <c r="BO73" s="403"/>
      <c r="BP73" s="403"/>
      <c r="BQ73" s="403"/>
      <c r="BR73" s="403"/>
      <c r="BS73" s="403"/>
      <c r="BT73" s="403"/>
      <c r="BU73" s="403"/>
      <c r="BV73" s="403"/>
    </row>
    <row r="74" spans="63:74" x14ac:dyDescent="0.15">
      <c r="BK74" s="403"/>
      <c r="BL74" s="403"/>
      <c r="BM74" s="403"/>
      <c r="BN74" s="403"/>
      <c r="BO74" s="403"/>
      <c r="BP74" s="403"/>
      <c r="BQ74" s="403"/>
      <c r="BR74" s="403"/>
      <c r="BS74" s="403"/>
      <c r="BT74" s="403"/>
      <c r="BU74" s="403"/>
      <c r="BV74" s="403"/>
    </row>
    <row r="75" spans="63:74" x14ac:dyDescent="0.15">
      <c r="BK75" s="403"/>
      <c r="BL75" s="403"/>
      <c r="BM75" s="403"/>
      <c r="BN75" s="403"/>
      <c r="BO75" s="403"/>
      <c r="BP75" s="403"/>
      <c r="BQ75" s="403"/>
      <c r="BR75" s="403"/>
      <c r="BS75" s="403"/>
      <c r="BT75" s="403"/>
      <c r="BU75" s="403"/>
      <c r="BV75" s="403"/>
    </row>
    <row r="76" spans="63:74" x14ac:dyDescent="0.15">
      <c r="BK76" s="403"/>
      <c r="BL76" s="403"/>
      <c r="BM76" s="403"/>
      <c r="BN76" s="403"/>
      <c r="BO76" s="403"/>
      <c r="BP76" s="403"/>
      <c r="BQ76" s="403"/>
      <c r="BR76" s="403"/>
      <c r="BS76" s="403"/>
      <c r="BT76" s="403"/>
      <c r="BU76" s="403"/>
      <c r="BV76" s="403"/>
    </row>
    <row r="77" spans="63:74" x14ac:dyDescent="0.15">
      <c r="BK77" s="403"/>
      <c r="BL77" s="403"/>
      <c r="BM77" s="403"/>
      <c r="BN77" s="403"/>
      <c r="BO77" s="403"/>
      <c r="BP77" s="403"/>
      <c r="BQ77" s="403"/>
      <c r="BR77" s="403"/>
      <c r="BS77" s="403"/>
      <c r="BT77" s="403"/>
      <c r="BU77" s="403"/>
      <c r="BV77" s="403"/>
    </row>
    <row r="78" spans="63:74" x14ac:dyDescent="0.15">
      <c r="BK78" s="403"/>
      <c r="BL78" s="403"/>
      <c r="BM78" s="403"/>
      <c r="BN78" s="403"/>
      <c r="BO78" s="403"/>
      <c r="BP78" s="403"/>
      <c r="BQ78" s="403"/>
      <c r="BR78" s="403"/>
      <c r="BS78" s="403"/>
      <c r="BT78" s="403"/>
      <c r="BU78" s="403"/>
      <c r="BV78" s="403"/>
    </row>
    <row r="79" spans="63:74" x14ac:dyDescent="0.15">
      <c r="BK79" s="403"/>
      <c r="BL79" s="403"/>
      <c r="BM79" s="403"/>
      <c r="BN79" s="403"/>
      <c r="BO79" s="403"/>
      <c r="BP79" s="403"/>
      <c r="BQ79" s="403"/>
      <c r="BR79" s="403"/>
      <c r="BS79" s="403"/>
      <c r="BT79" s="403"/>
      <c r="BU79" s="403"/>
      <c r="BV79" s="403"/>
    </row>
    <row r="80" spans="63:74" x14ac:dyDescent="0.15">
      <c r="BK80" s="403"/>
      <c r="BL80" s="403"/>
      <c r="BM80" s="403"/>
      <c r="BN80" s="403"/>
      <c r="BO80" s="403"/>
      <c r="BP80" s="403"/>
      <c r="BQ80" s="403"/>
      <c r="BR80" s="403"/>
      <c r="BS80" s="403"/>
      <c r="BT80" s="403"/>
      <c r="BU80" s="403"/>
      <c r="BV80" s="403"/>
    </row>
    <row r="81" spans="63:74" x14ac:dyDescent="0.15">
      <c r="BK81" s="403"/>
      <c r="BL81" s="403"/>
      <c r="BM81" s="403"/>
      <c r="BN81" s="403"/>
      <c r="BO81" s="403"/>
      <c r="BP81" s="403"/>
      <c r="BQ81" s="403"/>
      <c r="BR81" s="403"/>
      <c r="BS81" s="403"/>
      <c r="BT81" s="403"/>
      <c r="BU81" s="403"/>
      <c r="BV81" s="403"/>
    </row>
    <row r="82" spans="63:74" x14ac:dyDescent="0.15">
      <c r="BK82" s="403"/>
      <c r="BL82" s="403"/>
      <c r="BM82" s="403"/>
      <c r="BN82" s="403"/>
      <c r="BO82" s="403"/>
      <c r="BP82" s="403"/>
      <c r="BQ82" s="403"/>
      <c r="BR82" s="403"/>
      <c r="BS82" s="403"/>
      <c r="BT82" s="403"/>
      <c r="BU82" s="403"/>
      <c r="BV82" s="403"/>
    </row>
    <row r="83" spans="63:74" x14ac:dyDescent="0.15">
      <c r="BK83" s="403"/>
      <c r="BL83" s="403"/>
      <c r="BM83" s="403"/>
      <c r="BN83" s="403"/>
      <c r="BO83" s="403"/>
      <c r="BP83" s="403"/>
      <c r="BQ83" s="403"/>
      <c r="BR83" s="403"/>
      <c r="BS83" s="403"/>
      <c r="BT83" s="403"/>
      <c r="BU83" s="403"/>
      <c r="BV83" s="403"/>
    </row>
    <row r="84" spans="63:74" x14ac:dyDescent="0.15">
      <c r="BK84" s="403"/>
      <c r="BL84" s="403"/>
      <c r="BM84" s="403"/>
      <c r="BN84" s="403"/>
      <c r="BO84" s="403"/>
      <c r="BP84" s="403"/>
      <c r="BQ84" s="403"/>
      <c r="BR84" s="403"/>
      <c r="BS84" s="403"/>
      <c r="BT84" s="403"/>
      <c r="BU84" s="403"/>
      <c r="BV84" s="403"/>
    </row>
    <row r="85" spans="63:74" x14ac:dyDescent="0.15">
      <c r="BK85" s="403"/>
      <c r="BL85" s="403"/>
      <c r="BM85" s="403"/>
      <c r="BN85" s="403"/>
      <c r="BO85" s="403"/>
      <c r="BP85" s="403"/>
      <c r="BQ85" s="403"/>
      <c r="BR85" s="403"/>
      <c r="BS85" s="403"/>
      <c r="BT85" s="403"/>
      <c r="BU85" s="403"/>
      <c r="BV85" s="403"/>
    </row>
    <row r="86" spans="63:74" x14ac:dyDescent="0.15">
      <c r="BK86" s="403"/>
      <c r="BL86" s="403"/>
      <c r="BM86" s="403"/>
      <c r="BN86" s="403"/>
      <c r="BO86" s="403"/>
      <c r="BP86" s="403"/>
      <c r="BQ86" s="403"/>
      <c r="BR86" s="403"/>
      <c r="BS86" s="403"/>
      <c r="BT86" s="403"/>
      <c r="BU86" s="403"/>
      <c r="BV86" s="403"/>
    </row>
    <row r="87" spans="63:74" x14ac:dyDescent="0.15">
      <c r="BK87" s="403"/>
      <c r="BL87" s="403"/>
      <c r="BM87" s="403"/>
      <c r="BN87" s="403"/>
      <c r="BO87" s="403"/>
      <c r="BP87" s="403"/>
      <c r="BQ87" s="403"/>
      <c r="BR87" s="403"/>
      <c r="BS87" s="403"/>
      <c r="BT87" s="403"/>
      <c r="BU87" s="403"/>
      <c r="BV87" s="403"/>
    </row>
    <row r="88" spans="63:74" x14ac:dyDescent="0.15">
      <c r="BK88" s="403"/>
      <c r="BL88" s="403"/>
      <c r="BM88" s="403"/>
      <c r="BN88" s="403"/>
      <c r="BO88" s="403"/>
      <c r="BP88" s="403"/>
      <c r="BQ88" s="403"/>
      <c r="BR88" s="403"/>
      <c r="BS88" s="403"/>
      <c r="BT88" s="403"/>
      <c r="BU88" s="403"/>
      <c r="BV88" s="403"/>
    </row>
    <row r="89" spans="63:74" x14ac:dyDescent="0.15">
      <c r="BK89" s="403"/>
      <c r="BL89" s="403"/>
      <c r="BM89" s="403"/>
      <c r="BN89" s="403"/>
      <c r="BO89" s="403"/>
      <c r="BP89" s="403"/>
      <c r="BQ89" s="403"/>
      <c r="BR89" s="403"/>
      <c r="BS89" s="403"/>
      <c r="BT89" s="403"/>
      <c r="BU89" s="403"/>
      <c r="BV89" s="403"/>
    </row>
    <row r="90" spans="63:74" x14ac:dyDescent="0.15">
      <c r="BK90" s="403"/>
      <c r="BL90" s="403"/>
      <c r="BM90" s="403"/>
      <c r="BN90" s="403"/>
      <c r="BO90" s="403"/>
      <c r="BP90" s="403"/>
      <c r="BQ90" s="403"/>
      <c r="BR90" s="403"/>
      <c r="BS90" s="403"/>
      <c r="BT90" s="403"/>
      <c r="BU90" s="403"/>
      <c r="BV90" s="403"/>
    </row>
    <row r="91" spans="63:74" x14ac:dyDescent="0.15">
      <c r="BK91" s="403"/>
      <c r="BL91" s="403"/>
      <c r="BM91" s="403"/>
      <c r="BN91" s="403"/>
      <c r="BO91" s="403"/>
      <c r="BP91" s="403"/>
      <c r="BQ91" s="403"/>
      <c r="BR91" s="403"/>
      <c r="BS91" s="403"/>
      <c r="BT91" s="403"/>
      <c r="BU91" s="403"/>
      <c r="BV91" s="403"/>
    </row>
    <row r="92" spans="63:74" x14ac:dyDescent="0.15">
      <c r="BK92" s="403"/>
      <c r="BL92" s="403"/>
      <c r="BM92" s="403"/>
      <c r="BN92" s="403"/>
      <c r="BO92" s="403"/>
      <c r="BP92" s="403"/>
      <c r="BQ92" s="403"/>
      <c r="BR92" s="403"/>
      <c r="BS92" s="403"/>
      <c r="BT92" s="403"/>
      <c r="BU92" s="403"/>
      <c r="BV92" s="403"/>
    </row>
    <row r="93" spans="63:74" x14ac:dyDescent="0.15">
      <c r="BK93" s="403"/>
      <c r="BL93" s="403"/>
      <c r="BM93" s="403"/>
      <c r="BN93" s="403"/>
      <c r="BO93" s="403"/>
      <c r="BP93" s="403"/>
      <c r="BQ93" s="403"/>
      <c r="BR93" s="403"/>
      <c r="BS93" s="403"/>
      <c r="BT93" s="403"/>
      <c r="BU93" s="403"/>
      <c r="BV93" s="403"/>
    </row>
    <row r="94" spans="63:74" x14ac:dyDescent="0.15">
      <c r="BK94" s="403"/>
      <c r="BL94" s="403"/>
      <c r="BM94" s="403"/>
      <c r="BN94" s="403"/>
      <c r="BO94" s="403"/>
      <c r="BP94" s="403"/>
      <c r="BQ94" s="403"/>
      <c r="BR94" s="403"/>
      <c r="BS94" s="403"/>
      <c r="BT94" s="403"/>
      <c r="BU94" s="403"/>
      <c r="BV94" s="403"/>
    </row>
    <row r="95" spans="63:74" x14ac:dyDescent="0.15">
      <c r="BK95" s="403"/>
      <c r="BL95" s="403"/>
      <c r="BM95" s="403"/>
      <c r="BN95" s="403"/>
      <c r="BO95" s="403"/>
      <c r="BP95" s="403"/>
      <c r="BQ95" s="403"/>
      <c r="BR95" s="403"/>
      <c r="BS95" s="403"/>
      <c r="BT95" s="403"/>
      <c r="BU95" s="403"/>
      <c r="BV95" s="403"/>
    </row>
    <row r="96" spans="63:74" x14ac:dyDescent="0.15">
      <c r="BK96" s="403"/>
      <c r="BL96" s="403"/>
      <c r="BM96" s="403"/>
      <c r="BN96" s="403"/>
      <c r="BO96" s="403"/>
      <c r="BP96" s="403"/>
      <c r="BQ96" s="403"/>
      <c r="BR96" s="403"/>
      <c r="BS96" s="403"/>
      <c r="BT96" s="403"/>
      <c r="BU96" s="403"/>
      <c r="BV96" s="403"/>
    </row>
    <row r="97" spans="63:74" x14ac:dyDescent="0.15">
      <c r="BK97" s="403"/>
      <c r="BL97" s="403"/>
      <c r="BM97" s="403"/>
      <c r="BN97" s="403"/>
      <c r="BO97" s="403"/>
      <c r="BP97" s="403"/>
      <c r="BQ97" s="403"/>
      <c r="BR97" s="403"/>
      <c r="BS97" s="403"/>
      <c r="BT97" s="403"/>
      <c r="BU97" s="403"/>
      <c r="BV97" s="403"/>
    </row>
    <row r="98" spans="63:74" x14ac:dyDescent="0.15">
      <c r="BK98" s="403"/>
      <c r="BL98" s="403"/>
      <c r="BM98" s="403"/>
      <c r="BN98" s="403"/>
      <c r="BO98" s="403"/>
      <c r="BP98" s="403"/>
      <c r="BQ98" s="403"/>
      <c r="BR98" s="403"/>
      <c r="BS98" s="403"/>
      <c r="BT98" s="403"/>
      <c r="BU98" s="403"/>
      <c r="BV98" s="403"/>
    </row>
    <row r="99" spans="63:74" x14ac:dyDescent="0.15">
      <c r="BK99" s="403"/>
      <c r="BL99" s="403"/>
      <c r="BM99" s="403"/>
      <c r="BN99" s="403"/>
      <c r="BO99" s="403"/>
      <c r="BP99" s="403"/>
      <c r="BQ99" s="403"/>
      <c r="BR99" s="403"/>
      <c r="BS99" s="403"/>
      <c r="BT99" s="403"/>
      <c r="BU99" s="403"/>
      <c r="BV99" s="403"/>
    </row>
    <row r="100" spans="63:74" x14ac:dyDescent="0.15">
      <c r="BK100" s="403"/>
      <c r="BL100" s="403"/>
      <c r="BM100" s="403"/>
      <c r="BN100" s="403"/>
      <c r="BO100" s="403"/>
      <c r="BP100" s="403"/>
      <c r="BQ100" s="403"/>
      <c r="BR100" s="403"/>
      <c r="BS100" s="403"/>
      <c r="BT100" s="403"/>
      <c r="BU100" s="403"/>
      <c r="BV100" s="403"/>
    </row>
    <row r="101" spans="63:74" x14ac:dyDescent="0.15">
      <c r="BK101" s="403"/>
      <c r="BL101" s="403"/>
      <c r="BM101" s="403"/>
      <c r="BN101" s="403"/>
      <c r="BO101" s="403"/>
      <c r="BP101" s="403"/>
      <c r="BQ101" s="403"/>
      <c r="BR101" s="403"/>
      <c r="BS101" s="403"/>
      <c r="BT101" s="403"/>
      <c r="BU101" s="403"/>
      <c r="BV101" s="403"/>
    </row>
    <row r="102" spans="63:74" x14ac:dyDescent="0.15">
      <c r="BK102" s="403"/>
      <c r="BL102" s="403"/>
      <c r="BM102" s="403"/>
      <c r="BN102" s="403"/>
      <c r="BO102" s="403"/>
      <c r="BP102" s="403"/>
      <c r="BQ102" s="403"/>
      <c r="BR102" s="403"/>
      <c r="BS102" s="403"/>
      <c r="BT102" s="403"/>
      <c r="BU102" s="403"/>
      <c r="BV102" s="403"/>
    </row>
    <row r="103" spans="63:74" x14ac:dyDescent="0.15">
      <c r="BK103" s="403"/>
      <c r="BL103" s="403"/>
      <c r="BM103" s="403"/>
      <c r="BN103" s="403"/>
      <c r="BO103" s="403"/>
      <c r="BP103" s="403"/>
      <c r="BQ103" s="403"/>
      <c r="BR103" s="403"/>
      <c r="BS103" s="403"/>
      <c r="BT103" s="403"/>
      <c r="BU103" s="403"/>
      <c r="BV103" s="403"/>
    </row>
    <row r="104" spans="63:74" x14ac:dyDescent="0.15">
      <c r="BK104" s="403"/>
      <c r="BL104" s="403"/>
      <c r="BM104" s="403"/>
      <c r="BN104" s="403"/>
      <c r="BO104" s="403"/>
      <c r="BP104" s="403"/>
      <c r="BQ104" s="403"/>
      <c r="BR104" s="403"/>
      <c r="BS104" s="403"/>
      <c r="BT104" s="403"/>
      <c r="BU104" s="403"/>
      <c r="BV104" s="403"/>
    </row>
    <row r="105" spans="63:74" x14ac:dyDescent="0.15">
      <c r="BK105" s="403"/>
      <c r="BL105" s="403"/>
      <c r="BM105" s="403"/>
      <c r="BN105" s="403"/>
      <c r="BO105" s="403"/>
      <c r="BP105" s="403"/>
      <c r="BQ105" s="403"/>
      <c r="BR105" s="403"/>
      <c r="BS105" s="403"/>
      <c r="BT105" s="403"/>
      <c r="BU105" s="403"/>
      <c r="BV105" s="403"/>
    </row>
    <row r="106" spans="63:74" x14ac:dyDescent="0.15">
      <c r="BK106" s="403"/>
      <c r="BL106" s="403"/>
      <c r="BM106" s="403"/>
      <c r="BN106" s="403"/>
      <c r="BO106" s="403"/>
      <c r="BP106" s="403"/>
      <c r="BQ106" s="403"/>
      <c r="BR106" s="403"/>
      <c r="BS106" s="403"/>
      <c r="BT106" s="403"/>
      <c r="BU106" s="403"/>
      <c r="BV106" s="403"/>
    </row>
    <row r="107" spans="63:74" x14ac:dyDescent="0.15">
      <c r="BK107" s="403"/>
      <c r="BL107" s="403"/>
      <c r="BM107" s="403"/>
      <c r="BN107" s="403"/>
      <c r="BO107" s="403"/>
      <c r="BP107" s="403"/>
      <c r="BQ107" s="403"/>
      <c r="BR107" s="403"/>
      <c r="BS107" s="403"/>
      <c r="BT107" s="403"/>
      <c r="BU107" s="403"/>
      <c r="BV107" s="403"/>
    </row>
    <row r="108" spans="63:74" x14ac:dyDescent="0.15">
      <c r="BK108" s="403"/>
      <c r="BL108" s="403"/>
      <c r="BM108" s="403"/>
      <c r="BN108" s="403"/>
      <c r="BO108" s="403"/>
      <c r="BP108" s="403"/>
      <c r="BQ108" s="403"/>
      <c r="BR108" s="403"/>
      <c r="BS108" s="403"/>
      <c r="BT108" s="403"/>
      <c r="BU108" s="403"/>
      <c r="BV108" s="403"/>
    </row>
    <row r="109" spans="63:74" x14ac:dyDescent="0.15">
      <c r="BK109" s="403"/>
      <c r="BL109" s="403"/>
      <c r="BM109" s="403"/>
      <c r="BN109" s="403"/>
      <c r="BO109" s="403"/>
      <c r="BP109" s="403"/>
      <c r="BQ109" s="403"/>
      <c r="BR109" s="403"/>
      <c r="BS109" s="403"/>
      <c r="BT109" s="403"/>
      <c r="BU109" s="403"/>
      <c r="BV109" s="403"/>
    </row>
    <row r="110" spans="63:74" x14ac:dyDescent="0.15">
      <c r="BK110" s="403"/>
      <c r="BL110" s="403"/>
      <c r="BM110" s="403"/>
      <c r="BN110" s="403"/>
      <c r="BO110" s="403"/>
      <c r="BP110" s="403"/>
      <c r="BQ110" s="403"/>
      <c r="BR110" s="403"/>
      <c r="BS110" s="403"/>
      <c r="BT110" s="403"/>
      <c r="BU110" s="403"/>
      <c r="BV110" s="403"/>
    </row>
    <row r="111" spans="63:74" x14ac:dyDescent="0.15">
      <c r="BK111" s="403"/>
      <c r="BL111" s="403"/>
      <c r="BM111" s="403"/>
      <c r="BN111" s="403"/>
      <c r="BO111" s="403"/>
      <c r="BP111" s="403"/>
      <c r="BQ111" s="403"/>
      <c r="BR111" s="403"/>
      <c r="BS111" s="403"/>
      <c r="BT111" s="403"/>
      <c r="BU111" s="403"/>
      <c r="BV111" s="403"/>
    </row>
    <row r="112" spans="63:74" x14ac:dyDescent="0.15">
      <c r="BK112" s="403"/>
      <c r="BL112" s="403"/>
      <c r="BM112" s="403"/>
      <c r="BN112" s="403"/>
      <c r="BO112" s="403"/>
      <c r="BP112" s="403"/>
      <c r="BQ112" s="403"/>
      <c r="BR112" s="403"/>
      <c r="BS112" s="403"/>
      <c r="BT112" s="403"/>
      <c r="BU112" s="403"/>
      <c r="BV112" s="403"/>
    </row>
    <row r="113" spans="63:74" x14ac:dyDescent="0.15">
      <c r="BK113" s="403"/>
      <c r="BL113" s="403"/>
      <c r="BM113" s="403"/>
      <c r="BN113" s="403"/>
      <c r="BO113" s="403"/>
      <c r="BP113" s="403"/>
      <c r="BQ113" s="403"/>
      <c r="BR113" s="403"/>
      <c r="BS113" s="403"/>
      <c r="BT113" s="403"/>
      <c r="BU113" s="403"/>
      <c r="BV113" s="403"/>
    </row>
    <row r="114" spans="63:74" x14ac:dyDescent="0.15">
      <c r="BK114" s="403"/>
      <c r="BL114" s="403"/>
      <c r="BM114" s="403"/>
      <c r="BN114" s="403"/>
      <c r="BO114" s="403"/>
      <c r="BP114" s="403"/>
      <c r="BQ114" s="403"/>
      <c r="BR114" s="403"/>
      <c r="BS114" s="403"/>
      <c r="BT114" s="403"/>
      <c r="BU114" s="403"/>
      <c r="BV114" s="403"/>
    </row>
    <row r="115" spans="63:74" x14ac:dyDescent="0.15">
      <c r="BK115" s="403"/>
      <c r="BL115" s="403"/>
      <c r="BM115" s="403"/>
      <c r="BN115" s="403"/>
      <c r="BO115" s="403"/>
      <c r="BP115" s="403"/>
      <c r="BQ115" s="403"/>
      <c r="BR115" s="403"/>
      <c r="BS115" s="403"/>
      <c r="BT115" s="403"/>
      <c r="BU115" s="403"/>
      <c r="BV115" s="403"/>
    </row>
    <row r="116" spans="63:74" x14ac:dyDescent="0.15">
      <c r="BK116" s="403"/>
      <c r="BL116" s="403"/>
      <c r="BM116" s="403"/>
      <c r="BN116" s="403"/>
      <c r="BO116" s="403"/>
      <c r="BP116" s="403"/>
      <c r="BQ116" s="403"/>
      <c r="BR116" s="403"/>
      <c r="BS116" s="403"/>
      <c r="BT116" s="403"/>
      <c r="BU116" s="403"/>
      <c r="BV116" s="403"/>
    </row>
    <row r="117" spans="63:74" x14ac:dyDescent="0.15">
      <c r="BK117" s="403"/>
      <c r="BL117" s="403"/>
      <c r="BM117" s="403"/>
      <c r="BN117" s="403"/>
      <c r="BO117" s="403"/>
      <c r="BP117" s="403"/>
      <c r="BQ117" s="403"/>
      <c r="BR117" s="403"/>
      <c r="BS117" s="403"/>
      <c r="BT117" s="403"/>
      <c r="BU117" s="403"/>
      <c r="BV117" s="403"/>
    </row>
    <row r="118" spans="63:74" x14ac:dyDescent="0.15">
      <c r="BK118" s="403"/>
      <c r="BL118" s="403"/>
      <c r="BM118" s="403"/>
      <c r="BN118" s="403"/>
      <c r="BO118" s="403"/>
      <c r="BP118" s="403"/>
      <c r="BQ118" s="403"/>
      <c r="BR118" s="403"/>
      <c r="BS118" s="403"/>
      <c r="BT118" s="403"/>
      <c r="BU118" s="403"/>
      <c r="BV118" s="403"/>
    </row>
    <row r="119" spans="63:74" x14ac:dyDescent="0.15">
      <c r="BK119" s="403"/>
      <c r="BL119" s="403"/>
      <c r="BM119" s="403"/>
      <c r="BN119" s="403"/>
      <c r="BO119" s="403"/>
      <c r="BP119" s="403"/>
      <c r="BQ119" s="403"/>
      <c r="BR119" s="403"/>
      <c r="BS119" s="403"/>
      <c r="BT119" s="403"/>
      <c r="BU119" s="403"/>
      <c r="BV119" s="403"/>
    </row>
    <row r="120" spans="63:74" x14ac:dyDescent="0.15">
      <c r="BK120" s="403"/>
      <c r="BL120" s="403"/>
      <c r="BM120" s="403"/>
      <c r="BN120" s="403"/>
      <c r="BO120" s="403"/>
      <c r="BP120" s="403"/>
      <c r="BQ120" s="403"/>
      <c r="BR120" s="403"/>
      <c r="BS120" s="403"/>
      <c r="BT120" s="403"/>
      <c r="BU120" s="403"/>
      <c r="BV120" s="403"/>
    </row>
    <row r="121" spans="63:74" x14ac:dyDescent="0.15">
      <c r="BK121" s="403"/>
      <c r="BL121" s="403"/>
      <c r="BM121" s="403"/>
      <c r="BN121" s="403"/>
      <c r="BO121" s="403"/>
      <c r="BP121" s="403"/>
      <c r="BQ121" s="403"/>
      <c r="BR121" s="403"/>
      <c r="BS121" s="403"/>
      <c r="BT121" s="403"/>
      <c r="BU121" s="403"/>
      <c r="BV121" s="403"/>
    </row>
    <row r="122" spans="63:74" x14ac:dyDescent="0.15">
      <c r="BK122" s="403"/>
      <c r="BL122" s="403"/>
      <c r="BM122" s="403"/>
      <c r="BN122" s="403"/>
      <c r="BO122" s="403"/>
      <c r="BP122" s="403"/>
      <c r="BQ122" s="403"/>
      <c r="BR122" s="403"/>
      <c r="BS122" s="403"/>
      <c r="BT122" s="403"/>
      <c r="BU122" s="403"/>
      <c r="BV122" s="403"/>
    </row>
    <row r="123" spans="63:74" x14ac:dyDescent="0.15">
      <c r="BK123" s="403"/>
      <c r="BL123" s="403"/>
      <c r="BM123" s="403"/>
      <c r="BN123" s="403"/>
      <c r="BO123" s="403"/>
      <c r="BP123" s="403"/>
      <c r="BQ123" s="403"/>
      <c r="BR123" s="403"/>
      <c r="BS123" s="403"/>
      <c r="BT123" s="403"/>
      <c r="BU123" s="403"/>
      <c r="BV123" s="403"/>
    </row>
    <row r="124" spans="63:74" x14ac:dyDescent="0.15">
      <c r="BK124" s="403"/>
      <c r="BL124" s="403"/>
      <c r="BM124" s="403"/>
      <c r="BN124" s="403"/>
      <c r="BO124" s="403"/>
      <c r="BP124" s="403"/>
      <c r="BQ124" s="403"/>
      <c r="BR124" s="403"/>
      <c r="BS124" s="403"/>
      <c r="BT124" s="403"/>
      <c r="BU124" s="403"/>
      <c r="BV124" s="403"/>
    </row>
    <row r="125" spans="63:74" x14ac:dyDescent="0.15">
      <c r="BK125" s="403"/>
      <c r="BL125" s="403"/>
      <c r="BM125" s="403"/>
      <c r="BN125" s="403"/>
      <c r="BO125" s="403"/>
      <c r="BP125" s="403"/>
      <c r="BQ125" s="403"/>
      <c r="BR125" s="403"/>
      <c r="BS125" s="403"/>
      <c r="BT125" s="403"/>
      <c r="BU125" s="403"/>
      <c r="BV125" s="403"/>
    </row>
    <row r="126" spans="63:74" x14ac:dyDescent="0.15">
      <c r="BK126" s="403"/>
      <c r="BL126" s="403"/>
      <c r="BM126" s="403"/>
      <c r="BN126" s="403"/>
      <c r="BO126" s="403"/>
      <c r="BP126" s="403"/>
      <c r="BQ126" s="403"/>
      <c r="BR126" s="403"/>
      <c r="BS126" s="403"/>
      <c r="BT126" s="403"/>
      <c r="BU126" s="403"/>
      <c r="BV126" s="403"/>
    </row>
    <row r="127" spans="63:74" x14ac:dyDescent="0.15">
      <c r="BK127" s="403"/>
      <c r="BL127" s="403"/>
      <c r="BM127" s="403"/>
      <c r="BN127" s="403"/>
      <c r="BO127" s="403"/>
      <c r="BP127" s="403"/>
      <c r="BQ127" s="403"/>
      <c r="BR127" s="403"/>
      <c r="BS127" s="403"/>
      <c r="BT127" s="403"/>
      <c r="BU127" s="403"/>
      <c r="BV127" s="403"/>
    </row>
  </sheetData>
  <mergeCells count="17">
    <mergeCell ref="B35:Q35"/>
    <mergeCell ref="B36:Q36"/>
    <mergeCell ref="B37:Q37"/>
    <mergeCell ref="A1:A2"/>
    <mergeCell ref="B29:Q29"/>
    <mergeCell ref="B31:Q31"/>
    <mergeCell ref="B32:Q32"/>
    <mergeCell ref="B33:Q33"/>
    <mergeCell ref="B30:Q30"/>
    <mergeCell ref="B34:Q34"/>
    <mergeCell ref="BK3:BV3"/>
    <mergeCell ref="B1:AL1"/>
    <mergeCell ref="C3:N3"/>
    <mergeCell ref="O3:Z3"/>
    <mergeCell ref="AA3:AL3"/>
    <mergeCell ref="AM3:AX3"/>
    <mergeCell ref="AY3:BJ3"/>
  </mergeCells>
  <phoneticPr fontId="5"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C5" transitionEvaluation="1" transitionEntry="1" codeName="Sheet11">
    <pageSetUpPr fitToPage="1"/>
  </sheetPr>
  <dimension ref="A1:BV343"/>
  <sheetViews>
    <sheetView showGridLines="0" workbookViewId="0">
      <pane xSplit="2" ySplit="4" topLeftCell="C5" activePane="bottomRight" state="frozen"/>
      <selection activeCell="BC15" sqref="BC15"/>
      <selection pane="topRight" activeCell="BC15" sqref="BC15"/>
      <selection pane="bottomLeft" activeCell="BC15" sqref="BC15"/>
      <selection pane="bottomRight" activeCell="BQ36" sqref="BQ36"/>
    </sheetView>
  </sheetViews>
  <sheetFormatPr defaultColWidth="9.5703125" defaultRowHeight="11.25" x14ac:dyDescent="0.2"/>
  <cols>
    <col min="1" max="1" width="14.42578125" style="72" customWidth="1"/>
    <col min="2" max="2" width="38.85546875" style="72" customWidth="1"/>
    <col min="3" max="50" width="6.5703125" style="72" customWidth="1"/>
    <col min="51" max="57" width="6.5703125" style="396" customWidth="1"/>
    <col min="58" max="58" width="6.5703125" style="683" customWidth="1"/>
    <col min="59" max="62" width="6.5703125" style="396" customWidth="1"/>
    <col min="63" max="74" width="6.5703125" style="72" customWidth="1"/>
    <col min="75" max="16384" width="9.5703125" style="72"/>
  </cols>
  <sheetData>
    <row r="1" spans="1:74" ht="13.35" customHeight="1" x14ac:dyDescent="0.2">
      <c r="A1" s="765" t="s">
        <v>1033</v>
      </c>
      <c r="B1" s="804" t="s">
        <v>255</v>
      </c>
      <c r="C1" s="805"/>
      <c r="D1" s="805"/>
      <c r="E1" s="805"/>
      <c r="F1" s="805"/>
      <c r="G1" s="805"/>
      <c r="H1" s="805"/>
      <c r="I1" s="805"/>
      <c r="J1" s="805"/>
      <c r="K1" s="805"/>
      <c r="L1" s="805"/>
      <c r="M1" s="805"/>
      <c r="N1" s="805"/>
      <c r="O1" s="805"/>
      <c r="P1" s="805"/>
      <c r="Q1" s="805"/>
      <c r="R1" s="805"/>
      <c r="S1" s="805"/>
      <c r="T1" s="805"/>
      <c r="U1" s="805"/>
      <c r="V1" s="805"/>
      <c r="W1" s="805"/>
      <c r="X1" s="805"/>
      <c r="Y1" s="805"/>
      <c r="Z1" s="805"/>
      <c r="AA1" s="805"/>
      <c r="AB1" s="805"/>
      <c r="AC1" s="805"/>
      <c r="AD1" s="805"/>
      <c r="AE1" s="805"/>
      <c r="AF1" s="805"/>
      <c r="AG1" s="805"/>
      <c r="AH1" s="805"/>
      <c r="AI1" s="805"/>
      <c r="AJ1" s="805"/>
      <c r="AK1" s="805"/>
      <c r="AL1" s="805"/>
      <c r="AM1" s="304"/>
    </row>
    <row r="2" spans="1:74" ht="12.75" x14ac:dyDescent="0.2">
      <c r="A2" s="766"/>
      <c r="B2" s="542" t="str">
        <f>"U.S. Energy Information Administration  |  Short-Term Energy Outlook  - "&amp;Dates!D1</f>
        <v>U.S. Energy Information Administration  |  Short-Term Energy Outlook  - December 2015</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4"/>
    </row>
    <row r="3" spans="1:74" s="12" customFormat="1" ht="12.75" x14ac:dyDescent="0.2">
      <c r="A3" s="14"/>
      <c r="B3" s="15"/>
      <c r="C3" s="770">
        <f>Dates!D3</f>
        <v>2011</v>
      </c>
      <c r="D3" s="761"/>
      <c r="E3" s="761"/>
      <c r="F3" s="761"/>
      <c r="G3" s="761"/>
      <c r="H3" s="761"/>
      <c r="I3" s="761"/>
      <c r="J3" s="761"/>
      <c r="K3" s="761"/>
      <c r="L3" s="761"/>
      <c r="M3" s="761"/>
      <c r="N3" s="762"/>
      <c r="O3" s="770">
        <f>C3+1</f>
        <v>2012</v>
      </c>
      <c r="P3" s="771"/>
      <c r="Q3" s="771"/>
      <c r="R3" s="771"/>
      <c r="S3" s="771"/>
      <c r="T3" s="771"/>
      <c r="U3" s="771"/>
      <c r="V3" s="771"/>
      <c r="W3" s="771"/>
      <c r="X3" s="761"/>
      <c r="Y3" s="761"/>
      <c r="Z3" s="762"/>
      <c r="AA3" s="760">
        <f>O3+1</f>
        <v>2013</v>
      </c>
      <c r="AB3" s="761"/>
      <c r="AC3" s="761"/>
      <c r="AD3" s="761"/>
      <c r="AE3" s="761"/>
      <c r="AF3" s="761"/>
      <c r="AG3" s="761"/>
      <c r="AH3" s="761"/>
      <c r="AI3" s="761"/>
      <c r="AJ3" s="761"/>
      <c r="AK3" s="761"/>
      <c r="AL3" s="762"/>
      <c r="AM3" s="760">
        <f>AA3+1</f>
        <v>2014</v>
      </c>
      <c r="AN3" s="761"/>
      <c r="AO3" s="761"/>
      <c r="AP3" s="761"/>
      <c r="AQ3" s="761"/>
      <c r="AR3" s="761"/>
      <c r="AS3" s="761"/>
      <c r="AT3" s="761"/>
      <c r="AU3" s="761"/>
      <c r="AV3" s="761"/>
      <c r="AW3" s="761"/>
      <c r="AX3" s="762"/>
      <c r="AY3" s="760">
        <f>AM3+1</f>
        <v>2015</v>
      </c>
      <c r="AZ3" s="767"/>
      <c r="BA3" s="767"/>
      <c r="BB3" s="767"/>
      <c r="BC3" s="767"/>
      <c r="BD3" s="767"/>
      <c r="BE3" s="767"/>
      <c r="BF3" s="767"/>
      <c r="BG3" s="767"/>
      <c r="BH3" s="767"/>
      <c r="BI3" s="767"/>
      <c r="BJ3" s="768"/>
      <c r="BK3" s="760">
        <f>AY3+1</f>
        <v>2016</v>
      </c>
      <c r="BL3" s="761"/>
      <c r="BM3" s="761"/>
      <c r="BN3" s="761"/>
      <c r="BO3" s="761"/>
      <c r="BP3" s="761"/>
      <c r="BQ3" s="761"/>
      <c r="BR3" s="761"/>
      <c r="BS3" s="761"/>
      <c r="BT3" s="761"/>
      <c r="BU3" s="761"/>
      <c r="BV3" s="762"/>
    </row>
    <row r="4" spans="1:74" s="12" customFormat="1" x14ac:dyDescent="0.2">
      <c r="A4" s="16"/>
      <c r="B4" s="17"/>
      <c r="C4" s="18" t="s">
        <v>634</v>
      </c>
      <c r="D4" s="18" t="s">
        <v>635</v>
      </c>
      <c r="E4" s="18" t="s">
        <v>636</v>
      </c>
      <c r="F4" s="18" t="s">
        <v>637</v>
      </c>
      <c r="G4" s="18" t="s">
        <v>638</v>
      </c>
      <c r="H4" s="18" t="s">
        <v>639</v>
      </c>
      <c r="I4" s="18" t="s">
        <v>640</v>
      </c>
      <c r="J4" s="18" t="s">
        <v>641</v>
      </c>
      <c r="K4" s="18" t="s">
        <v>642</v>
      </c>
      <c r="L4" s="18" t="s">
        <v>643</v>
      </c>
      <c r="M4" s="18" t="s">
        <v>644</v>
      </c>
      <c r="N4" s="18" t="s">
        <v>645</v>
      </c>
      <c r="O4" s="18" t="s">
        <v>634</v>
      </c>
      <c r="P4" s="18" t="s">
        <v>635</v>
      </c>
      <c r="Q4" s="18" t="s">
        <v>636</v>
      </c>
      <c r="R4" s="18" t="s">
        <v>637</v>
      </c>
      <c r="S4" s="18" t="s">
        <v>638</v>
      </c>
      <c r="T4" s="18" t="s">
        <v>639</v>
      </c>
      <c r="U4" s="18" t="s">
        <v>640</v>
      </c>
      <c r="V4" s="18" t="s">
        <v>641</v>
      </c>
      <c r="W4" s="18" t="s">
        <v>642</v>
      </c>
      <c r="X4" s="18" t="s">
        <v>643</v>
      </c>
      <c r="Y4" s="18" t="s">
        <v>644</v>
      </c>
      <c r="Z4" s="18" t="s">
        <v>645</v>
      </c>
      <c r="AA4" s="18" t="s">
        <v>634</v>
      </c>
      <c r="AB4" s="18" t="s">
        <v>635</v>
      </c>
      <c r="AC4" s="18" t="s">
        <v>636</v>
      </c>
      <c r="AD4" s="18" t="s">
        <v>637</v>
      </c>
      <c r="AE4" s="18" t="s">
        <v>638</v>
      </c>
      <c r="AF4" s="18" t="s">
        <v>639</v>
      </c>
      <c r="AG4" s="18" t="s">
        <v>640</v>
      </c>
      <c r="AH4" s="18" t="s">
        <v>641</v>
      </c>
      <c r="AI4" s="18" t="s">
        <v>642</v>
      </c>
      <c r="AJ4" s="18" t="s">
        <v>643</v>
      </c>
      <c r="AK4" s="18" t="s">
        <v>644</v>
      </c>
      <c r="AL4" s="18" t="s">
        <v>645</v>
      </c>
      <c r="AM4" s="18" t="s">
        <v>634</v>
      </c>
      <c r="AN4" s="18" t="s">
        <v>635</v>
      </c>
      <c r="AO4" s="18" t="s">
        <v>636</v>
      </c>
      <c r="AP4" s="18" t="s">
        <v>637</v>
      </c>
      <c r="AQ4" s="18" t="s">
        <v>638</v>
      </c>
      <c r="AR4" s="18" t="s">
        <v>639</v>
      </c>
      <c r="AS4" s="18" t="s">
        <v>640</v>
      </c>
      <c r="AT4" s="18" t="s">
        <v>641</v>
      </c>
      <c r="AU4" s="18" t="s">
        <v>642</v>
      </c>
      <c r="AV4" s="18" t="s">
        <v>643</v>
      </c>
      <c r="AW4" s="18" t="s">
        <v>644</v>
      </c>
      <c r="AX4" s="18" t="s">
        <v>645</v>
      </c>
      <c r="AY4" s="18" t="s">
        <v>634</v>
      </c>
      <c r="AZ4" s="18" t="s">
        <v>635</v>
      </c>
      <c r="BA4" s="18" t="s">
        <v>636</v>
      </c>
      <c r="BB4" s="18" t="s">
        <v>637</v>
      </c>
      <c r="BC4" s="18" t="s">
        <v>638</v>
      </c>
      <c r="BD4" s="18" t="s">
        <v>639</v>
      </c>
      <c r="BE4" s="18" t="s">
        <v>640</v>
      </c>
      <c r="BF4" s="18" t="s">
        <v>641</v>
      </c>
      <c r="BG4" s="18" t="s">
        <v>642</v>
      </c>
      <c r="BH4" s="18" t="s">
        <v>643</v>
      </c>
      <c r="BI4" s="18" t="s">
        <v>644</v>
      </c>
      <c r="BJ4" s="18" t="s">
        <v>645</v>
      </c>
      <c r="BK4" s="18" t="s">
        <v>634</v>
      </c>
      <c r="BL4" s="18" t="s">
        <v>635</v>
      </c>
      <c r="BM4" s="18" t="s">
        <v>636</v>
      </c>
      <c r="BN4" s="18" t="s">
        <v>637</v>
      </c>
      <c r="BO4" s="18" t="s">
        <v>638</v>
      </c>
      <c r="BP4" s="18" t="s">
        <v>639</v>
      </c>
      <c r="BQ4" s="18" t="s">
        <v>640</v>
      </c>
      <c r="BR4" s="18" t="s">
        <v>641</v>
      </c>
      <c r="BS4" s="18" t="s">
        <v>642</v>
      </c>
      <c r="BT4" s="18" t="s">
        <v>643</v>
      </c>
      <c r="BU4" s="18" t="s">
        <v>644</v>
      </c>
      <c r="BV4" s="18" t="s">
        <v>645</v>
      </c>
    </row>
    <row r="5" spans="1:74" ht="11.1" customHeight="1" x14ac:dyDescent="0.2">
      <c r="A5" s="73"/>
      <c r="B5" s="74" t="s">
        <v>1015</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426"/>
      <c r="AZ5" s="426"/>
      <c r="BA5" s="426"/>
      <c r="BB5" s="426"/>
      <c r="BC5" s="426"/>
      <c r="BD5" s="426"/>
      <c r="BE5" s="426"/>
      <c r="BF5" s="75"/>
      <c r="BG5" s="426"/>
      <c r="BH5" s="426"/>
      <c r="BI5" s="426"/>
      <c r="BJ5" s="426"/>
      <c r="BK5" s="426"/>
      <c r="BL5" s="426"/>
      <c r="BM5" s="426"/>
      <c r="BN5" s="426"/>
      <c r="BO5" s="426"/>
      <c r="BP5" s="426"/>
      <c r="BQ5" s="426"/>
      <c r="BR5" s="426"/>
      <c r="BS5" s="426"/>
      <c r="BT5" s="426"/>
      <c r="BU5" s="426"/>
      <c r="BV5" s="426"/>
    </row>
    <row r="6" spans="1:74" ht="11.1" customHeight="1" x14ac:dyDescent="0.2">
      <c r="A6" s="76" t="s">
        <v>1009</v>
      </c>
      <c r="B6" s="185" t="s">
        <v>582</v>
      </c>
      <c r="C6" s="214">
        <v>62.991348903000002</v>
      </c>
      <c r="D6" s="214">
        <v>61.747449070999998</v>
      </c>
      <c r="E6" s="214">
        <v>64.592218193999997</v>
      </c>
      <c r="F6" s="214">
        <v>65.361575799999997</v>
      </c>
      <c r="G6" s="214">
        <v>65.506304870999998</v>
      </c>
      <c r="H6" s="214">
        <v>65.148447867000002</v>
      </c>
      <c r="I6" s="214">
        <v>65.574023419</v>
      </c>
      <c r="J6" s="214">
        <v>66.342472548000003</v>
      </c>
      <c r="K6" s="214">
        <v>66.237803366999998</v>
      </c>
      <c r="L6" s="214">
        <v>68.346276387000003</v>
      </c>
      <c r="M6" s="214">
        <v>69.205059266999996</v>
      </c>
      <c r="N6" s="214">
        <v>68.867885935000004</v>
      </c>
      <c r="O6" s="214">
        <v>69.441883742000002</v>
      </c>
      <c r="P6" s="214">
        <v>68.083835276000002</v>
      </c>
      <c r="Q6" s="214">
        <v>68.344927419000001</v>
      </c>
      <c r="R6" s="214">
        <v>68.150617066999999</v>
      </c>
      <c r="S6" s="214">
        <v>68.431188547999994</v>
      </c>
      <c r="T6" s="214">
        <v>67.9969672</v>
      </c>
      <c r="U6" s="214">
        <v>69.754334741999998</v>
      </c>
      <c r="V6" s="214">
        <v>69.411020160999996</v>
      </c>
      <c r="W6" s="214">
        <v>69.809631400000001</v>
      </c>
      <c r="X6" s="214">
        <v>69.960463613000002</v>
      </c>
      <c r="Y6" s="214">
        <v>70.061086666999998</v>
      </c>
      <c r="Z6" s="214">
        <v>69.439991258000006</v>
      </c>
      <c r="AA6" s="214">
        <v>68.916140870999996</v>
      </c>
      <c r="AB6" s="214">
        <v>69.116977571000007</v>
      </c>
      <c r="AC6" s="214">
        <v>68.93084571</v>
      </c>
      <c r="AD6" s="214">
        <v>69.820758767000001</v>
      </c>
      <c r="AE6" s="214">
        <v>69.582196710000005</v>
      </c>
      <c r="AF6" s="214">
        <v>69.479765533000005</v>
      </c>
      <c r="AG6" s="214">
        <v>70.851733773999996</v>
      </c>
      <c r="AH6" s="214">
        <v>70.699253806000002</v>
      </c>
      <c r="AI6" s="214">
        <v>70.515447033000001</v>
      </c>
      <c r="AJ6" s="214">
        <v>70.729019031999997</v>
      </c>
      <c r="AK6" s="214">
        <v>71.453521933000005</v>
      </c>
      <c r="AL6" s="214">
        <v>70.254420096999993</v>
      </c>
      <c r="AM6" s="214">
        <v>71.264832967999993</v>
      </c>
      <c r="AN6" s="214">
        <v>71.512102071000001</v>
      </c>
      <c r="AO6" s="214">
        <v>72.457001903000005</v>
      </c>
      <c r="AP6" s="214">
        <v>73.546445032999998</v>
      </c>
      <c r="AQ6" s="214">
        <v>74.192210774000003</v>
      </c>
      <c r="AR6" s="214">
        <v>74.515340199999997</v>
      </c>
      <c r="AS6" s="214">
        <v>75.561576806000005</v>
      </c>
      <c r="AT6" s="214">
        <v>76.071174773999999</v>
      </c>
      <c r="AU6" s="214">
        <v>76.563547900000003</v>
      </c>
      <c r="AV6" s="214">
        <v>77.291770354999997</v>
      </c>
      <c r="AW6" s="214">
        <v>77.511809432999996</v>
      </c>
      <c r="AX6" s="214">
        <v>78.006296839000001</v>
      </c>
      <c r="AY6" s="214">
        <v>77.462789516000001</v>
      </c>
      <c r="AZ6" s="214">
        <v>78.131611356999997</v>
      </c>
      <c r="BA6" s="214">
        <v>78.743097031999994</v>
      </c>
      <c r="BB6" s="214">
        <v>79.391189800000006</v>
      </c>
      <c r="BC6" s="214">
        <v>78.555538677000001</v>
      </c>
      <c r="BD6" s="214">
        <v>79.666375067000004</v>
      </c>
      <c r="BE6" s="214">
        <v>80.003443226000002</v>
      </c>
      <c r="BF6" s="214">
        <v>80.630143129000004</v>
      </c>
      <c r="BG6" s="214">
        <v>81.085817466999998</v>
      </c>
      <c r="BH6" s="214">
        <v>80.287670000000006</v>
      </c>
      <c r="BI6" s="214">
        <v>80.377260000000007</v>
      </c>
      <c r="BJ6" s="355">
        <v>80.510360000000006</v>
      </c>
      <c r="BK6" s="355">
        <v>80.485200000000006</v>
      </c>
      <c r="BL6" s="355">
        <v>80.815479999999994</v>
      </c>
      <c r="BM6" s="355">
        <v>80.801389999999998</v>
      </c>
      <c r="BN6" s="355">
        <v>80.975589999999997</v>
      </c>
      <c r="BO6" s="355">
        <v>80.924300000000002</v>
      </c>
      <c r="BP6" s="355">
        <v>80.697969999999998</v>
      </c>
      <c r="BQ6" s="355">
        <v>80.796180000000007</v>
      </c>
      <c r="BR6" s="355">
        <v>80.911330000000007</v>
      </c>
      <c r="BS6" s="355">
        <v>81.234889999999993</v>
      </c>
      <c r="BT6" s="355">
        <v>81.311549999999997</v>
      </c>
      <c r="BU6" s="355">
        <v>81.705789999999993</v>
      </c>
      <c r="BV6" s="355">
        <v>81.931950000000001</v>
      </c>
    </row>
    <row r="7" spans="1:74" ht="11.1" customHeight="1" x14ac:dyDescent="0.2">
      <c r="A7" s="76" t="s">
        <v>1010</v>
      </c>
      <c r="B7" s="185" t="s">
        <v>583</v>
      </c>
      <c r="C7" s="214">
        <v>1.000856</v>
      </c>
      <c r="D7" s="214">
        <v>1.1098597857000001</v>
      </c>
      <c r="E7" s="214">
        <v>1.0899973870999999</v>
      </c>
      <c r="F7" s="214">
        <v>1.0621808333</v>
      </c>
      <c r="G7" s="214">
        <v>1.0000371613000001</v>
      </c>
      <c r="H7" s="214">
        <v>0.88729703332999998</v>
      </c>
      <c r="I7" s="214">
        <v>0.74390719355000001</v>
      </c>
      <c r="J7" s="214">
        <v>0.83776499999999998</v>
      </c>
      <c r="K7" s="214">
        <v>0.96723190000000003</v>
      </c>
      <c r="L7" s="214">
        <v>0.95270764515999995</v>
      </c>
      <c r="M7" s="214">
        <v>1.0429454332999999</v>
      </c>
      <c r="N7" s="214">
        <v>1.0314687096999999</v>
      </c>
      <c r="O7" s="214">
        <v>1.0941489355</v>
      </c>
      <c r="P7" s="214">
        <v>1.0637196206999999</v>
      </c>
      <c r="Q7" s="214">
        <v>1.0498619677000001</v>
      </c>
      <c r="R7" s="214">
        <v>0.98865323332999999</v>
      </c>
      <c r="S7" s="214">
        <v>0.97020761290000002</v>
      </c>
      <c r="T7" s="214">
        <v>0.92205613333000003</v>
      </c>
      <c r="U7" s="214">
        <v>0.84609506452000005</v>
      </c>
      <c r="V7" s="214">
        <v>0.67531477418999997</v>
      </c>
      <c r="W7" s="214">
        <v>0.88185979999999997</v>
      </c>
      <c r="X7" s="214">
        <v>0.96894954839000003</v>
      </c>
      <c r="Y7" s="214">
        <v>1.0104845667</v>
      </c>
      <c r="Z7" s="214">
        <v>1.0508874194</v>
      </c>
      <c r="AA7" s="214">
        <v>1.0431457742000001</v>
      </c>
      <c r="AB7" s="214">
        <v>1.0611511070999999</v>
      </c>
      <c r="AC7" s="214">
        <v>1.0323333871</v>
      </c>
      <c r="AD7" s="214">
        <v>0.99157743333000004</v>
      </c>
      <c r="AE7" s="214">
        <v>0.90006167741999998</v>
      </c>
      <c r="AF7" s="214">
        <v>0.84801863333000005</v>
      </c>
      <c r="AG7" s="214">
        <v>0.75661329032000002</v>
      </c>
      <c r="AH7" s="214">
        <v>0.76160548387000004</v>
      </c>
      <c r="AI7" s="214">
        <v>0.86381233332999996</v>
      </c>
      <c r="AJ7" s="214">
        <v>0.91575554838999995</v>
      </c>
      <c r="AK7" s="214">
        <v>0.95219180000000003</v>
      </c>
      <c r="AL7" s="214">
        <v>1.0034479355000001</v>
      </c>
      <c r="AM7" s="214">
        <v>1.0026803226000001</v>
      </c>
      <c r="AN7" s="214">
        <v>1.0034135714000001</v>
      </c>
      <c r="AO7" s="214">
        <v>0.96835193547999998</v>
      </c>
      <c r="AP7" s="214">
        <v>0.96638239999999997</v>
      </c>
      <c r="AQ7" s="214">
        <v>0.92849696774000001</v>
      </c>
      <c r="AR7" s="214">
        <v>0.90168013332999997</v>
      </c>
      <c r="AS7" s="214">
        <v>0.83760870968000001</v>
      </c>
      <c r="AT7" s="214">
        <v>0.83561206452000003</v>
      </c>
      <c r="AU7" s="214">
        <v>0.95013093332999998</v>
      </c>
      <c r="AV7" s="214">
        <v>0.96415700000000004</v>
      </c>
      <c r="AW7" s="214">
        <v>0.98130286667</v>
      </c>
      <c r="AX7" s="214">
        <v>1.0195546451999999</v>
      </c>
      <c r="AY7" s="214">
        <v>1.0083548387000001</v>
      </c>
      <c r="AZ7" s="214">
        <v>0.98399999999999999</v>
      </c>
      <c r="BA7" s="214">
        <v>0.98299999999999998</v>
      </c>
      <c r="BB7" s="214">
        <v>0.99196666667</v>
      </c>
      <c r="BC7" s="214">
        <v>0.93948387096999997</v>
      </c>
      <c r="BD7" s="214">
        <v>0.86666666667000003</v>
      </c>
      <c r="BE7" s="214">
        <v>0.86070967742000004</v>
      </c>
      <c r="BF7" s="214">
        <v>0.81212903225999999</v>
      </c>
      <c r="BG7" s="214">
        <v>0.92</v>
      </c>
      <c r="BH7" s="214">
        <v>0.90468970000000004</v>
      </c>
      <c r="BI7" s="214">
        <v>0.94597690000000001</v>
      </c>
      <c r="BJ7" s="355">
        <v>0.96448440000000002</v>
      </c>
      <c r="BK7" s="355">
        <v>0.96030559999999998</v>
      </c>
      <c r="BL7" s="355">
        <v>0.9899907</v>
      </c>
      <c r="BM7" s="355">
        <v>0.99382800000000004</v>
      </c>
      <c r="BN7" s="355">
        <v>0.92497720000000005</v>
      </c>
      <c r="BO7" s="355">
        <v>0.83695969999999997</v>
      </c>
      <c r="BP7" s="355">
        <v>0.76788179999999995</v>
      </c>
      <c r="BQ7" s="355">
        <v>0.66628560000000003</v>
      </c>
      <c r="BR7" s="355">
        <v>0.77073170000000002</v>
      </c>
      <c r="BS7" s="355">
        <v>0.84629659999999995</v>
      </c>
      <c r="BT7" s="355">
        <v>0.8706315</v>
      </c>
      <c r="BU7" s="355">
        <v>0.92676990000000004</v>
      </c>
      <c r="BV7" s="355">
        <v>0.94912300000000005</v>
      </c>
    </row>
    <row r="8" spans="1:74" ht="11.1" customHeight="1" x14ac:dyDescent="0.2">
      <c r="A8" s="76" t="s">
        <v>1013</v>
      </c>
      <c r="B8" s="185" t="s">
        <v>136</v>
      </c>
      <c r="C8" s="214">
        <v>5.7611967097000001</v>
      </c>
      <c r="D8" s="214">
        <v>5.4342684642999997</v>
      </c>
      <c r="E8" s="214">
        <v>5.4293724193999999</v>
      </c>
      <c r="F8" s="214">
        <v>5.3588622333</v>
      </c>
      <c r="G8" s="214">
        <v>5.2392151934999998</v>
      </c>
      <c r="H8" s="214">
        <v>4.9769814666999999</v>
      </c>
      <c r="I8" s="214">
        <v>4.7486360323000003</v>
      </c>
      <c r="J8" s="214">
        <v>4.8382662258</v>
      </c>
      <c r="K8" s="214">
        <v>4.1136612000000001</v>
      </c>
      <c r="L8" s="214">
        <v>4.5633688386999998</v>
      </c>
      <c r="M8" s="214">
        <v>4.5668255667000004</v>
      </c>
      <c r="N8" s="214">
        <v>4.5708509032000002</v>
      </c>
      <c r="O8" s="214">
        <v>4.5012843548000001</v>
      </c>
      <c r="P8" s="214">
        <v>4.4386809654999997</v>
      </c>
      <c r="Q8" s="214">
        <v>4.5467203870999997</v>
      </c>
      <c r="R8" s="214">
        <v>4.3929435000000003</v>
      </c>
      <c r="S8" s="214">
        <v>4.1593005806000001</v>
      </c>
      <c r="T8" s="214">
        <v>3.8718629667000002</v>
      </c>
      <c r="U8" s="214">
        <v>4.0775592903</v>
      </c>
      <c r="V8" s="214">
        <v>3.5145862258</v>
      </c>
      <c r="W8" s="214">
        <v>3.6542048333000001</v>
      </c>
      <c r="X8" s="214">
        <v>4.0449321290000002</v>
      </c>
      <c r="Y8" s="214">
        <v>4.1415151000000003</v>
      </c>
      <c r="Z8" s="214">
        <v>4.0919650000000001</v>
      </c>
      <c r="AA8" s="214">
        <v>3.9666091935000001</v>
      </c>
      <c r="AB8" s="214">
        <v>3.8795916786000002</v>
      </c>
      <c r="AC8" s="214">
        <v>3.7564155484000001</v>
      </c>
      <c r="AD8" s="214">
        <v>3.8094849332999998</v>
      </c>
      <c r="AE8" s="214">
        <v>3.6520217742000001</v>
      </c>
      <c r="AF8" s="214">
        <v>3.4230017333</v>
      </c>
      <c r="AG8" s="214">
        <v>3.4870538065000001</v>
      </c>
      <c r="AH8" s="214">
        <v>3.3142614194000002</v>
      </c>
      <c r="AI8" s="214">
        <v>3.5835407333</v>
      </c>
      <c r="AJ8" s="214">
        <v>3.250666871</v>
      </c>
      <c r="AK8" s="214">
        <v>3.5561827667000001</v>
      </c>
      <c r="AL8" s="214">
        <v>3.3939897742</v>
      </c>
      <c r="AM8" s="214">
        <v>3.2404014515999999</v>
      </c>
      <c r="AN8" s="214">
        <v>3.3490647142999999</v>
      </c>
      <c r="AO8" s="214">
        <v>3.3361158387000001</v>
      </c>
      <c r="AP8" s="214">
        <v>3.4865454332999999</v>
      </c>
      <c r="AQ8" s="214">
        <v>3.532759129</v>
      </c>
      <c r="AR8" s="214">
        <v>3.5300077333000002</v>
      </c>
      <c r="AS8" s="214">
        <v>3.4942127419000002</v>
      </c>
      <c r="AT8" s="214">
        <v>3.5234226452000001</v>
      </c>
      <c r="AU8" s="214">
        <v>3.5013149333000002</v>
      </c>
      <c r="AV8" s="214">
        <v>3.5233012258</v>
      </c>
      <c r="AW8" s="214">
        <v>3.3366933333</v>
      </c>
      <c r="AX8" s="214">
        <v>3.4127315161</v>
      </c>
      <c r="AY8" s="214">
        <v>3.5121721290000001</v>
      </c>
      <c r="AZ8" s="214">
        <v>3.4621548214</v>
      </c>
      <c r="BA8" s="214">
        <v>3.1551224516</v>
      </c>
      <c r="BB8" s="214">
        <v>3.7005829333000002</v>
      </c>
      <c r="BC8" s="214">
        <v>3.6935983226000002</v>
      </c>
      <c r="BD8" s="214">
        <v>3.6600245999999999</v>
      </c>
      <c r="BE8" s="214">
        <v>3.8715769676999998</v>
      </c>
      <c r="BF8" s="214">
        <v>3.9687856452000001</v>
      </c>
      <c r="BG8" s="214">
        <v>4.0241465666999998</v>
      </c>
      <c r="BH8" s="214">
        <v>3.3266300000000002</v>
      </c>
      <c r="BI8" s="214">
        <v>3.2790859999999999</v>
      </c>
      <c r="BJ8" s="355">
        <v>3.2967919999999999</v>
      </c>
      <c r="BK8" s="355">
        <v>3.2967919999999999</v>
      </c>
      <c r="BL8" s="355">
        <v>3.4364780000000001</v>
      </c>
      <c r="BM8" s="355">
        <v>3.3365800000000001</v>
      </c>
      <c r="BN8" s="355">
        <v>3.4472070000000001</v>
      </c>
      <c r="BO8" s="355">
        <v>3.3510550000000001</v>
      </c>
      <c r="BP8" s="355">
        <v>3.1104560000000001</v>
      </c>
      <c r="BQ8" s="355">
        <v>3.2264629999999999</v>
      </c>
      <c r="BR8" s="355">
        <v>3.0529120000000001</v>
      </c>
      <c r="BS8" s="355">
        <v>3.1161810000000001</v>
      </c>
      <c r="BT8" s="355">
        <v>2.9833240000000001</v>
      </c>
      <c r="BU8" s="355">
        <v>3.13578</v>
      </c>
      <c r="BV8" s="355">
        <v>3.153486</v>
      </c>
    </row>
    <row r="9" spans="1:74" ht="11.1" customHeight="1" x14ac:dyDescent="0.2">
      <c r="A9" s="76" t="s">
        <v>1014</v>
      </c>
      <c r="B9" s="185" t="s">
        <v>128</v>
      </c>
      <c r="C9" s="214">
        <v>56.229296194</v>
      </c>
      <c r="D9" s="214">
        <v>55.203320820999998</v>
      </c>
      <c r="E9" s="214">
        <v>58.072848387000001</v>
      </c>
      <c r="F9" s="214">
        <v>58.940532732999998</v>
      </c>
      <c r="G9" s="214">
        <v>59.267052516</v>
      </c>
      <c r="H9" s="214">
        <v>59.284169366999997</v>
      </c>
      <c r="I9" s="214">
        <v>60.081480194000001</v>
      </c>
      <c r="J9" s="214">
        <v>60.666441323000001</v>
      </c>
      <c r="K9" s="214">
        <v>61.156910267000001</v>
      </c>
      <c r="L9" s="214">
        <v>62.830199903</v>
      </c>
      <c r="M9" s="214">
        <v>63.595288267000001</v>
      </c>
      <c r="N9" s="214">
        <v>63.265566323000002</v>
      </c>
      <c r="O9" s="214">
        <v>63.846450451999999</v>
      </c>
      <c r="P9" s="214">
        <v>62.581434690000002</v>
      </c>
      <c r="Q9" s="214">
        <v>62.748345065000002</v>
      </c>
      <c r="R9" s="214">
        <v>62.769020333</v>
      </c>
      <c r="S9" s="214">
        <v>63.301680355000002</v>
      </c>
      <c r="T9" s="214">
        <v>63.203048099999997</v>
      </c>
      <c r="U9" s="214">
        <v>64.830680387000001</v>
      </c>
      <c r="V9" s="214">
        <v>65.221119161000004</v>
      </c>
      <c r="W9" s="214">
        <v>65.273566767000005</v>
      </c>
      <c r="X9" s="214">
        <v>64.946581934999998</v>
      </c>
      <c r="Y9" s="214">
        <v>64.909087</v>
      </c>
      <c r="Z9" s="214">
        <v>64.297138838999999</v>
      </c>
      <c r="AA9" s="214">
        <v>63.906385903</v>
      </c>
      <c r="AB9" s="214">
        <v>64.176234785999995</v>
      </c>
      <c r="AC9" s="214">
        <v>64.142096773999995</v>
      </c>
      <c r="AD9" s="214">
        <v>65.019696400000001</v>
      </c>
      <c r="AE9" s="214">
        <v>65.030113258</v>
      </c>
      <c r="AF9" s="214">
        <v>65.208745167000004</v>
      </c>
      <c r="AG9" s="214">
        <v>66.608066676999997</v>
      </c>
      <c r="AH9" s="214">
        <v>66.623386902999997</v>
      </c>
      <c r="AI9" s="214">
        <v>66.068093966999996</v>
      </c>
      <c r="AJ9" s="214">
        <v>66.562596612999997</v>
      </c>
      <c r="AK9" s="214">
        <v>66.945147367000004</v>
      </c>
      <c r="AL9" s="214">
        <v>65.856982387000002</v>
      </c>
      <c r="AM9" s="214">
        <v>67.021751194000004</v>
      </c>
      <c r="AN9" s="214">
        <v>67.159623785999997</v>
      </c>
      <c r="AO9" s="214">
        <v>68.152534129000003</v>
      </c>
      <c r="AP9" s="214">
        <v>69.093517199999994</v>
      </c>
      <c r="AQ9" s="214">
        <v>69.730954677</v>
      </c>
      <c r="AR9" s="214">
        <v>70.083652333000003</v>
      </c>
      <c r="AS9" s="214">
        <v>71.229755354999995</v>
      </c>
      <c r="AT9" s="214">
        <v>71.712140065</v>
      </c>
      <c r="AU9" s="214">
        <v>72.112102032999999</v>
      </c>
      <c r="AV9" s="214">
        <v>72.804312128999996</v>
      </c>
      <c r="AW9" s="214">
        <v>73.193813233</v>
      </c>
      <c r="AX9" s="214">
        <v>73.574010677000004</v>
      </c>
      <c r="AY9" s="214">
        <v>72.942262548000002</v>
      </c>
      <c r="AZ9" s="214">
        <v>73.685456536000004</v>
      </c>
      <c r="BA9" s="214">
        <v>74.604974580999993</v>
      </c>
      <c r="BB9" s="214">
        <v>74.6986402</v>
      </c>
      <c r="BC9" s="214">
        <v>73.922456483999994</v>
      </c>
      <c r="BD9" s="214">
        <v>75.1396838</v>
      </c>
      <c r="BE9" s="214">
        <v>75.271156581</v>
      </c>
      <c r="BF9" s="214">
        <v>75.849228452000006</v>
      </c>
      <c r="BG9" s="214">
        <v>76.141670899999994</v>
      </c>
      <c r="BH9" s="214">
        <v>76.056349999999995</v>
      </c>
      <c r="BI9" s="214">
        <v>76.152199999999993</v>
      </c>
      <c r="BJ9" s="355">
        <v>76.249080000000006</v>
      </c>
      <c r="BK9" s="355">
        <v>76.228099999999998</v>
      </c>
      <c r="BL9" s="355">
        <v>76.389009999999999</v>
      </c>
      <c r="BM9" s="355">
        <v>76.470979999999997</v>
      </c>
      <c r="BN9" s="355">
        <v>76.603409999999997</v>
      </c>
      <c r="BO9" s="355">
        <v>76.736289999999997</v>
      </c>
      <c r="BP9" s="355">
        <v>76.819630000000004</v>
      </c>
      <c r="BQ9" s="355">
        <v>76.90343</v>
      </c>
      <c r="BR9" s="355">
        <v>77.087689999999995</v>
      </c>
      <c r="BS9" s="355">
        <v>77.272409999999994</v>
      </c>
      <c r="BT9" s="355">
        <v>77.457589999999996</v>
      </c>
      <c r="BU9" s="355">
        <v>77.643240000000006</v>
      </c>
      <c r="BV9" s="355">
        <v>77.829340000000002</v>
      </c>
    </row>
    <row r="10" spans="1:74" ht="11.1" customHeight="1" x14ac:dyDescent="0.2">
      <c r="A10" s="76" t="s">
        <v>694</v>
      </c>
      <c r="B10" s="185" t="s">
        <v>584</v>
      </c>
      <c r="C10" s="214">
        <v>60.018258064999998</v>
      </c>
      <c r="D10" s="214">
        <v>58.833071429</v>
      </c>
      <c r="E10" s="214">
        <v>61.543580644999999</v>
      </c>
      <c r="F10" s="214">
        <v>62.276600000000002</v>
      </c>
      <c r="G10" s="214">
        <v>62.414516128999999</v>
      </c>
      <c r="H10" s="214">
        <v>62.073533333</v>
      </c>
      <c r="I10" s="214">
        <v>62.479032257999997</v>
      </c>
      <c r="J10" s="214">
        <v>63.211225806000002</v>
      </c>
      <c r="K10" s="214">
        <v>63.111466667000002</v>
      </c>
      <c r="L10" s="214">
        <v>65.120451613</v>
      </c>
      <c r="M10" s="214">
        <v>65.938699999999997</v>
      </c>
      <c r="N10" s="214">
        <v>65.617419354999996</v>
      </c>
      <c r="O10" s="214">
        <v>66.008645161000004</v>
      </c>
      <c r="P10" s="214">
        <v>64.717724137999994</v>
      </c>
      <c r="Q10" s="214">
        <v>64.965935483999999</v>
      </c>
      <c r="R10" s="214">
        <v>64.781233333000003</v>
      </c>
      <c r="S10" s="214">
        <v>65.047903226000003</v>
      </c>
      <c r="T10" s="214">
        <v>64.635166666999993</v>
      </c>
      <c r="U10" s="214">
        <v>66.305645161000001</v>
      </c>
      <c r="V10" s="214">
        <v>65.979290323000001</v>
      </c>
      <c r="W10" s="214">
        <v>66.358199999999997</v>
      </c>
      <c r="X10" s="214">
        <v>66.501580645000004</v>
      </c>
      <c r="Y10" s="214">
        <v>66.597233333000005</v>
      </c>
      <c r="Z10" s="214">
        <v>66.006838709999997</v>
      </c>
      <c r="AA10" s="214">
        <v>65.258419355000001</v>
      </c>
      <c r="AB10" s="214">
        <v>65.448607143000004</v>
      </c>
      <c r="AC10" s="214">
        <v>65.272354839000002</v>
      </c>
      <c r="AD10" s="214">
        <v>66.115033333</v>
      </c>
      <c r="AE10" s="214">
        <v>65.889129032</v>
      </c>
      <c r="AF10" s="214">
        <v>65.792133332999995</v>
      </c>
      <c r="AG10" s="214">
        <v>67.091290322999996</v>
      </c>
      <c r="AH10" s="214">
        <v>66.946903226000003</v>
      </c>
      <c r="AI10" s="214">
        <v>66.772833332999994</v>
      </c>
      <c r="AJ10" s="214">
        <v>66.975064516000003</v>
      </c>
      <c r="AK10" s="214">
        <v>67.661133332999995</v>
      </c>
      <c r="AL10" s="214">
        <v>66.525677419000004</v>
      </c>
      <c r="AM10" s="214">
        <v>67.072483871000003</v>
      </c>
      <c r="AN10" s="214">
        <v>67.305214285999995</v>
      </c>
      <c r="AO10" s="214">
        <v>68.194516128999993</v>
      </c>
      <c r="AP10" s="214">
        <v>69.219866667000005</v>
      </c>
      <c r="AQ10" s="214">
        <v>69.827645161000007</v>
      </c>
      <c r="AR10" s="214">
        <v>70.131766666999994</v>
      </c>
      <c r="AS10" s="214">
        <v>71.116451612999995</v>
      </c>
      <c r="AT10" s="214">
        <v>71.596064515999998</v>
      </c>
      <c r="AU10" s="214">
        <v>72.0595</v>
      </c>
      <c r="AV10" s="214">
        <v>72.744870968000001</v>
      </c>
      <c r="AW10" s="214">
        <v>72.951966666999994</v>
      </c>
      <c r="AX10" s="214">
        <v>73.417354838999998</v>
      </c>
      <c r="AY10" s="214">
        <v>73.173032258000006</v>
      </c>
      <c r="AZ10" s="214">
        <v>73.661607142999998</v>
      </c>
      <c r="BA10" s="214">
        <v>74.162451613000002</v>
      </c>
      <c r="BB10" s="214">
        <v>74.645966666999996</v>
      </c>
      <c r="BC10" s="214">
        <v>73.886709676999999</v>
      </c>
      <c r="BD10" s="214">
        <v>74.972899999999996</v>
      </c>
      <c r="BE10" s="214">
        <v>75.308774193999994</v>
      </c>
      <c r="BF10" s="214">
        <v>75.856838710000005</v>
      </c>
      <c r="BG10" s="214">
        <v>76.282933333000003</v>
      </c>
      <c r="BH10" s="214">
        <v>75.547669999999997</v>
      </c>
      <c r="BI10" s="214">
        <v>75.622420000000005</v>
      </c>
      <c r="BJ10" s="355">
        <v>75.748800000000003</v>
      </c>
      <c r="BK10" s="355">
        <v>75.727549999999994</v>
      </c>
      <c r="BL10" s="355">
        <v>76.036299999999997</v>
      </c>
      <c r="BM10" s="355">
        <v>76.023570000000007</v>
      </c>
      <c r="BN10" s="355">
        <v>76.187790000000007</v>
      </c>
      <c r="BO10" s="355">
        <v>76.139150000000001</v>
      </c>
      <c r="BP10" s="355">
        <v>75.926349999999999</v>
      </c>
      <c r="BQ10" s="355">
        <v>76.018780000000007</v>
      </c>
      <c r="BR10" s="355">
        <v>76.12706</v>
      </c>
      <c r="BS10" s="355">
        <v>76.431510000000003</v>
      </c>
      <c r="BT10" s="355">
        <v>76.503640000000004</v>
      </c>
      <c r="BU10" s="355">
        <v>76.874560000000002</v>
      </c>
      <c r="BV10" s="355">
        <v>77.087350000000001</v>
      </c>
    </row>
    <row r="11" spans="1:74" ht="11.1" customHeight="1" x14ac:dyDescent="0.2">
      <c r="A11" s="637" t="s">
        <v>700</v>
      </c>
      <c r="B11" s="638" t="s">
        <v>1245</v>
      </c>
      <c r="C11" s="214">
        <v>1.2988391613000001</v>
      </c>
      <c r="D11" s="214">
        <v>1.1430855713999999</v>
      </c>
      <c r="E11" s="214">
        <v>1.2431753226</v>
      </c>
      <c r="F11" s="214">
        <v>1.1041696000000001</v>
      </c>
      <c r="G11" s="214">
        <v>1.1361219032000001</v>
      </c>
      <c r="H11" s="214">
        <v>0.91157546667</v>
      </c>
      <c r="I11" s="214">
        <v>0.65246661289999996</v>
      </c>
      <c r="J11" s="214">
        <v>0.97599361289999997</v>
      </c>
      <c r="K11" s="214">
        <v>0.67931923332999999</v>
      </c>
      <c r="L11" s="214">
        <v>0.99061374193999996</v>
      </c>
      <c r="M11" s="214">
        <v>0.50892746666999999</v>
      </c>
      <c r="N11" s="214">
        <v>0.82579980644999995</v>
      </c>
      <c r="O11" s="214">
        <v>0.50994370968000002</v>
      </c>
      <c r="P11" s="214">
        <v>0.69462706897000004</v>
      </c>
      <c r="Q11" s="214">
        <v>0.62165135484</v>
      </c>
      <c r="R11" s="214">
        <v>0.25171783332999997</v>
      </c>
      <c r="S11" s="214">
        <v>0.52296341935000001</v>
      </c>
      <c r="T11" s="214">
        <v>0.27518376667</v>
      </c>
      <c r="U11" s="214">
        <v>0.49541090322999998</v>
      </c>
      <c r="V11" s="214">
        <v>0.61614103226000005</v>
      </c>
      <c r="W11" s="214">
        <v>0.3833665</v>
      </c>
      <c r="X11" s="214">
        <v>0.33390354839000003</v>
      </c>
      <c r="Y11" s="214">
        <v>0.4736631</v>
      </c>
      <c r="Z11" s="214">
        <v>0.54471499999999995</v>
      </c>
      <c r="AA11" s="214">
        <v>0.43539941934999998</v>
      </c>
      <c r="AB11" s="214">
        <v>0.40637464286000002</v>
      </c>
      <c r="AC11" s="214">
        <v>0.26747803226</v>
      </c>
      <c r="AD11" s="214">
        <v>0.17235173333000001</v>
      </c>
      <c r="AE11" s="214">
        <v>0.18147641935</v>
      </c>
      <c r="AF11" s="214">
        <v>0.26821283333000001</v>
      </c>
      <c r="AG11" s="214">
        <v>0.26165522581</v>
      </c>
      <c r="AH11" s="214">
        <v>0.28416535484</v>
      </c>
      <c r="AI11" s="214">
        <v>0.56499416667000002</v>
      </c>
      <c r="AJ11" s="214">
        <v>0.17931012902999999</v>
      </c>
      <c r="AK11" s="214">
        <v>8.9723333333000005E-2</v>
      </c>
      <c r="AL11" s="214">
        <v>8.8005838710000006E-2</v>
      </c>
      <c r="AM11" s="214">
        <v>0.27535322580999999</v>
      </c>
      <c r="AN11" s="214">
        <v>0.13656892857</v>
      </c>
      <c r="AO11" s="214">
        <v>8.7134967741999997E-2</v>
      </c>
      <c r="AP11" s="214">
        <v>0.10020546667000001</v>
      </c>
      <c r="AQ11" s="214">
        <v>9.0517290323000002E-2</v>
      </c>
      <c r="AR11" s="214">
        <v>0.32666273333000001</v>
      </c>
      <c r="AS11" s="214">
        <v>0.20339206452</v>
      </c>
      <c r="AT11" s="214">
        <v>5.0553451612999997E-2</v>
      </c>
      <c r="AU11" s="214">
        <v>0.19150036667000001</v>
      </c>
      <c r="AV11" s="214">
        <v>0.22494225806000001</v>
      </c>
      <c r="AW11" s="214">
        <v>0</v>
      </c>
      <c r="AX11" s="214">
        <v>0.25842312902999998</v>
      </c>
      <c r="AY11" s="214">
        <v>0.37470693548</v>
      </c>
      <c r="AZ11" s="214">
        <v>0.43579732143</v>
      </c>
      <c r="BA11" s="214">
        <v>0.47260416128999999</v>
      </c>
      <c r="BB11" s="214">
        <v>9.6095266666999996E-2</v>
      </c>
      <c r="BC11" s="214">
        <v>5.5065516129E-2</v>
      </c>
      <c r="BD11" s="214">
        <v>8.6591433332999998E-2</v>
      </c>
      <c r="BE11" s="214">
        <v>0.23140287097000001</v>
      </c>
      <c r="BF11" s="214">
        <v>0.36146448387000002</v>
      </c>
      <c r="BG11" s="214">
        <v>0.18845123333</v>
      </c>
      <c r="BH11" s="214">
        <v>0.182</v>
      </c>
      <c r="BI11" s="214">
        <v>0.20499999999999999</v>
      </c>
      <c r="BJ11" s="355">
        <v>0.12</v>
      </c>
      <c r="BK11" s="355">
        <v>0.12</v>
      </c>
      <c r="BL11" s="355">
        <v>0.14034482759</v>
      </c>
      <c r="BM11" s="355">
        <v>0.15</v>
      </c>
      <c r="BN11" s="355">
        <v>0.182</v>
      </c>
      <c r="BO11" s="355">
        <v>0.17</v>
      </c>
      <c r="BP11" s="355">
        <v>0.12</v>
      </c>
      <c r="BQ11" s="355">
        <v>0.18096774194000001</v>
      </c>
      <c r="BR11" s="355">
        <v>0.14034482759</v>
      </c>
      <c r="BS11" s="355">
        <v>0.18</v>
      </c>
      <c r="BT11" s="355">
        <v>0.182</v>
      </c>
      <c r="BU11" s="355">
        <v>0.15049999999999999</v>
      </c>
      <c r="BV11" s="355">
        <v>0.12</v>
      </c>
    </row>
    <row r="12" spans="1:74" ht="11.1" customHeight="1" x14ac:dyDescent="0.2">
      <c r="A12" s="637" t="s">
        <v>1246</v>
      </c>
      <c r="B12" s="638" t="s">
        <v>1247</v>
      </c>
      <c r="C12" s="214">
        <v>0.46413464516000003</v>
      </c>
      <c r="D12" s="214">
        <v>0.18031117857000001</v>
      </c>
      <c r="E12" s="214">
        <v>0.16169461290000001</v>
      </c>
      <c r="F12" s="214">
        <v>0.25810810000000001</v>
      </c>
      <c r="G12" s="214">
        <v>0.27231206452000001</v>
      </c>
      <c r="H12" s="214">
        <v>6.4287333333000005E-2</v>
      </c>
      <c r="I12" s="214">
        <v>8.3651548386999994E-2</v>
      </c>
      <c r="J12" s="214">
        <v>6.2121677419000002E-2</v>
      </c>
      <c r="K12" s="214">
        <v>0.33217663333000003</v>
      </c>
      <c r="L12" s="214">
        <v>9.2566419354999999E-2</v>
      </c>
      <c r="M12" s="214">
        <v>0.1622904</v>
      </c>
      <c r="N12" s="214">
        <v>0.16823283871</v>
      </c>
      <c r="O12" s="214">
        <v>0.19996296774</v>
      </c>
      <c r="P12" s="214">
        <v>6.4841034483000007E-2</v>
      </c>
      <c r="Q12" s="214">
        <v>8.4356419355000004E-2</v>
      </c>
      <c r="R12" s="214">
        <v>5.8753333333E-4</v>
      </c>
      <c r="S12" s="214">
        <v>9.0670387096999996E-2</v>
      </c>
      <c r="T12" s="214">
        <v>7.9956466667000001E-2</v>
      </c>
      <c r="U12" s="214">
        <v>3.9458064515999997E-4</v>
      </c>
      <c r="V12" s="214">
        <v>7.9181645161E-2</v>
      </c>
      <c r="W12" s="214">
        <v>3.9906666667000002E-4</v>
      </c>
      <c r="X12" s="214">
        <v>0.14100274194000001</v>
      </c>
      <c r="Y12" s="214">
        <v>2.2159999999999999E-4</v>
      </c>
      <c r="Z12" s="214">
        <v>0.17805535484000001</v>
      </c>
      <c r="AA12" s="214">
        <v>4.0658064516E-4</v>
      </c>
      <c r="AB12" s="214">
        <v>8.0225000000000001E-4</v>
      </c>
      <c r="AC12" s="214">
        <v>7.3367741935E-4</v>
      </c>
      <c r="AD12" s="214">
        <v>7.0830000000000003E-4</v>
      </c>
      <c r="AE12" s="214">
        <v>4.7232258064999999E-4</v>
      </c>
      <c r="AF12" s="214">
        <v>3.8713333333E-4</v>
      </c>
      <c r="AG12" s="214">
        <v>2.6319354839000002E-4</v>
      </c>
      <c r="AH12" s="214">
        <v>3.0290322581000002E-4</v>
      </c>
      <c r="AI12" s="214">
        <v>3.8776666667000002E-4</v>
      </c>
      <c r="AJ12" s="214">
        <v>5.1648387096999999E-4</v>
      </c>
      <c r="AK12" s="214">
        <v>9.1558899999999999E-2</v>
      </c>
      <c r="AL12" s="214">
        <v>8.4654838709999998E-4</v>
      </c>
      <c r="AM12" s="214">
        <v>9.5051612903E-4</v>
      </c>
      <c r="AN12" s="214">
        <v>9.6226464285999999E-2</v>
      </c>
      <c r="AO12" s="214">
        <v>9.0480645161000002E-4</v>
      </c>
      <c r="AP12" s="214">
        <v>8.4023333333000001E-4</v>
      </c>
      <c r="AQ12" s="214">
        <v>6.1529806451999999E-2</v>
      </c>
      <c r="AR12" s="214">
        <v>5.5763333332999997E-4</v>
      </c>
      <c r="AS12" s="214">
        <v>9.1185483871000006E-2</v>
      </c>
      <c r="AT12" s="214">
        <v>9.2361548387000003E-2</v>
      </c>
      <c r="AU12" s="214">
        <v>9.6807433333000001E-2</v>
      </c>
      <c r="AV12" s="214">
        <v>9.3671903225999997E-2</v>
      </c>
      <c r="AW12" s="214">
        <v>9.0260000000000004E-4</v>
      </c>
      <c r="AX12" s="214">
        <v>9.1135483870999996E-4</v>
      </c>
      <c r="AY12" s="214">
        <v>9.1344806451999994E-2</v>
      </c>
      <c r="AZ12" s="214">
        <v>9.8148571429000006E-2</v>
      </c>
      <c r="BA12" s="214">
        <v>7.3132258065000005E-4</v>
      </c>
      <c r="BB12" s="214">
        <v>8.0453333332999996E-4</v>
      </c>
      <c r="BC12" s="214">
        <v>8.9333580644999994E-2</v>
      </c>
      <c r="BD12" s="214">
        <v>9.2474266666999996E-2</v>
      </c>
      <c r="BE12" s="214">
        <v>8.9371064516000007E-2</v>
      </c>
      <c r="BF12" s="214">
        <v>8.9127967742000005E-2</v>
      </c>
      <c r="BG12" s="214">
        <v>9.2231499999999994E-2</v>
      </c>
      <c r="BH12" s="214">
        <v>8.5344827586000002E-4</v>
      </c>
      <c r="BI12" s="214">
        <v>1E-3</v>
      </c>
      <c r="BJ12" s="355">
        <v>1E-3</v>
      </c>
      <c r="BK12" s="355">
        <v>1E-3</v>
      </c>
      <c r="BL12" s="355">
        <v>0.215</v>
      </c>
      <c r="BM12" s="355">
        <v>0.35499999999999998</v>
      </c>
      <c r="BN12" s="355">
        <v>0.51539999999999997</v>
      </c>
      <c r="BO12" s="355">
        <v>0.6804</v>
      </c>
      <c r="BP12" s="355">
        <v>0.6754</v>
      </c>
      <c r="BQ12" s="355">
        <v>0.75136774194</v>
      </c>
      <c r="BR12" s="355">
        <v>0.70074482759000001</v>
      </c>
      <c r="BS12" s="355">
        <v>0.70540000000000003</v>
      </c>
      <c r="BT12" s="355">
        <v>1.0802709677</v>
      </c>
      <c r="BU12" s="355">
        <v>1.0999000000000001</v>
      </c>
      <c r="BV12" s="355">
        <v>1.0454000000000001</v>
      </c>
    </row>
    <row r="13" spans="1:74" ht="11.1" customHeight="1" x14ac:dyDescent="0.2">
      <c r="A13" s="637" t="s">
        <v>699</v>
      </c>
      <c r="B13" s="638" t="s">
        <v>1205</v>
      </c>
      <c r="C13" s="214">
        <v>10.698547452</v>
      </c>
      <c r="D13" s="214">
        <v>9.9695532500000006</v>
      </c>
      <c r="E13" s="214">
        <v>8.9312839354999998</v>
      </c>
      <c r="F13" s="214">
        <v>8.1603800999999994</v>
      </c>
      <c r="G13" s="214">
        <v>7.6139283225999996</v>
      </c>
      <c r="H13" s="214">
        <v>7.9756548667000002</v>
      </c>
      <c r="I13" s="214">
        <v>8.8145278064999992</v>
      </c>
      <c r="J13" s="214">
        <v>8.0654118386999993</v>
      </c>
      <c r="K13" s="214">
        <v>7.7155588667000004</v>
      </c>
      <c r="L13" s="214">
        <v>8.1112925806000007</v>
      </c>
      <c r="M13" s="214">
        <v>7.7879976332999998</v>
      </c>
      <c r="N13" s="214">
        <v>8.7784938386999993</v>
      </c>
      <c r="O13" s="214">
        <v>8.5588059676999997</v>
      </c>
      <c r="P13" s="214">
        <v>8.6124895862000006</v>
      </c>
      <c r="Q13" s="214">
        <v>7.9316363226000002</v>
      </c>
      <c r="R13" s="214">
        <v>7.8488747666999998</v>
      </c>
      <c r="S13" s="214">
        <v>7.8326228064999999</v>
      </c>
      <c r="T13" s="214">
        <v>8.3825362332999998</v>
      </c>
      <c r="U13" s="214">
        <v>8.5744601290000002</v>
      </c>
      <c r="V13" s="214">
        <v>8.4596737742000006</v>
      </c>
      <c r="W13" s="214">
        <v>8.2163050000000002</v>
      </c>
      <c r="X13" s="214">
        <v>7.8403500967999999</v>
      </c>
      <c r="Y13" s="214">
        <v>7.3214394</v>
      </c>
      <c r="Z13" s="214">
        <v>7.5864371935000001</v>
      </c>
      <c r="AA13" s="214">
        <v>8.5348485483999994</v>
      </c>
      <c r="AB13" s="214">
        <v>8.0534603571000005</v>
      </c>
      <c r="AC13" s="214">
        <v>7.7418909676999998</v>
      </c>
      <c r="AD13" s="214">
        <v>7.1812587333</v>
      </c>
      <c r="AE13" s="214">
        <v>7.3728247096999997</v>
      </c>
      <c r="AF13" s="214">
        <v>7.6214635333</v>
      </c>
      <c r="AG13" s="214">
        <v>7.3576560000000004</v>
      </c>
      <c r="AH13" s="214">
        <v>7.3367295806000001</v>
      </c>
      <c r="AI13" s="214">
        <v>7.5643589999999996</v>
      </c>
      <c r="AJ13" s="214">
        <v>6.9313191290000002</v>
      </c>
      <c r="AK13" s="214">
        <v>7.2000369332999998</v>
      </c>
      <c r="AL13" s="214">
        <v>8.7242761289999997</v>
      </c>
      <c r="AM13" s="214">
        <v>9.2511872580999999</v>
      </c>
      <c r="AN13" s="214">
        <v>8.6275373214000002</v>
      </c>
      <c r="AO13" s="214">
        <v>7.466380129</v>
      </c>
      <c r="AP13" s="214">
        <v>6.5877834000000002</v>
      </c>
      <c r="AQ13" s="214">
        <v>6.5755219355000003</v>
      </c>
      <c r="AR13" s="214">
        <v>6.3942833666999999</v>
      </c>
      <c r="AS13" s="214">
        <v>6.2854825161000001</v>
      </c>
      <c r="AT13" s="214">
        <v>6.6118713870999999</v>
      </c>
      <c r="AU13" s="214">
        <v>6.5285301000000002</v>
      </c>
      <c r="AV13" s="214">
        <v>6.8986341935000004</v>
      </c>
      <c r="AW13" s="214">
        <v>7.5819029000000002</v>
      </c>
      <c r="AX13" s="214">
        <v>7.9255984194</v>
      </c>
      <c r="AY13" s="214">
        <v>8.6371359999999999</v>
      </c>
      <c r="AZ13" s="214">
        <v>8.6427004643000007</v>
      </c>
      <c r="BA13" s="214">
        <v>7.8217828386999999</v>
      </c>
      <c r="BB13" s="214">
        <v>6.7403003666999997</v>
      </c>
      <c r="BC13" s="214">
        <v>6.5362186452</v>
      </c>
      <c r="BD13" s="214">
        <v>6.7885391332999996</v>
      </c>
      <c r="BE13" s="214">
        <v>6.7752995160999996</v>
      </c>
      <c r="BF13" s="214">
        <v>6.5370708387000001</v>
      </c>
      <c r="BG13" s="214">
        <v>6.7716539999999998</v>
      </c>
      <c r="BH13" s="214">
        <v>6.3855320000000004</v>
      </c>
      <c r="BI13" s="214">
        <v>6.3399159999999997</v>
      </c>
      <c r="BJ13" s="355">
        <v>7.2675780000000003</v>
      </c>
      <c r="BK13" s="355">
        <v>7.4703179999999998</v>
      </c>
      <c r="BL13" s="355">
        <v>6.9908279999999996</v>
      </c>
      <c r="BM13" s="355">
        <v>6.635192</v>
      </c>
      <c r="BN13" s="355">
        <v>6.1450440000000004</v>
      </c>
      <c r="BO13" s="355">
        <v>5.8487179999999999</v>
      </c>
      <c r="BP13" s="355">
        <v>6.0825740000000001</v>
      </c>
      <c r="BQ13" s="355">
        <v>6.4090999999999996</v>
      </c>
      <c r="BR13" s="355">
        <v>6.4355830000000003</v>
      </c>
      <c r="BS13" s="355">
        <v>6.1603500000000002</v>
      </c>
      <c r="BT13" s="355">
        <v>6.0600310000000004</v>
      </c>
      <c r="BU13" s="355">
        <v>6.2047290000000004</v>
      </c>
      <c r="BV13" s="355">
        <v>7.2877520000000002</v>
      </c>
    </row>
    <row r="14" spans="1:74" ht="11.1" customHeight="1" x14ac:dyDescent="0.2">
      <c r="A14" s="637" t="s">
        <v>1248</v>
      </c>
      <c r="B14" s="638" t="s">
        <v>1206</v>
      </c>
      <c r="C14" s="214">
        <v>3.9139663870999999</v>
      </c>
      <c r="D14" s="214">
        <v>4.2844897143000003</v>
      </c>
      <c r="E14" s="214">
        <v>4.4950743225999998</v>
      </c>
      <c r="F14" s="214">
        <v>3.9543480667000002</v>
      </c>
      <c r="G14" s="214">
        <v>3.9792010967999998</v>
      </c>
      <c r="H14" s="214">
        <v>3.9180396332999998</v>
      </c>
      <c r="I14" s="214">
        <v>3.5705454194000001</v>
      </c>
      <c r="J14" s="214">
        <v>3.5315562581000002</v>
      </c>
      <c r="K14" s="214">
        <v>3.8926395333000001</v>
      </c>
      <c r="L14" s="214">
        <v>3.4401026452000001</v>
      </c>
      <c r="M14" s="214">
        <v>4.0910001999999999</v>
      </c>
      <c r="N14" s="214">
        <v>4.1664148386999997</v>
      </c>
      <c r="O14" s="214">
        <v>4.0085609677000003</v>
      </c>
      <c r="P14" s="214">
        <v>4.4239668276000002</v>
      </c>
      <c r="Q14" s="214">
        <v>4.4693357419000002</v>
      </c>
      <c r="R14" s="214">
        <v>4.1044121667000004</v>
      </c>
      <c r="S14" s="214">
        <v>4.1989647419000002</v>
      </c>
      <c r="T14" s="214">
        <v>4.0913735666999997</v>
      </c>
      <c r="U14" s="214">
        <v>3.8179092902999998</v>
      </c>
      <c r="V14" s="214">
        <v>4.4126935161</v>
      </c>
      <c r="W14" s="214">
        <v>4.5787466332999998</v>
      </c>
      <c r="X14" s="214">
        <v>4.3728580644999999</v>
      </c>
      <c r="Y14" s="214">
        <v>4.7430621000000004</v>
      </c>
      <c r="Z14" s="214">
        <v>4.9360584839000001</v>
      </c>
      <c r="AA14" s="214">
        <v>4.9815981935</v>
      </c>
      <c r="AB14" s="214">
        <v>4.7493125714</v>
      </c>
      <c r="AC14" s="214">
        <v>4.7910009031999996</v>
      </c>
      <c r="AD14" s="214">
        <v>4.1916440667000003</v>
      </c>
      <c r="AE14" s="214">
        <v>4.5824733226000003</v>
      </c>
      <c r="AF14" s="214">
        <v>4.4598684000000004</v>
      </c>
      <c r="AG14" s="214">
        <v>4.1485127419000003</v>
      </c>
      <c r="AH14" s="214">
        <v>4.2036948064999997</v>
      </c>
      <c r="AI14" s="214">
        <v>4.0803270332999997</v>
      </c>
      <c r="AJ14" s="214">
        <v>3.9480509032</v>
      </c>
      <c r="AK14" s="214">
        <v>3.6978483667000002</v>
      </c>
      <c r="AL14" s="214">
        <v>3.7839705484000001</v>
      </c>
      <c r="AM14" s="214">
        <v>4.3476615483999996</v>
      </c>
      <c r="AN14" s="214">
        <v>4.8519771070999997</v>
      </c>
      <c r="AO14" s="214">
        <v>4.8219328709999996</v>
      </c>
      <c r="AP14" s="214">
        <v>4.0634287667000004</v>
      </c>
      <c r="AQ14" s="214">
        <v>3.6192752903000001</v>
      </c>
      <c r="AR14" s="214">
        <v>3.9949061666999999</v>
      </c>
      <c r="AS14" s="214">
        <v>4.0152870644999998</v>
      </c>
      <c r="AT14" s="214">
        <v>3.6294406128999999</v>
      </c>
      <c r="AU14" s="214">
        <v>3.8995690000000001</v>
      </c>
      <c r="AV14" s="214">
        <v>3.6182256451999999</v>
      </c>
      <c r="AW14" s="214">
        <v>4.0278137999999997</v>
      </c>
      <c r="AX14" s="214">
        <v>4.4178671935000002</v>
      </c>
      <c r="AY14" s="214">
        <v>4.2230739677000004</v>
      </c>
      <c r="AZ14" s="214">
        <v>5.0788049642999997</v>
      </c>
      <c r="BA14" s="214">
        <v>5.2885353225999996</v>
      </c>
      <c r="BB14" s="214">
        <v>4.3434550666999998</v>
      </c>
      <c r="BC14" s="214">
        <v>4.2420925160999996</v>
      </c>
      <c r="BD14" s="214">
        <v>4.5135048332999999</v>
      </c>
      <c r="BE14" s="214">
        <v>4.5499740644999997</v>
      </c>
      <c r="BF14" s="214">
        <v>4.5845694194000002</v>
      </c>
      <c r="BG14" s="214">
        <v>5.3268550000000001</v>
      </c>
      <c r="BH14" s="214">
        <v>5.4166809999999996</v>
      </c>
      <c r="BI14" s="214">
        <v>5.4364229999999996</v>
      </c>
      <c r="BJ14" s="355">
        <v>5.3532390000000003</v>
      </c>
      <c r="BK14" s="355">
        <v>5.4374690000000001</v>
      </c>
      <c r="BL14" s="355">
        <v>5.3852539999999998</v>
      </c>
      <c r="BM14" s="355">
        <v>5.2159310000000003</v>
      </c>
      <c r="BN14" s="355">
        <v>5.1773199999999999</v>
      </c>
      <c r="BO14" s="355">
        <v>5.0361260000000003</v>
      </c>
      <c r="BP14" s="355">
        <v>4.9589299999999996</v>
      </c>
      <c r="BQ14" s="355">
        <v>5.1219190000000001</v>
      </c>
      <c r="BR14" s="355">
        <v>5.1226180000000001</v>
      </c>
      <c r="BS14" s="355">
        <v>5.3166679999999999</v>
      </c>
      <c r="BT14" s="355">
        <v>5.2495580000000004</v>
      </c>
      <c r="BU14" s="355">
        <v>5.3876160000000004</v>
      </c>
      <c r="BV14" s="355">
        <v>5.330724</v>
      </c>
    </row>
    <row r="15" spans="1:74" ht="11.1" customHeight="1" x14ac:dyDescent="0.2">
      <c r="A15" s="76" t="s">
        <v>701</v>
      </c>
      <c r="B15" s="185" t="s">
        <v>585</v>
      </c>
      <c r="C15" s="214">
        <v>0.15745161290000001</v>
      </c>
      <c r="D15" s="214">
        <v>0.15435714285999999</v>
      </c>
      <c r="E15" s="214">
        <v>0.16145161290000001</v>
      </c>
      <c r="F15" s="214">
        <v>0.16336666666999999</v>
      </c>
      <c r="G15" s="214">
        <v>0.16374193547999999</v>
      </c>
      <c r="H15" s="214">
        <v>0.16283333333</v>
      </c>
      <c r="I15" s="214">
        <v>0.16390322581</v>
      </c>
      <c r="J15" s="214">
        <v>0.16583870968</v>
      </c>
      <c r="K15" s="214">
        <v>0.16556666667</v>
      </c>
      <c r="L15" s="214">
        <v>0.17083870968000001</v>
      </c>
      <c r="M15" s="214">
        <v>0.17299999999999999</v>
      </c>
      <c r="N15" s="214">
        <v>0.17216129031999999</v>
      </c>
      <c r="O15" s="214">
        <v>0.16851612902999999</v>
      </c>
      <c r="P15" s="214">
        <v>0.16524137930999999</v>
      </c>
      <c r="Q15" s="214">
        <v>0.16587096774000001</v>
      </c>
      <c r="R15" s="214">
        <v>0.16539999999999999</v>
      </c>
      <c r="S15" s="214">
        <v>0.16606451613000001</v>
      </c>
      <c r="T15" s="214">
        <v>0.16503333333</v>
      </c>
      <c r="U15" s="214">
        <v>0.16929032258000001</v>
      </c>
      <c r="V15" s="214">
        <v>0.16845161289999999</v>
      </c>
      <c r="W15" s="214">
        <v>0.16943333332999999</v>
      </c>
      <c r="X15" s="214">
        <v>0.16977419355000001</v>
      </c>
      <c r="Y15" s="214">
        <v>0.17003333333000001</v>
      </c>
      <c r="Z15" s="214">
        <v>0.16851612902999999</v>
      </c>
      <c r="AA15" s="214">
        <v>0.14732258065000001</v>
      </c>
      <c r="AB15" s="214">
        <v>0.14774999999999999</v>
      </c>
      <c r="AC15" s="214">
        <v>0.14735483870999999</v>
      </c>
      <c r="AD15" s="214">
        <v>0.14926666666999999</v>
      </c>
      <c r="AE15" s="214">
        <v>0.14874193548</v>
      </c>
      <c r="AF15" s="214">
        <v>0.14853333332999999</v>
      </c>
      <c r="AG15" s="214">
        <v>0.1514516129</v>
      </c>
      <c r="AH15" s="214">
        <v>0.15112903225999999</v>
      </c>
      <c r="AI15" s="214">
        <v>0.15073333333</v>
      </c>
      <c r="AJ15" s="214">
        <v>0.15119354838999999</v>
      </c>
      <c r="AK15" s="214">
        <v>0.15273333333</v>
      </c>
      <c r="AL15" s="214">
        <v>0.15019354838999999</v>
      </c>
      <c r="AM15" s="214">
        <v>0.15516129032000001</v>
      </c>
      <c r="AN15" s="214">
        <v>0.15571428571000001</v>
      </c>
      <c r="AO15" s="214">
        <v>0.15777419355</v>
      </c>
      <c r="AP15" s="214">
        <v>0.16013333332999999</v>
      </c>
      <c r="AQ15" s="214">
        <v>0.1615483871</v>
      </c>
      <c r="AR15" s="214">
        <v>0.16223333333000001</v>
      </c>
      <c r="AS15" s="214">
        <v>0.16451612903000001</v>
      </c>
      <c r="AT15" s="214">
        <v>0.16564516129000001</v>
      </c>
      <c r="AU15" s="214">
        <v>0.16669999999999999</v>
      </c>
      <c r="AV15" s="214">
        <v>0.16829032258000001</v>
      </c>
      <c r="AW15" s="214">
        <v>0.16876666667000001</v>
      </c>
      <c r="AX15" s="214">
        <v>0.16983870968000001</v>
      </c>
      <c r="AY15" s="214">
        <v>0.17187096773999999</v>
      </c>
      <c r="AZ15" s="214">
        <v>0.20342857143000001</v>
      </c>
      <c r="BA15" s="214">
        <v>0.14874193548</v>
      </c>
      <c r="BB15" s="214">
        <v>0.1701</v>
      </c>
      <c r="BC15" s="214">
        <v>0.15522580645</v>
      </c>
      <c r="BD15" s="214">
        <v>0.15196666667</v>
      </c>
      <c r="BE15" s="214">
        <v>0.13796774194</v>
      </c>
      <c r="BF15" s="214">
        <v>0.11329032258000001</v>
      </c>
      <c r="BG15" s="214">
        <v>0.18283333332999999</v>
      </c>
      <c r="BH15" s="214">
        <v>0.1648521</v>
      </c>
      <c r="BI15" s="214">
        <v>0.16501489999999999</v>
      </c>
      <c r="BJ15" s="355">
        <v>0.16529070000000001</v>
      </c>
      <c r="BK15" s="355">
        <v>0.16524430000000001</v>
      </c>
      <c r="BL15" s="355">
        <v>0.16591800000000001</v>
      </c>
      <c r="BM15" s="355">
        <v>0.16589029999999999</v>
      </c>
      <c r="BN15" s="355">
        <v>0.1662486</v>
      </c>
      <c r="BO15" s="355">
        <v>0.1661425</v>
      </c>
      <c r="BP15" s="355">
        <v>0.16567809999999999</v>
      </c>
      <c r="BQ15" s="355">
        <v>0.16587979999999999</v>
      </c>
      <c r="BR15" s="355">
        <v>0.16611609999999999</v>
      </c>
      <c r="BS15" s="355">
        <v>0.1667804</v>
      </c>
      <c r="BT15" s="355">
        <v>0.1669378</v>
      </c>
      <c r="BU15" s="355">
        <v>0.16774720000000001</v>
      </c>
      <c r="BV15" s="355">
        <v>0.16821150000000001</v>
      </c>
    </row>
    <row r="16" spans="1:74" ht="11.1" customHeight="1" x14ac:dyDescent="0.2">
      <c r="A16" s="76" t="s">
        <v>19</v>
      </c>
      <c r="B16" s="185" t="s">
        <v>586</v>
      </c>
      <c r="C16" s="214">
        <v>26.173032257999999</v>
      </c>
      <c r="D16" s="214">
        <v>21.219035714</v>
      </c>
      <c r="E16" s="214">
        <v>4.8676129032000004</v>
      </c>
      <c r="F16" s="214">
        <v>-7.2104666667000004</v>
      </c>
      <c r="G16" s="214">
        <v>-13.079000000000001</v>
      </c>
      <c r="H16" s="214">
        <v>-11.524033333</v>
      </c>
      <c r="I16" s="214">
        <v>-8.0115483870999995</v>
      </c>
      <c r="J16" s="214">
        <v>-8.0346774193999995</v>
      </c>
      <c r="K16" s="214">
        <v>-13.470433333000001</v>
      </c>
      <c r="L16" s="214">
        <v>-12.612354839</v>
      </c>
      <c r="M16" s="214">
        <v>-1.3503333333</v>
      </c>
      <c r="N16" s="214">
        <v>12.585387097</v>
      </c>
      <c r="O16" s="214">
        <v>17.846354839</v>
      </c>
      <c r="P16" s="214">
        <v>16.098931034</v>
      </c>
      <c r="Q16" s="214">
        <v>-1.2192258064999999</v>
      </c>
      <c r="R16" s="214">
        <v>-4.6859000000000002</v>
      </c>
      <c r="S16" s="214">
        <v>-9.3036774193999996</v>
      </c>
      <c r="T16" s="214">
        <v>-7.8666999999999998</v>
      </c>
      <c r="U16" s="214">
        <v>-4.4331290323000001</v>
      </c>
      <c r="V16" s="214">
        <v>-5.4639354839000003</v>
      </c>
      <c r="W16" s="214">
        <v>-9.8209999999999997</v>
      </c>
      <c r="X16" s="214">
        <v>-7.9251612903000002</v>
      </c>
      <c r="Y16" s="214">
        <v>4.3117333333000003</v>
      </c>
      <c r="Z16" s="214">
        <v>12.63483871</v>
      </c>
      <c r="AA16" s="214">
        <v>22.858774193999999</v>
      </c>
      <c r="AB16" s="214">
        <v>21.190321429000001</v>
      </c>
      <c r="AC16" s="214">
        <v>12.296032258</v>
      </c>
      <c r="AD16" s="214">
        <v>-4.4737</v>
      </c>
      <c r="AE16" s="214">
        <v>-13.491451613000001</v>
      </c>
      <c r="AF16" s="214">
        <v>-12.420199999999999</v>
      </c>
      <c r="AG16" s="214">
        <v>-8.8686774194000009</v>
      </c>
      <c r="AH16" s="214">
        <v>-8.7780000000000005</v>
      </c>
      <c r="AI16" s="214">
        <v>-11.776899999999999</v>
      </c>
      <c r="AJ16" s="214">
        <v>-8.1869999999999994</v>
      </c>
      <c r="AK16" s="214">
        <v>7.0159333332999996</v>
      </c>
      <c r="AL16" s="214">
        <v>23.093290323000002</v>
      </c>
      <c r="AM16" s="214">
        <v>31.182774194</v>
      </c>
      <c r="AN16" s="214">
        <v>26.00525</v>
      </c>
      <c r="AO16" s="214">
        <v>11.384387096999999</v>
      </c>
      <c r="AP16" s="214">
        <v>-7.1913</v>
      </c>
      <c r="AQ16" s="214">
        <v>-15.412903225999999</v>
      </c>
      <c r="AR16" s="214">
        <v>-15.4262</v>
      </c>
      <c r="AS16" s="214">
        <v>-12.826806452</v>
      </c>
      <c r="AT16" s="214">
        <v>-12.046322581</v>
      </c>
      <c r="AU16" s="214">
        <v>-14.0472</v>
      </c>
      <c r="AV16" s="214">
        <v>-12.854290323000001</v>
      </c>
      <c r="AW16" s="214">
        <v>5.3417333332999997</v>
      </c>
      <c r="AX16" s="214">
        <v>9.3008064515999997</v>
      </c>
      <c r="AY16" s="214">
        <v>23.528129031999999</v>
      </c>
      <c r="AZ16" s="214">
        <v>26.459571429</v>
      </c>
      <c r="BA16" s="214">
        <v>6.2271290322999997</v>
      </c>
      <c r="BB16" s="214">
        <v>-10.718366667</v>
      </c>
      <c r="BC16" s="214">
        <v>-16.025806452000001</v>
      </c>
      <c r="BD16" s="214">
        <v>-12.125066667</v>
      </c>
      <c r="BE16" s="214">
        <v>-9.0837419355000009</v>
      </c>
      <c r="BF16" s="214">
        <v>-9.9728387096999995</v>
      </c>
      <c r="BG16" s="214">
        <v>-12.517099999999999</v>
      </c>
      <c r="BH16" s="214">
        <v>-10.076474925999999</v>
      </c>
      <c r="BI16" s="214">
        <v>0.32950520952000001</v>
      </c>
      <c r="BJ16" s="355">
        <v>17.643630000000002</v>
      </c>
      <c r="BK16" s="355">
        <v>24.16104</v>
      </c>
      <c r="BL16" s="355">
        <v>19.09515</v>
      </c>
      <c r="BM16" s="355">
        <v>7.0193250000000003</v>
      </c>
      <c r="BN16" s="355">
        <v>-5.7151110000000003</v>
      </c>
      <c r="BO16" s="355">
        <v>-11.17215</v>
      </c>
      <c r="BP16" s="355">
        <v>-11.396000000000001</v>
      </c>
      <c r="BQ16" s="355">
        <v>-8.3851820000000004</v>
      </c>
      <c r="BR16" s="355">
        <v>-8.4548450000000006</v>
      </c>
      <c r="BS16" s="355">
        <v>-11.720649999999999</v>
      </c>
      <c r="BT16" s="355">
        <v>-10.728809999999999</v>
      </c>
      <c r="BU16" s="355">
        <v>1.1376949999999999</v>
      </c>
      <c r="BV16" s="355">
        <v>16.56766</v>
      </c>
    </row>
    <row r="17" spans="1:74" ht="11.1" customHeight="1" x14ac:dyDescent="0.2">
      <c r="A17" s="71" t="s">
        <v>1007</v>
      </c>
      <c r="B17" s="185" t="s">
        <v>588</v>
      </c>
      <c r="C17" s="214">
        <v>93.968027516000006</v>
      </c>
      <c r="D17" s="214">
        <v>86.854302214000001</v>
      </c>
      <c r="E17" s="214">
        <v>72.090335483999993</v>
      </c>
      <c r="F17" s="214">
        <v>60.281593532999999</v>
      </c>
      <c r="G17" s="214">
        <v>53.997795128999996</v>
      </c>
      <c r="H17" s="214">
        <v>55.617236699999999</v>
      </c>
      <c r="I17" s="214">
        <v>60.444184548000003</v>
      </c>
      <c r="J17" s="214">
        <v>60.790114613</v>
      </c>
      <c r="K17" s="214">
        <v>53.976661933000003</v>
      </c>
      <c r="L17" s="214">
        <v>58.248172742000001</v>
      </c>
      <c r="M17" s="214">
        <v>68.805001167</v>
      </c>
      <c r="N17" s="214">
        <v>83.644613710000002</v>
      </c>
      <c r="O17" s="214">
        <v>88.883741870999998</v>
      </c>
      <c r="P17" s="214">
        <v>85.800205344999995</v>
      </c>
      <c r="Q17" s="214">
        <v>67.912176161000005</v>
      </c>
      <c r="R17" s="214">
        <v>64.256326232999996</v>
      </c>
      <c r="S17" s="214">
        <v>59.976241418999997</v>
      </c>
      <c r="T17" s="214">
        <v>61.419889967000003</v>
      </c>
      <c r="U17" s="214">
        <v>67.293373613</v>
      </c>
      <c r="V17" s="214">
        <v>65.267746097</v>
      </c>
      <c r="W17" s="214">
        <v>60.727159133000001</v>
      </c>
      <c r="X17" s="214">
        <v>62.406586386999997</v>
      </c>
      <c r="Y17" s="214">
        <v>74.1308188</v>
      </c>
      <c r="Z17" s="214">
        <v>81.827231902999998</v>
      </c>
      <c r="AA17" s="214">
        <v>92.252759323000006</v>
      </c>
      <c r="AB17" s="214">
        <v>90.496398749999997</v>
      </c>
      <c r="AC17" s="214">
        <v>80.933376354999993</v>
      </c>
      <c r="AD17" s="214">
        <v>64.951858099999995</v>
      </c>
      <c r="AE17" s="214">
        <v>55.517774838999998</v>
      </c>
      <c r="AF17" s="214">
        <v>56.949887500000003</v>
      </c>
      <c r="AG17" s="214">
        <v>61.844599805999998</v>
      </c>
      <c r="AH17" s="214">
        <v>61.736929484000001</v>
      </c>
      <c r="AI17" s="214">
        <v>59.195305032999997</v>
      </c>
      <c r="AJ17" s="214">
        <v>62.101319934999999</v>
      </c>
      <c r="AK17" s="214">
        <v>78.330152999999996</v>
      </c>
      <c r="AL17" s="214">
        <v>94.796626161000006</v>
      </c>
      <c r="AM17" s="214">
        <v>103.58942406</v>
      </c>
      <c r="AN17" s="214">
        <v>97.283058249999996</v>
      </c>
      <c r="AO17" s="214">
        <v>82.468315032000007</v>
      </c>
      <c r="AP17" s="214">
        <v>64.813392867000005</v>
      </c>
      <c r="AQ17" s="214">
        <v>57.561825902999999</v>
      </c>
      <c r="AR17" s="214">
        <v>57.594158833000002</v>
      </c>
      <c r="AS17" s="214">
        <v>60.837221452000001</v>
      </c>
      <c r="AT17" s="214">
        <v>62.656617580999999</v>
      </c>
      <c r="AU17" s="214">
        <v>60.903371767000003</v>
      </c>
      <c r="AV17" s="214">
        <v>63.471425418999999</v>
      </c>
      <c r="AW17" s="214">
        <v>82.016576366999999</v>
      </c>
      <c r="AX17" s="214">
        <v>86.654267032000007</v>
      </c>
      <c r="AY17" s="214">
        <v>101.57142210000001</v>
      </c>
      <c r="AZ17" s="214">
        <v>104.22730193</v>
      </c>
      <c r="BA17" s="214">
        <v>83.544663612999997</v>
      </c>
      <c r="BB17" s="214">
        <v>66.5907749</v>
      </c>
      <c r="BC17" s="214">
        <v>60.276589999999999</v>
      </c>
      <c r="BD17" s="214">
        <v>65.269572767</v>
      </c>
      <c r="BE17" s="214">
        <v>68.731018676999994</v>
      </c>
      <c r="BF17" s="214">
        <v>68.222796451999997</v>
      </c>
      <c r="BG17" s="214">
        <v>65.490178067000002</v>
      </c>
      <c r="BH17" s="214">
        <v>66.786045173999995</v>
      </c>
      <c r="BI17" s="214">
        <v>77.224433110000007</v>
      </c>
      <c r="BJ17" s="355">
        <v>95.591070000000002</v>
      </c>
      <c r="BK17" s="355">
        <v>102.20569999999999</v>
      </c>
      <c r="BL17" s="355">
        <v>96.828289999999996</v>
      </c>
      <c r="BM17" s="355">
        <v>84.423050000000003</v>
      </c>
      <c r="BN17" s="355">
        <v>71.273250000000004</v>
      </c>
      <c r="BO17" s="355">
        <v>65.435339999999997</v>
      </c>
      <c r="BP17" s="355">
        <v>65.264269999999996</v>
      </c>
      <c r="BQ17" s="355">
        <v>68.516260000000003</v>
      </c>
      <c r="BR17" s="355">
        <v>68.590890000000002</v>
      </c>
      <c r="BS17" s="355">
        <v>65.195920000000001</v>
      </c>
      <c r="BT17" s="355">
        <v>65.853970000000004</v>
      </c>
      <c r="BU17" s="355">
        <v>78.047719999999998</v>
      </c>
      <c r="BV17" s="355">
        <v>94.854849999999999</v>
      </c>
    </row>
    <row r="18" spans="1:74" ht="11.1" customHeight="1" x14ac:dyDescent="0.2">
      <c r="A18" s="76" t="s">
        <v>703</v>
      </c>
      <c r="B18" s="185" t="s">
        <v>147</v>
      </c>
      <c r="C18" s="214">
        <v>-0.78621748580999995</v>
      </c>
      <c r="D18" s="214">
        <v>0.73142250142999998</v>
      </c>
      <c r="E18" s="214">
        <v>-0.13901858322999999</v>
      </c>
      <c r="F18" s="214">
        <v>0.55242813332999996</v>
      </c>
      <c r="G18" s="214">
        <v>-0.21088332032000001</v>
      </c>
      <c r="H18" s="214">
        <v>-0.37283253</v>
      </c>
      <c r="I18" s="214">
        <v>0.54007261289999997</v>
      </c>
      <c r="J18" s="214">
        <v>0.23505157709999999</v>
      </c>
      <c r="K18" s="214">
        <v>1.2109973332999999</v>
      </c>
      <c r="L18" s="214">
        <v>-1.9755488671000001</v>
      </c>
      <c r="M18" s="214">
        <v>-1.0760406667</v>
      </c>
      <c r="N18" s="214">
        <v>-1.6486837438999999</v>
      </c>
      <c r="O18" s="214">
        <v>2.5179579354999999E-2</v>
      </c>
      <c r="P18" s="214">
        <v>0.42917289172</v>
      </c>
      <c r="Q18" s="214">
        <v>0.72519809322999995</v>
      </c>
      <c r="R18" s="214">
        <v>0.84590326332999999</v>
      </c>
      <c r="S18" s="214">
        <v>0.46997464386999999</v>
      </c>
      <c r="T18" s="214">
        <v>0.85857480333000002</v>
      </c>
      <c r="U18" s="214">
        <v>-0.52660522968000001</v>
      </c>
      <c r="V18" s="214">
        <v>-0.46734500419000002</v>
      </c>
      <c r="W18" s="214">
        <v>-0.48694419667</v>
      </c>
      <c r="X18" s="214">
        <v>-1.0813375765</v>
      </c>
      <c r="Y18" s="214">
        <v>-1.8695107033</v>
      </c>
      <c r="Z18" s="214">
        <v>-1.0560972945</v>
      </c>
      <c r="AA18" s="214">
        <v>0.61121999547999994</v>
      </c>
      <c r="AB18" s="214">
        <v>1.1876152514</v>
      </c>
      <c r="AC18" s="214">
        <v>0.39262993323000001</v>
      </c>
      <c r="AD18" s="214">
        <v>0.63001940000000001</v>
      </c>
      <c r="AE18" s="214">
        <v>1.0133507145</v>
      </c>
      <c r="AF18" s="214">
        <v>1.14728283</v>
      </c>
      <c r="AG18" s="214">
        <v>0.29495557644999998</v>
      </c>
      <c r="AH18" s="214">
        <v>0.43653723032000002</v>
      </c>
      <c r="AI18" s="214">
        <v>-0.29630240333000002</v>
      </c>
      <c r="AJ18" s="214">
        <v>-1.8832794805999999</v>
      </c>
      <c r="AK18" s="214">
        <v>-1.0999110032999999</v>
      </c>
      <c r="AL18" s="214">
        <v>-0.57652903096999997</v>
      </c>
      <c r="AM18" s="214">
        <v>0.25541422581000001</v>
      </c>
      <c r="AN18" s="214">
        <v>0.99322589285999996</v>
      </c>
      <c r="AO18" s="214">
        <v>0.36028180645000002</v>
      </c>
      <c r="AP18" s="214">
        <v>0.76440629999999998</v>
      </c>
      <c r="AQ18" s="214">
        <v>1.0397308386999999</v>
      </c>
      <c r="AR18" s="214">
        <v>0.78958813333</v>
      </c>
      <c r="AS18" s="214">
        <v>2.5516677418999999E-2</v>
      </c>
      <c r="AT18" s="214">
        <v>-0.10082406452000001</v>
      </c>
      <c r="AU18" s="214">
        <v>-0.37477886666999999</v>
      </c>
      <c r="AV18" s="214">
        <v>-1.5420473871</v>
      </c>
      <c r="AW18" s="214">
        <v>-3.0801784667000001</v>
      </c>
      <c r="AX18" s="214">
        <v>0.15428341935000001</v>
      </c>
      <c r="AY18" s="214">
        <v>-0.57224067741999995</v>
      </c>
      <c r="AZ18" s="214">
        <v>1.212642</v>
      </c>
      <c r="BA18" s="214">
        <v>0.90562696773999996</v>
      </c>
      <c r="BB18" s="214">
        <v>1.2743899000000001</v>
      </c>
      <c r="BC18" s="214">
        <v>0.24968196774000001</v>
      </c>
      <c r="BD18" s="214">
        <v>-1.2704934667000001</v>
      </c>
      <c r="BE18" s="214">
        <v>-1.3707159355</v>
      </c>
      <c r="BF18" s="214">
        <v>-1.3463859355000001</v>
      </c>
      <c r="BG18" s="214">
        <v>-1.4530209999999999</v>
      </c>
      <c r="BH18" s="214">
        <v>-3.6160873732999997E-2</v>
      </c>
      <c r="BI18" s="214">
        <v>-0.41226380952000002</v>
      </c>
      <c r="BJ18" s="355">
        <v>-1.064659</v>
      </c>
      <c r="BK18" s="355">
        <v>-0.59928190000000003</v>
      </c>
      <c r="BL18" s="355">
        <v>0.32180110000000001</v>
      </c>
      <c r="BM18" s="355">
        <v>-0.85490960000000005</v>
      </c>
      <c r="BN18" s="355">
        <v>-1.7938829999999999</v>
      </c>
      <c r="BO18" s="355">
        <v>-2.1354579999999999</v>
      </c>
      <c r="BP18" s="355">
        <v>-0.82028820000000002</v>
      </c>
      <c r="BQ18" s="355">
        <v>0.13349130000000001</v>
      </c>
      <c r="BR18" s="355">
        <v>5.9021499999999998E-2</v>
      </c>
      <c r="BS18" s="355">
        <v>-0.88626459999999996</v>
      </c>
      <c r="BT18" s="355">
        <v>-7.9345100000000002E-2</v>
      </c>
      <c r="BU18" s="355">
        <v>1.211902</v>
      </c>
      <c r="BV18" s="355">
        <v>-0.78084770000000003</v>
      </c>
    </row>
    <row r="19" spans="1:74" ht="11.1" customHeight="1" x14ac:dyDescent="0.2">
      <c r="A19" s="77" t="s">
        <v>1008</v>
      </c>
      <c r="B19" s="185" t="s">
        <v>587</v>
      </c>
      <c r="C19" s="214">
        <v>93.181810029999994</v>
      </c>
      <c r="D19" s="214">
        <v>87.585724716000001</v>
      </c>
      <c r="E19" s="214">
        <v>71.951316900999998</v>
      </c>
      <c r="F19" s="214">
        <v>60.834021667000002</v>
      </c>
      <c r="G19" s="214">
        <v>53.786911809000003</v>
      </c>
      <c r="H19" s="214">
        <v>55.244404170000003</v>
      </c>
      <c r="I19" s="214">
        <v>60.984257161000002</v>
      </c>
      <c r="J19" s="214">
        <v>61.02516619</v>
      </c>
      <c r="K19" s="214">
        <v>55.187659267000001</v>
      </c>
      <c r="L19" s="214">
        <v>56.272623875000001</v>
      </c>
      <c r="M19" s="214">
        <v>67.728960499999999</v>
      </c>
      <c r="N19" s="214">
        <v>81.995929966000006</v>
      </c>
      <c r="O19" s="214">
        <v>88.908921449999994</v>
      </c>
      <c r="P19" s="214">
        <v>86.229378237000006</v>
      </c>
      <c r="Q19" s="214">
        <v>68.637374254999997</v>
      </c>
      <c r="R19" s="214">
        <v>65.102229496999996</v>
      </c>
      <c r="S19" s="214">
        <v>60.446216063000001</v>
      </c>
      <c r="T19" s="214">
        <v>62.278464769999999</v>
      </c>
      <c r="U19" s="214">
        <v>66.766768382999999</v>
      </c>
      <c r="V19" s="214">
        <v>64.800401093000005</v>
      </c>
      <c r="W19" s="214">
        <v>60.240214936999998</v>
      </c>
      <c r="X19" s="214">
        <v>61.325248811000002</v>
      </c>
      <c r="Y19" s="214">
        <v>72.261308096999997</v>
      </c>
      <c r="Z19" s="214">
        <v>80.771134609000001</v>
      </c>
      <c r="AA19" s="214">
        <v>92.863979318000005</v>
      </c>
      <c r="AB19" s="214">
        <v>91.684014000999994</v>
      </c>
      <c r="AC19" s="214">
        <v>81.326006288000002</v>
      </c>
      <c r="AD19" s="214">
        <v>65.581877500000004</v>
      </c>
      <c r="AE19" s="214">
        <v>56.531125553000003</v>
      </c>
      <c r="AF19" s="214">
        <v>58.097170329999997</v>
      </c>
      <c r="AG19" s="214">
        <v>62.139555383000001</v>
      </c>
      <c r="AH19" s="214">
        <v>62.173466714</v>
      </c>
      <c r="AI19" s="214">
        <v>58.899002629999998</v>
      </c>
      <c r="AJ19" s="214">
        <v>60.218040455000001</v>
      </c>
      <c r="AK19" s="214">
        <v>77.230241996999993</v>
      </c>
      <c r="AL19" s="214">
        <v>94.220097129999999</v>
      </c>
      <c r="AM19" s="214">
        <v>103.84483829</v>
      </c>
      <c r="AN19" s="214">
        <v>98.276284142999998</v>
      </c>
      <c r="AO19" s="214">
        <v>82.828596838999999</v>
      </c>
      <c r="AP19" s="214">
        <v>65.577799166999995</v>
      </c>
      <c r="AQ19" s="214">
        <v>58.601556742</v>
      </c>
      <c r="AR19" s="214">
        <v>58.383746967</v>
      </c>
      <c r="AS19" s="214">
        <v>60.862738129</v>
      </c>
      <c r="AT19" s="214">
        <v>62.555793516000001</v>
      </c>
      <c r="AU19" s="214">
        <v>60.5285929</v>
      </c>
      <c r="AV19" s="214">
        <v>61.929378032000002</v>
      </c>
      <c r="AW19" s="214">
        <v>78.936397900000003</v>
      </c>
      <c r="AX19" s="214">
        <v>86.808550452000006</v>
      </c>
      <c r="AY19" s="214">
        <v>100.99918142</v>
      </c>
      <c r="AZ19" s="214">
        <v>105.43994393</v>
      </c>
      <c r="BA19" s="214">
        <v>84.450290581000004</v>
      </c>
      <c r="BB19" s="214">
        <v>67.865164800000002</v>
      </c>
      <c r="BC19" s="214">
        <v>60.526271968000003</v>
      </c>
      <c r="BD19" s="214">
        <v>63.999079299999998</v>
      </c>
      <c r="BE19" s="214">
        <v>67.360302742000002</v>
      </c>
      <c r="BF19" s="214">
        <v>66.876410516000007</v>
      </c>
      <c r="BG19" s="214">
        <v>64.037157066999995</v>
      </c>
      <c r="BH19" s="214">
        <v>66.749884300000005</v>
      </c>
      <c r="BI19" s="214">
        <v>76.812169299999994</v>
      </c>
      <c r="BJ19" s="355">
        <v>94.526409999999998</v>
      </c>
      <c r="BK19" s="355">
        <v>101.60639999999999</v>
      </c>
      <c r="BL19" s="355">
        <v>97.150090000000006</v>
      </c>
      <c r="BM19" s="355">
        <v>83.56814</v>
      </c>
      <c r="BN19" s="355">
        <v>69.479370000000003</v>
      </c>
      <c r="BO19" s="355">
        <v>63.299880000000002</v>
      </c>
      <c r="BP19" s="355">
        <v>64.443979999999996</v>
      </c>
      <c r="BQ19" s="355">
        <v>68.649749999999997</v>
      </c>
      <c r="BR19" s="355">
        <v>68.649910000000006</v>
      </c>
      <c r="BS19" s="355">
        <v>64.309659999999994</v>
      </c>
      <c r="BT19" s="355">
        <v>65.774630000000002</v>
      </c>
      <c r="BU19" s="355">
        <v>79.259619999999998</v>
      </c>
      <c r="BV19" s="355">
        <v>94.073999999999998</v>
      </c>
    </row>
    <row r="20" spans="1:74" ht="11.1" customHeight="1" x14ac:dyDescent="0.2">
      <c r="A20" s="77"/>
      <c r="B20" s="185"/>
      <c r="C20" s="214"/>
      <c r="D20" s="214"/>
      <c r="E20" s="214"/>
      <c r="F20" s="214"/>
      <c r="G20" s="214"/>
      <c r="H20" s="214"/>
      <c r="I20" s="214"/>
      <c r="J20" s="214"/>
      <c r="K20" s="214"/>
      <c r="L20" s="214"/>
      <c r="M20" s="214"/>
      <c r="N20" s="214"/>
      <c r="O20" s="214"/>
      <c r="P20" s="214"/>
      <c r="Q20" s="214"/>
      <c r="R20" s="214"/>
      <c r="S20" s="214"/>
      <c r="T20" s="214"/>
      <c r="U20" s="214"/>
      <c r="V20" s="214"/>
      <c r="W20" s="214"/>
      <c r="X20" s="214"/>
      <c r="Y20" s="214"/>
      <c r="Z20" s="214"/>
      <c r="AA20" s="214"/>
      <c r="AB20" s="214"/>
      <c r="AC20" s="214"/>
      <c r="AD20" s="214"/>
      <c r="AE20" s="214"/>
      <c r="AF20" s="214"/>
      <c r="AG20" s="214"/>
      <c r="AH20" s="214"/>
      <c r="AI20" s="214"/>
      <c r="AJ20" s="214"/>
      <c r="AK20" s="214"/>
      <c r="AL20" s="214"/>
      <c r="AM20" s="214"/>
      <c r="AN20" s="214"/>
      <c r="AO20" s="214"/>
      <c r="AP20" s="214"/>
      <c r="AQ20" s="214"/>
      <c r="AR20" s="214"/>
      <c r="AS20" s="214"/>
      <c r="AT20" s="214"/>
      <c r="AU20" s="214"/>
      <c r="AV20" s="214"/>
      <c r="AW20" s="214"/>
      <c r="AX20" s="214"/>
      <c r="AY20" s="214"/>
      <c r="AZ20" s="214"/>
      <c r="BA20" s="214"/>
      <c r="BB20" s="214"/>
      <c r="BC20" s="214"/>
      <c r="BD20" s="214"/>
      <c r="BE20" s="214"/>
      <c r="BF20" s="214"/>
      <c r="BG20" s="214"/>
      <c r="BH20" s="214"/>
      <c r="BI20" s="355"/>
      <c r="BJ20" s="355"/>
      <c r="BK20" s="355"/>
      <c r="BL20" s="355"/>
      <c r="BM20" s="355"/>
      <c r="BN20" s="355"/>
      <c r="BO20" s="355"/>
      <c r="BP20" s="355"/>
      <c r="BQ20" s="355"/>
      <c r="BR20" s="355"/>
      <c r="BS20" s="355"/>
      <c r="BT20" s="355"/>
      <c r="BU20" s="355"/>
      <c r="BV20" s="355"/>
    </row>
    <row r="21" spans="1:74" ht="11.1" customHeight="1" x14ac:dyDescent="0.2">
      <c r="A21" s="71"/>
      <c r="B21" s="78" t="s">
        <v>1016</v>
      </c>
      <c r="C21" s="229"/>
      <c r="D21" s="229"/>
      <c r="E21" s="229"/>
      <c r="F21" s="229"/>
      <c r="G21" s="229"/>
      <c r="H21" s="229"/>
      <c r="I21" s="229"/>
      <c r="J21" s="229"/>
      <c r="K21" s="229"/>
      <c r="L21" s="229"/>
      <c r="M21" s="229"/>
      <c r="N21" s="229"/>
      <c r="O21" s="229"/>
      <c r="P21" s="229"/>
      <c r="Q21" s="229"/>
      <c r="R21" s="229"/>
      <c r="S21" s="229"/>
      <c r="T21" s="229"/>
      <c r="U21" s="229"/>
      <c r="V21" s="229"/>
      <c r="W21" s="229"/>
      <c r="X21" s="229"/>
      <c r="Y21" s="229"/>
      <c r="Z21" s="229"/>
      <c r="AA21" s="229"/>
      <c r="AB21" s="229"/>
      <c r="AC21" s="229"/>
      <c r="AD21" s="229"/>
      <c r="AE21" s="229"/>
      <c r="AF21" s="229"/>
      <c r="AG21" s="229"/>
      <c r="AH21" s="229"/>
      <c r="AI21" s="229"/>
      <c r="AJ21" s="229"/>
      <c r="AK21" s="229"/>
      <c r="AL21" s="229"/>
      <c r="AM21" s="229"/>
      <c r="AN21" s="229"/>
      <c r="AO21" s="229"/>
      <c r="AP21" s="229"/>
      <c r="AQ21" s="229"/>
      <c r="AR21" s="229"/>
      <c r="AS21" s="229"/>
      <c r="AT21" s="229"/>
      <c r="AU21" s="229"/>
      <c r="AV21" s="229"/>
      <c r="AW21" s="229"/>
      <c r="AX21" s="229"/>
      <c r="AY21" s="229"/>
      <c r="AZ21" s="229"/>
      <c r="BA21" s="229"/>
      <c r="BB21" s="229"/>
      <c r="BC21" s="229"/>
      <c r="BD21" s="229"/>
      <c r="BE21" s="229"/>
      <c r="BF21" s="229"/>
      <c r="BG21" s="229"/>
      <c r="BH21" s="229"/>
      <c r="BI21" s="393"/>
      <c r="BJ21" s="393"/>
      <c r="BK21" s="393"/>
      <c r="BL21" s="393"/>
      <c r="BM21" s="393"/>
      <c r="BN21" s="393"/>
      <c r="BO21" s="393"/>
      <c r="BP21" s="393"/>
      <c r="BQ21" s="393"/>
      <c r="BR21" s="393"/>
      <c r="BS21" s="393"/>
      <c r="BT21" s="393"/>
      <c r="BU21" s="393"/>
      <c r="BV21" s="393"/>
    </row>
    <row r="22" spans="1:74" ht="11.1" customHeight="1" x14ac:dyDescent="0.2">
      <c r="A22" s="76" t="s">
        <v>704</v>
      </c>
      <c r="B22" s="185" t="s">
        <v>589</v>
      </c>
      <c r="C22" s="214">
        <v>31.283064516</v>
      </c>
      <c r="D22" s="214">
        <v>27.428321429</v>
      </c>
      <c r="E22" s="214">
        <v>19.191225805999998</v>
      </c>
      <c r="F22" s="214">
        <v>11.351733333</v>
      </c>
      <c r="G22" s="214">
        <v>6.6257741934999999</v>
      </c>
      <c r="H22" s="214">
        <v>4.4223666667000003</v>
      </c>
      <c r="I22" s="214">
        <v>3.6834193547999998</v>
      </c>
      <c r="J22" s="214">
        <v>3.6219354839000002</v>
      </c>
      <c r="K22" s="214">
        <v>4.0917000000000003</v>
      </c>
      <c r="L22" s="214">
        <v>7.2743548386999999</v>
      </c>
      <c r="M22" s="214">
        <v>14.483366667</v>
      </c>
      <c r="N22" s="214">
        <v>22.362290323</v>
      </c>
      <c r="O22" s="214">
        <v>25.624741934999999</v>
      </c>
      <c r="P22" s="214">
        <v>22.829517241000001</v>
      </c>
      <c r="Q22" s="214">
        <v>13.004806452</v>
      </c>
      <c r="R22" s="214">
        <v>9.3070000000000004</v>
      </c>
      <c r="S22" s="214">
        <v>5.2607419354999996</v>
      </c>
      <c r="T22" s="214">
        <v>4.1111666667</v>
      </c>
      <c r="U22" s="214">
        <v>3.4682580645000001</v>
      </c>
      <c r="V22" s="214">
        <v>3.4065806452</v>
      </c>
      <c r="W22" s="214">
        <v>3.9537</v>
      </c>
      <c r="X22" s="214">
        <v>7.7453225805999999</v>
      </c>
      <c r="Y22" s="214">
        <v>16.071133332999999</v>
      </c>
      <c r="Z22" s="214">
        <v>21.623999999999999</v>
      </c>
      <c r="AA22" s="214">
        <v>28.138419355</v>
      </c>
      <c r="AB22" s="214">
        <v>26.788642856999999</v>
      </c>
      <c r="AC22" s="214">
        <v>21.363290323000001</v>
      </c>
      <c r="AD22" s="214">
        <v>12.213966666999999</v>
      </c>
      <c r="AE22" s="214">
        <v>6.2329354839000004</v>
      </c>
      <c r="AF22" s="214">
        <v>4.2553000000000001</v>
      </c>
      <c r="AG22" s="214">
        <v>3.5970322581</v>
      </c>
      <c r="AH22" s="214">
        <v>3.4751935484000001</v>
      </c>
      <c r="AI22" s="214">
        <v>3.9267666666999999</v>
      </c>
      <c r="AJ22" s="214">
        <v>7.1828387097000004</v>
      </c>
      <c r="AK22" s="214">
        <v>17.250933332999999</v>
      </c>
      <c r="AL22" s="214">
        <v>27.361129032000001</v>
      </c>
      <c r="AM22" s="214">
        <v>33.456645160999997</v>
      </c>
      <c r="AN22" s="214">
        <v>30.460892857000001</v>
      </c>
      <c r="AO22" s="214">
        <v>22.577483870999998</v>
      </c>
      <c r="AP22" s="214">
        <v>11.871133333</v>
      </c>
      <c r="AQ22" s="214">
        <v>6.5628709677000003</v>
      </c>
      <c r="AR22" s="214">
        <v>4.1863666666999997</v>
      </c>
      <c r="AS22" s="214">
        <v>3.6380967742000001</v>
      </c>
      <c r="AT22" s="214">
        <v>3.3929677419000002</v>
      </c>
      <c r="AU22" s="214">
        <v>4.0576999999999996</v>
      </c>
      <c r="AV22" s="214">
        <v>6.8410645161000003</v>
      </c>
      <c r="AW22" s="214">
        <v>18.117366666999999</v>
      </c>
      <c r="AX22" s="214">
        <v>23.125290323000002</v>
      </c>
      <c r="AY22" s="214">
        <v>30.189354839</v>
      </c>
      <c r="AZ22" s="214">
        <v>32.293285714</v>
      </c>
      <c r="BA22" s="214">
        <v>20.571903226</v>
      </c>
      <c r="BB22" s="214">
        <v>10.816966667000001</v>
      </c>
      <c r="BC22" s="214">
        <v>5.7889354838999996</v>
      </c>
      <c r="BD22" s="214">
        <v>4.1206333332999998</v>
      </c>
      <c r="BE22" s="214">
        <v>3.4871290322999999</v>
      </c>
      <c r="BF22" s="214">
        <v>3.3468709677000001</v>
      </c>
      <c r="BG22" s="214">
        <v>3.5838666667000001</v>
      </c>
      <c r="BH22" s="214">
        <v>7.2497100000000003</v>
      </c>
      <c r="BI22" s="214">
        <v>14.4777</v>
      </c>
      <c r="BJ22" s="355">
        <v>23.910129999999999</v>
      </c>
      <c r="BK22" s="355">
        <v>29.286349999999999</v>
      </c>
      <c r="BL22" s="355">
        <v>27.033110000000001</v>
      </c>
      <c r="BM22" s="355">
        <v>19.524080000000001</v>
      </c>
      <c r="BN22" s="355">
        <v>11.23263</v>
      </c>
      <c r="BO22" s="355">
        <v>6.5193430000000001</v>
      </c>
      <c r="BP22" s="355">
        <v>4.3083429999999998</v>
      </c>
      <c r="BQ22" s="355">
        <v>3.775989</v>
      </c>
      <c r="BR22" s="355">
        <v>3.580247</v>
      </c>
      <c r="BS22" s="355">
        <v>4.0940580000000004</v>
      </c>
      <c r="BT22" s="355">
        <v>7.5100759999999998</v>
      </c>
      <c r="BU22" s="355">
        <v>16.866420000000002</v>
      </c>
      <c r="BV22" s="355">
        <v>24.955100000000002</v>
      </c>
    </row>
    <row r="23" spans="1:74" ht="11.1" customHeight="1" x14ac:dyDescent="0.2">
      <c r="A23" s="76" t="s">
        <v>705</v>
      </c>
      <c r="B23" s="185" t="s">
        <v>590</v>
      </c>
      <c r="C23" s="214">
        <v>17.032193547999999</v>
      </c>
      <c r="D23" s="214">
        <v>15.418964286</v>
      </c>
      <c r="E23" s="214">
        <v>11.64316129</v>
      </c>
      <c r="F23" s="214">
        <v>7.7335000000000003</v>
      </c>
      <c r="G23" s="214">
        <v>5.3629032258000002</v>
      </c>
      <c r="H23" s="214">
        <v>4.4618333333000004</v>
      </c>
      <c r="I23" s="214">
        <v>4.1982903226000001</v>
      </c>
      <c r="J23" s="214">
        <v>4.4503870968000001</v>
      </c>
      <c r="K23" s="214">
        <v>4.7210999999999999</v>
      </c>
      <c r="L23" s="214">
        <v>6.6497419354999998</v>
      </c>
      <c r="M23" s="214">
        <v>9.5482666667</v>
      </c>
      <c r="N23" s="214">
        <v>12.909806452</v>
      </c>
      <c r="O23" s="214">
        <v>14.382580645000001</v>
      </c>
      <c r="P23" s="214">
        <v>13.34637931</v>
      </c>
      <c r="Q23" s="214">
        <v>8.4375483870999997</v>
      </c>
      <c r="R23" s="214">
        <v>6.9646333333000001</v>
      </c>
      <c r="S23" s="214">
        <v>4.8108709676999997</v>
      </c>
      <c r="T23" s="214">
        <v>4.3690333333</v>
      </c>
      <c r="U23" s="214">
        <v>4.0159677418999999</v>
      </c>
      <c r="V23" s="214">
        <v>4.3056129032000001</v>
      </c>
      <c r="W23" s="214">
        <v>4.7218999999999998</v>
      </c>
      <c r="X23" s="214">
        <v>6.8634838709999997</v>
      </c>
      <c r="Y23" s="214">
        <v>10.2692</v>
      </c>
      <c r="Z23" s="214">
        <v>12.607548387</v>
      </c>
      <c r="AA23" s="214">
        <v>15.451096774</v>
      </c>
      <c r="AB23" s="214">
        <v>15.321928571000001</v>
      </c>
      <c r="AC23" s="214">
        <v>12.69216129</v>
      </c>
      <c r="AD23" s="214">
        <v>8.3098333333000003</v>
      </c>
      <c r="AE23" s="214">
        <v>5.4467419355000004</v>
      </c>
      <c r="AF23" s="214">
        <v>4.5349000000000004</v>
      </c>
      <c r="AG23" s="214">
        <v>4.3566451613000003</v>
      </c>
      <c r="AH23" s="214">
        <v>4.4199677418999999</v>
      </c>
      <c r="AI23" s="214">
        <v>4.7308333332999997</v>
      </c>
      <c r="AJ23" s="214">
        <v>6.6668064516000003</v>
      </c>
      <c r="AK23" s="214">
        <v>11.5044</v>
      </c>
      <c r="AL23" s="214">
        <v>15.285387096999999</v>
      </c>
      <c r="AM23" s="214">
        <v>18.445</v>
      </c>
      <c r="AN23" s="214">
        <v>17.505392857</v>
      </c>
      <c r="AO23" s="214">
        <v>13.579580645</v>
      </c>
      <c r="AP23" s="214">
        <v>8.3684666666999998</v>
      </c>
      <c r="AQ23" s="214">
        <v>5.702</v>
      </c>
      <c r="AR23" s="214">
        <v>4.7152666666999998</v>
      </c>
      <c r="AS23" s="214">
        <v>4.4392903225999998</v>
      </c>
      <c r="AT23" s="214">
        <v>4.4235806452000004</v>
      </c>
      <c r="AU23" s="214">
        <v>4.9641333333000004</v>
      </c>
      <c r="AV23" s="214">
        <v>6.5282258065000001</v>
      </c>
      <c r="AW23" s="214">
        <v>12.052199999999999</v>
      </c>
      <c r="AX23" s="214">
        <v>13.767516129000001</v>
      </c>
      <c r="AY23" s="214">
        <v>17.150096774000001</v>
      </c>
      <c r="AZ23" s="214">
        <v>18.588821428999999</v>
      </c>
      <c r="BA23" s="214">
        <v>12.541709677</v>
      </c>
      <c r="BB23" s="214">
        <v>7.8762666667000003</v>
      </c>
      <c r="BC23" s="214">
        <v>5.1975483871000003</v>
      </c>
      <c r="BD23" s="214">
        <v>4.5084</v>
      </c>
      <c r="BE23" s="214">
        <v>4.3167741934999997</v>
      </c>
      <c r="BF23" s="214">
        <v>4.4389032257999999</v>
      </c>
      <c r="BG23" s="214">
        <v>4.5908333333</v>
      </c>
      <c r="BH23" s="214">
        <v>6.9854370000000001</v>
      </c>
      <c r="BI23" s="214">
        <v>9.2033819999999995</v>
      </c>
      <c r="BJ23" s="355">
        <v>14.183160000000001</v>
      </c>
      <c r="BK23" s="355">
        <v>16.590589999999999</v>
      </c>
      <c r="BL23" s="355">
        <v>15.060930000000001</v>
      </c>
      <c r="BM23" s="355">
        <v>11.94436</v>
      </c>
      <c r="BN23" s="355">
        <v>8.0753120000000003</v>
      </c>
      <c r="BO23" s="355">
        <v>5.4120350000000004</v>
      </c>
      <c r="BP23" s="355">
        <v>4.4900710000000004</v>
      </c>
      <c r="BQ23" s="355">
        <v>4.4385209999999997</v>
      </c>
      <c r="BR23" s="355">
        <v>4.5346780000000004</v>
      </c>
      <c r="BS23" s="355">
        <v>4.9021100000000004</v>
      </c>
      <c r="BT23" s="355">
        <v>6.8819189999999999</v>
      </c>
      <c r="BU23" s="355">
        <v>10.4033</v>
      </c>
      <c r="BV23" s="355">
        <v>14.764609999999999</v>
      </c>
    </row>
    <row r="24" spans="1:74" ht="11.1" customHeight="1" x14ac:dyDescent="0.2">
      <c r="A24" s="76" t="s">
        <v>707</v>
      </c>
      <c r="B24" s="185" t="s">
        <v>591</v>
      </c>
      <c r="C24" s="214">
        <v>21.255709676999999</v>
      </c>
      <c r="D24" s="214">
        <v>21.419785714</v>
      </c>
      <c r="E24" s="214">
        <v>19.863451612999999</v>
      </c>
      <c r="F24" s="214">
        <v>18.960100000000001</v>
      </c>
      <c r="G24" s="214">
        <v>18.164548387</v>
      </c>
      <c r="H24" s="214">
        <v>17.847999999999999</v>
      </c>
      <c r="I24" s="214">
        <v>17.501774193999999</v>
      </c>
      <c r="J24" s="214">
        <v>17.860290323000001</v>
      </c>
      <c r="K24" s="214">
        <v>18.3065</v>
      </c>
      <c r="L24" s="214">
        <v>18.407935483999999</v>
      </c>
      <c r="M24" s="214">
        <v>19.8066</v>
      </c>
      <c r="N24" s="214">
        <v>20.711612902999999</v>
      </c>
      <c r="O24" s="214">
        <v>21.479838709999999</v>
      </c>
      <c r="P24" s="214">
        <v>21.490172414</v>
      </c>
      <c r="Q24" s="214">
        <v>19.630258065</v>
      </c>
      <c r="R24" s="214">
        <v>19.317133333000001</v>
      </c>
      <c r="S24" s="214">
        <v>18.589709676999998</v>
      </c>
      <c r="T24" s="214">
        <v>18.860399999999998</v>
      </c>
      <c r="U24" s="214">
        <v>18.550903225999999</v>
      </c>
      <c r="V24" s="214">
        <v>18.942516129000001</v>
      </c>
      <c r="W24" s="214">
        <v>19.1678</v>
      </c>
      <c r="X24" s="214">
        <v>19.444709676999999</v>
      </c>
      <c r="Y24" s="214">
        <v>20.5749</v>
      </c>
      <c r="Z24" s="214">
        <v>20.955225806000001</v>
      </c>
      <c r="AA24" s="214">
        <v>21.816225805999998</v>
      </c>
      <c r="AB24" s="214">
        <v>22.221178570999999</v>
      </c>
      <c r="AC24" s="214">
        <v>21.097064516</v>
      </c>
      <c r="AD24" s="214">
        <v>20.0197</v>
      </c>
      <c r="AE24" s="214">
        <v>19.127129031999999</v>
      </c>
      <c r="AF24" s="214">
        <v>18.796333333</v>
      </c>
      <c r="AG24" s="214">
        <v>18.642419355000001</v>
      </c>
      <c r="AH24" s="214">
        <v>19.083967741999999</v>
      </c>
      <c r="AI24" s="214">
        <v>19.167899999999999</v>
      </c>
      <c r="AJ24" s="214">
        <v>19.738193548000002</v>
      </c>
      <c r="AK24" s="214">
        <v>21.745266666999999</v>
      </c>
      <c r="AL24" s="214">
        <v>22.797548386999999</v>
      </c>
      <c r="AM24" s="214">
        <v>23.237709677000002</v>
      </c>
      <c r="AN24" s="214">
        <v>23.479535714000001</v>
      </c>
      <c r="AO24" s="214">
        <v>21.894741934999999</v>
      </c>
      <c r="AP24" s="214">
        <v>20.866066666999998</v>
      </c>
      <c r="AQ24" s="214">
        <v>19.490451613000001</v>
      </c>
      <c r="AR24" s="214">
        <v>19.466799999999999</v>
      </c>
      <c r="AS24" s="214">
        <v>19.456903226000001</v>
      </c>
      <c r="AT24" s="214">
        <v>19.569193548000001</v>
      </c>
      <c r="AU24" s="214">
        <v>19.639966666999999</v>
      </c>
      <c r="AV24" s="214">
        <v>19.618193548000001</v>
      </c>
      <c r="AW24" s="214">
        <v>21.925366666999999</v>
      </c>
      <c r="AX24" s="214">
        <v>22.198903225999999</v>
      </c>
      <c r="AY24" s="214">
        <v>23.115322581000001</v>
      </c>
      <c r="AZ24" s="214">
        <v>23.638750000000002</v>
      </c>
      <c r="BA24" s="214">
        <v>21.397290323</v>
      </c>
      <c r="BB24" s="214">
        <v>20.304666666999999</v>
      </c>
      <c r="BC24" s="214">
        <v>19.398548387000002</v>
      </c>
      <c r="BD24" s="214">
        <v>19.153433332999999</v>
      </c>
      <c r="BE24" s="214">
        <v>19.057129031999999</v>
      </c>
      <c r="BF24" s="214">
        <v>19.295322581000001</v>
      </c>
      <c r="BG24" s="214">
        <v>19.229666667</v>
      </c>
      <c r="BH24" s="214">
        <v>20.43693</v>
      </c>
      <c r="BI24" s="214">
        <v>21.950479999999999</v>
      </c>
      <c r="BJ24" s="355">
        <v>23.546659999999999</v>
      </c>
      <c r="BK24" s="355">
        <v>23.592780000000001</v>
      </c>
      <c r="BL24" s="355">
        <v>23.727350000000001</v>
      </c>
      <c r="BM24" s="355">
        <v>21.952639999999999</v>
      </c>
      <c r="BN24" s="355">
        <v>21.168389999999999</v>
      </c>
      <c r="BO24" s="355">
        <v>20.429410000000001</v>
      </c>
      <c r="BP24" s="355">
        <v>20.40474</v>
      </c>
      <c r="BQ24" s="355">
        <v>20.15429</v>
      </c>
      <c r="BR24" s="355">
        <v>20.42408</v>
      </c>
      <c r="BS24" s="355">
        <v>20.737480000000001</v>
      </c>
      <c r="BT24" s="355">
        <v>20.908899999999999</v>
      </c>
      <c r="BU24" s="355">
        <v>22.81484</v>
      </c>
      <c r="BV24" s="355">
        <v>23.90812</v>
      </c>
    </row>
    <row r="25" spans="1:74" ht="11.1" customHeight="1" x14ac:dyDescent="0.2">
      <c r="A25" s="76" t="s">
        <v>708</v>
      </c>
      <c r="B25" s="185" t="s">
        <v>148</v>
      </c>
      <c r="C25" s="214">
        <v>17.412648740000002</v>
      </c>
      <c r="D25" s="214">
        <v>17.274510429999999</v>
      </c>
      <c r="E25" s="214">
        <v>15.54599432</v>
      </c>
      <c r="F25" s="214">
        <v>17.381754999999998</v>
      </c>
      <c r="G25" s="214">
        <v>18.451556969999999</v>
      </c>
      <c r="H25" s="214">
        <v>23.313804170000001</v>
      </c>
      <c r="I25" s="214">
        <v>30.276612</v>
      </c>
      <c r="J25" s="214">
        <v>29.724166189999998</v>
      </c>
      <c r="K25" s="214">
        <v>22.806592599999998</v>
      </c>
      <c r="L25" s="214">
        <v>18.54620452</v>
      </c>
      <c r="M25" s="214">
        <v>18.084860500000001</v>
      </c>
      <c r="N25" s="214">
        <v>19.80302674</v>
      </c>
      <c r="O25" s="214">
        <v>20.929760160000001</v>
      </c>
      <c r="P25" s="214">
        <v>22.225171339999999</v>
      </c>
      <c r="Q25" s="214">
        <v>21.745116190000001</v>
      </c>
      <c r="R25" s="214">
        <v>23.81126283</v>
      </c>
      <c r="S25" s="214">
        <v>26.208603159999999</v>
      </c>
      <c r="T25" s="214">
        <v>29.329364770000002</v>
      </c>
      <c r="U25" s="214">
        <v>34.893155479999997</v>
      </c>
      <c r="V25" s="214">
        <v>32.385110769999997</v>
      </c>
      <c r="W25" s="214">
        <v>26.752948270000001</v>
      </c>
      <c r="X25" s="214">
        <v>21.58692623</v>
      </c>
      <c r="Y25" s="214">
        <v>19.324841429999999</v>
      </c>
      <c r="Z25" s="214">
        <v>19.338779769999999</v>
      </c>
      <c r="AA25" s="214">
        <v>20.376947059999999</v>
      </c>
      <c r="AB25" s="214">
        <v>20.29958543</v>
      </c>
      <c r="AC25" s="214">
        <v>19.480974029999999</v>
      </c>
      <c r="AD25" s="214">
        <v>18.8275775</v>
      </c>
      <c r="AE25" s="214">
        <v>19.832512650000002</v>
      </c>
      <c r="AF25" s="214">
        <v>24.57167033</v>
      </c>
      <c r="AG25" s="214">
        <v>29.391103770000001</v>
      </c>
      <c r="AH25" s="214">
        <v>29.049369939999998</v>
      </c>
      <c r="AI25" s="214">
        <v>25.049402629999999</v>
      </c>
      <c r="AJ25" s="214">
        <v>20.5496211</v>
      </c>
      <c r="AK25" s="214">
        <v>20.033975330000001</v>
      </c>
      <c r="AL25" s="214">
        <v>21.573935840000001</v>
      </c>
      <c r="AM25" s="214">
        <v>21.383257645</v>
      </c>
      <c r="AN25" s="214">
        <v>19.682462714</v>
      </c>
      <c r="AO25" s="214">
        <v>18.090564580999999</v>
      </c>
      <c r="AP25" s="214">
        <v>18.296632500000001</v>
      </c>
      <c r="AQ25" s="214">
        <v>20.868685773999999</v>
      </c>
      <c r="AR25" s="214">
        <v>24.025013633</v>
      </c>
      <c r="AS25" s="214">
        <v>27.203318774</v>
      </c>
      <c r="AT25" s="214">
        <v>28.961470935000001</v>
      </c>
      <c r="AU25" s="214">
        <v>25.698226233</v>
      </c>
      <c r="AV25" s="214">
        <v>22.689990935000001</v>
      </c>
      <c r="AW25" s="214">
        <v>20.013064567000001</v>
      </c>
      <c r="AX25" s="214">
        <v>20.605453677</v>
      </c>
      <c r="AY25" s="214">
        <v>23.039633032000001</v>
      </c>
      <c r="AZ25" s="214">
        <v>23.238622500000002</v>
      </c>
      <c r="BA25" s="214">
        <v>22.882419613</v>
      </c>
      <c r="BB25" s="214">
        <v>22.293931467</v>
      </c>
      <c r="BC25" s="214">
        <v>23.843465515999998</v>
      </c>
      <c r="BD25" s="214">
        <v>29.749179300000002</v>
      </c>
      <c r="BE25" s="214">
        <v>33.903560806000002</v>
      </c>
      <c r="BF25" s="214">
        <v>33.180378257999998</v>
      </c>
      <c r="BG25" s="214">
        <v>30.081757067000002</v>
      </c>
      <c r="BH25" s="214">
        <v>25.477689999999999</v>
      </c>
      <c r="BI25" s="214">
        <v>24.23668</v>
      </c>
      <c r="BJ25" s="355">
        <v>25.338570000000001</v>
      </c>
      <c r="BK25" s="355">
        <v>24.348669999999998</v>
      </c>
      <c r="BL25" s="355">
        <v>23.67334</v>
      </c>
      <c r="BM25" s="355">
        <v>22.95008</v>
      </c>
      <c r="BN25" s="355">
        <v>22.271560000000001</v>
      </c>
      <c r="BO25" s="355">
        <v>24.418559999999999</v>
      </c>
      <c r="BP25" s="355">
        <v>28.693750000000001</v>
      </c>
      <c r="BQ25" s="355">
        <v>33.586950000000002</v>
      </c>
      <c r="BR25" s="355">
        <v>33.410800000000002</v>
      </c>
      <c r="BS25" s="355">
        <v>28.004989999999999</v>
      </c>
      <c r="BT25" s="355">
        <v>23.84928</v>
      </c>
      <c r="BU25" s="355">
        <v>22.075310000000002</v>
      </c>
      <c r="BV25" s="355">
        <v>22.835249999999998</v>
      </c>
    </row>
    <row r="26" spans="1:74" ht="11.1" customHeight="1" x14ac:dyDescent="0.2">
      <c r="A26" s="76" t="s">
        <v>706</v>
      </c>
      <c r="B26" s="185" t="s">
        <v>592</v>
      </c>
      <c r="C26" s="214">
        <v>3.4507741935</v>
      </c>
      <c r="D26" s="214">
        <v>3.4633214286</v>
      </c>
      <c r="E26" s="214">
        <v>3.5949677419000001</v>
      </c>
      <c r="F26" s="214">
        <v>3.6255333332999999</v>
      </c>
      <c r="G26" s="214">
        <v>3.6095806451999999</v>
      </c>
      <c r="H26" s="214">
        <v>3.5817333332999999</v>
      </c>
      <c r="I26" s="214">
        <v>3.5356451613000002</v>
      </c>
      <c r="J26" s="214">
        <v>3.5799677419</v>
      </c>
      <c r="K26" s="214">
        <v>3.6488</v>
      </c>
      <c r="L26" s="214">
        <v>3.7522580644999999</v>
      </c>
      <c r="M26" s="214">
        <v>3.8256000000000001</v>
      </c>
      <c r="N26" s="214">
        <v>3.8045483871000001</v>
      </c>
      <c r="O26" s="214">
        <v>3.8349354838999998</v>
      </c>
      <c r="P26" s="214">
        <v>3.7599310345000001</v>
      </c>
      <c r="Q26" s="214">
        <v>3.7743548386999999</v>
      </c>
      <c r="R26" s="214">
        <v>3.7635999999999998</v>
      </c>
      <c r="S26" s="214">
        <v>3.7790967742000001</v>
      </c>
      <c r="T26" s="214">
        <v>3.7551333332999999</v>
      </c>
      <c r="U26" s="214">
        <v>3.8521935483999998</v>
      </c>
      <c r="V26" s="214">
        <v>3.8332258065000002</v>
      </c>
      <c r="W26" s="214">
        <v>3.8552333333000002</v>
      </c>
      <c r="X26" s="214">
        <v>3.8635806451999999</v>
      </c>
      <c r="Y26" s="214">
        <v>3.8691333333000002</v>
      </c>
      <c r="Z26" s="214">
        <v>3.8348387097000001</v>
      </c>
      <c r="AA26" s="214">
        <v>3.9984193548000002</v>
      </c>
      <c r="AB26" s="214">
        <v>4.0100714285999999</v>
      </c>
      <c r="AC26" s="214">
        <v>3.9992580645000002</v>
      </c>
      <c r="AD26" s="214">
        <v>4.0509000000000004</v>
      </c>
      <c r="AE26" s="214">
        <v>4.0370322581</v>
      </c>
      <c r="AF26" s="214">
        <v>4.0311000000000003</v>
      </c>
      <c r="AG26" s="214">
        <v>4.1107096774</v>
      </c>
      <c r="AH26" s="214">
        <v>4.1018709677</v>
      </c>
      <c r="AI26" s="214">
        <v>4.0911999999999997</v>
      </c>
      <c r="AJ26" s="214">
        <v>4.1035806452000001</v>
      </c>
      <c r="AK26" s="214">
        <v>4.1456333333000002</v>
      </c>
      <c r="AL26" s="214">
        <v>4.0760645160999998</v>
      </c>
      <c r="AM26" s="214">
        <v>3.9108709677000002</v>
      </c>
      <c r="AN26" s="214">
        <v>3.9244285714</v>
      </c>
      <c r="AO26" s="214">
        <v>3.9762903226000001</v>
      </c>
      <c r="AP26" s="214">
        <v>4.0360666667</v>
      </c>
      <c r="AQ26" s="214">
        <v>4.0715161289999999</v>
      </c>
      <c r="AR26" s="214">
        <v>4.0892333333000002</v>
      </c>
      <c r="AS26" s="214">
        <v>4.1466451613000004</v>
      </c>
      <c r="AT26" s="214">
        <v>4.1746129031999999</v>
      </c>
      <c r="AU26" s="214">
        <v>4.2016333333000002</v>
      </c>
      <c r="AV26" s="214">
        <v>4.2416129032000001</v>
      </c>
      <c r="AW26" s="214">
        <v>4.2536666667</v>
      </c>
      <c r="AX26" s="214">
        <v>4.2808064516000002</v>
      </c>
      <c r="AY26" s="214">
        <v>4.2510000000000003</v>
      </c>
      <c r="AZ26" s="214">
        <v>4.2876785713999999</v>
      </c>
      <c r="BA26" s="214">
        <v>4.3212580645000003</v>
      </c>
      <c r="BB26" s="214">
        <v>4.3567999999999998</v>
      </c>
      <c r="BC26" s="214">
        <v>4.3109677418999999</v>
      </c>
      <c r="BD26" s="214">
        <v>4.3719000000000001</v>
      </c>
      <c r="BE26" s="214">
        <v>4.3904193547999997</v>
      </c>
      <c r="BF26" s="214">
        <v>4.4248064516000003</v>
      </c>
      <c r="BG26" s="214">
        <v>4.4497999999999998</v>
      </c>
      <c r="BH26" s="214">
        <v>4.4059999999999997</v>
      </c>
      <c r="BI26" s="214">
        <v>4.4109170000000004</v>
      </c>
      <c r="BJ26" s="355">
        <v>4.418221</v>
      </c>
      <c r="BK26" s="355">
        <v>4.4168399999999997</v>
      </c>
      <c r="BL26" s="355">
        <v>4.434965</v>
      </c>
      <c r="BM26" s="355">
        <v>4.4341920000000004</v>
      </c>
      <c r="BN26" s="355">
        <v>4.4437519999999999</v>
      </c>
      <c r="BO26" s="355">
        <v>4.4409380000000001</v>
      </c>
      <c r="BP26" s="355">
        <v>4.4285170000000003</v>
      </c>
      <c r="BQ26" s="355">
        <v>4.4339060000000003</v>
      </c>
      <c r="BR26" s="355">
        <v>4.440226</v>
      </c>
      <c r="BS26" s="355">
        <v>4.4579820000000003</v>
      </c>
      <c r="BT26" s="355">
        <v>4.4621880000000003</v>
      </c>
      <c r="BU26" s="355">
        <v>4.4838240000000003</v>
      </c>
      <c r="BV26" s="355">
        <v>4.4962350000000004</v>
      </c>
    </row>
    <row r="27" spans="1:74" ht="11.1" customHeight="1" x14ac:dyDescent="0.2">
      <c r="A27" s="76" t="s">
        <v>710</v>
      </c>
      <c r="B27" s="185" t="s">
        <v>1054</v>
      </c>
      <c r="C27" s="214">
        <v>2.6653225805999998</v>
      </c>
      <c r="D27" s="214">
        <v>2.4987142857000002</v>
      </c>
      <c r="E27" s="214">
        <v>2.0304193547999998</v>
      </c>
      <c r="F27" s="214">
        <v>1.6993</v>
      </c>
      <c r="G27" s="214">
        <v>1.4904516129000001</v>
      </c>
      <c r="H27" s="214">
        <v>1.5345666667</v>
      </c>
      <c r="I27" s="214">
        <v>1.7064193548</v>
      </c>
      <c r="J27" s="214">
        <v>1.7063225806</v>
      </c>
      <c r="K27" s="214">
        <v>1.5308666666999999</v>
      </c>
      <c r="L27" s="214">
        <v>1.5600322580999999</v>
      </c>
      <c r="M27" s="214">
        <v>1.8981666666999999</v>
      </c>
      <c r="N27" s="214">
        <v>2.3225483870999999</v>
      </c>
      <c r="O27" s="214">
        <v>2.5751935484000001</v>
      </c>
      <c r="P27" s="214">
        <v>2.4963448276000002</v>
      </c>
      <c r="Q27" s="214">
        <v>1.9634193548000001</v>
      </c>
      <c r="R27" s="214">
        <v>1.8567333333</v>
      </c>
      <c r="S27" s="214">
        <v>1.7153225806000001</v>
      </c>
      <c r="T27" s="214">
        <v>1.7715000000000001</v>
      </c>
      <c r="U27" s="214">
        <v>1.9044193547999999</v>
      </c>
      <c r="V27" s="214">
        <v>1.8454838710000001</v>
      </c>
      <c r="W27" s="214">
        <v>1.7067666667000001</v>
      </c>
      <c r="X27" s="214">
        <v>1.7393548387</v>
      </c>
      <c r="Y27" s="214">
        <v>2.0702333333</v>
      </c>
      <c r="Z27" s="214">
        <v>2.3288709676999999</v>
      </c>
      <c r="AA27" s="214">
        <v>3.0005806451999999</v>
      </c>
      <c r="AB27" s="214">
        <v>2.9603214285999999</v>
      </c>
      <c r="AC27" s="214">
        <v>2.6109677419000001</v>
      </c>
      <c r="AD27" s="214">
        <v>2.0775999999999999</v>
      </c>
      <c r="AE27" s="214">
        <v>1.7724838709999999</v>
      </c>
      <c r="AF27" s="214">
        <v>1.8255666666999999</v>
      </c>
      <c r="AG27" s="214">
        <v>1.9593548386999999</v>
      </c>
      <c r="AH27" s="214">
        <v>1.9608064516000001</v>
      </c>
      <c r="AI27" s="214">
        <v>1.8506</v>
      </c>
      <c r="AJ27" s="214">
        <v>1.8947096774000001</v>
      </c>
      <c r="AK27" s="214">
        <v>2.4677333333</v>
      </c>
      <c r="AL27" s="214">
        <v>3.0437419354999999</v>
      </c>
      <c r="AM27" s="214">
        <v>3.3147096774000002</v>
      </c>
      <c r="AN27" s="214">
        <v>3.1269285714000001</v>
      </c>
      <c r="AO27" s="214">
        <v>2.6132903226000002</v>
      </c>
      <c r="AP27" s="214">
        <v>2.0428000000000002</v>
      </c>
      <c r="AQ27" s="214">
        <v>1.8093870968000001</v>
      </c>
      <c r="AR27" s="214">
        <v>1.8044333333</v>
      </c>
      <c r="AS27" s="214">
        <v>1.8818387097</v>
      </c>
      <c r="AT27" s="214">
        <v>1.9373225806000001</v>
      </c>
      <c r="AU27" s="214">
        <v>1.8703000000000001</v>
      </c>
      <c r="AV27" s="214">
        <v>1.9136451613000001</v>
      </c>
      <c r="AW27" s="214">
        <v>2.4781</v>
      </c>
      <c r="AX27" s="214">
        <v>2.7339354838999999</v>
      </c>
      <c r="AY27" s="214">
        <v>3.1616774194000001</v>
      </c>
      <c r="AZ27" s="214">
        <v>3.3006785714000002</v>
      </c>
      <c r="BA27" s="214">
        <v>2.6436129032000002</v>
      </c>
      <c r="BB27" s="214">
        <v>2.1244333332999998</v>
      </c>
      <c r="BC27" s="214">
        <v>1.8947096774000001</v>
      </c>
      <c r="BD27" s="214">
        <v>2.0034333332999998</v>
      </c>
      <c r="BE27" s="214">
        <v>2.1086451613000001</v>
      </c>
      <c r="BF27" s="214">
        <v>2.0934838710000001</v>
      </c>
      <c r="BG27" s="214">
        <v>2.0045999999999999</v>
      </c>
      <c r="BH27" s="214">
        <v>2.0974840000000001</v>
      </c>
      <c r="BI27" s="214">
        <v>2.4363769999999998</v>
      </c>
      <c r="BJ27" s="355">
        <v>3.0330300000000001</v>
      </c>
      <c r="BK27" s="355">
        <v>3.2715429999999999</v>
      </c>
      <c r="BL27" s="355">
        <v>3.1207720000000001</v>
      </c>
      <c r="BM27" s="355">
        <v>2.663141</v>
      </c>
      <c r="BN27" s="355">
        <v>2.1880829999999998</v>
      </c>
      <c r="BO27" s="355">
        <v>1.979954</v>
      </c>
      <c r="BP27" s="355">
        <v>2.0189240000000002</v>
      </c>
      <c r="BQ27" s="355">
        <v>2.16046</v>
      </c>
      <c r="BR27" s="355">
        <v>2.160253</v>
      </c>
      <c r="BS27" s="355">
        <v>2.0134050000000001</v>
      </c>
      <c r="BT27" s="355">
        <v>2.062627</v>
      </c>
      <c r="BU27" s="355">
        <v>2.5162879999999999</v>
      </c>
      <c r="BV27" s="355">
        <v>3.015056</v>
      </c>
    </row>
    <row r="28" spans="1:74" ht="11.1" customHeight="1" x14ac:dyDescent="0.2">
      <c r="A28" s="76" t="s">
        <v>725</v>
      </c>
      <c r="B28" s="185" t="s">
        <v>593</v>
      </c>
      <c r="C28" s="214">
        <v>8.2096774193999994E-2</v>
      </c>
      <c r="D28" s="214">
        <v>8.2107142857000007E-2</v>
      </c>
      <c r="E28" s="214">
        <v>8.2096774193999994E-2</v>
      </c>
      <c r="F28" s="214">
        <v>8.2100000000000006E-2</v>
      </c>
      <c r="G28" s="214">
        <v>8.2096774193999994E-2</v>
      </c>
      <c r="H28" s="214">
        <v>8.2100000000000006E-2</v>
      </c>
      <c r="I28" s="214">
        <v>8.2096774193999994E-2</v>
      </c>
      <c r="J28" s="214">
        <v>8.2096774193999994E-2</v>
      </c>
      <c r="K28" s="214">
        <v>8.2100000000000006E-2</v>
      </c>
      <c r="L28" s="214">
        <v>8.2096774193999994E-2</v>
      </c>
      <c r="M28" s="214">
        <v>8.2100000000000006E-2</v>
      </c>
      <c r="N28" s="214">
        <v>8.2096774193999994E-2</v>
      </c>
      <c r="O28" s="214">
        <v>8.1870967742000006E-2</v>
      </c>
      <c r="P28" s="214">
        <v>8.1862068965999998E-2</v>
      </c>
      <c r="Q28" s="214">
        <v>8.1870967742000006E-2</v>
      </c>
      <c r="R28" s="214">
        <v>8.1866666667000002E-2</v>
      </c>
      <c r="S28" s="214">
        <v>8.1870967742000006E-2</v>
      </c>
      <c r="T28" s="214">
        <v>8.1866666667000002E-2</v>
      </c>
      <c r="U28" s="214">
        <v>8.1870967742000006E-2</v>
      </c>
      <c r="V28" s="214">
        <v>8.1870967742000006E-2</v>
      </c>
      <c r="W28" s="214">
        <v>8.1866666667000002E-2</v>
      </c>
      <c r="X28" s="214">
        <v>8.1870967742000006E-2</v>
      </c>
      <c r="Y28" s="214">
        <v>8.1866666667000002E-2</v>
      </c>
      <c r="Z28" s="214">
        <v>8.1870967742000006E-2</v>
      </c>
      <c r="AA28" s="214">
        <v>8.2290322580999997E-2</v>
      </c>
      <c r="AB28" s="214">
        <v>8.2285714285999997E-2</v>
      </c>
      <c r="AC28" s="214">
        <v>8.2290322580999997E-2</v>
      </c>
      <c r="AD28" s="214">
        <v>8.2299999999999998E-2</v>
      </c>
      <c r="AE28" s="214">
        <v>8.2290322580999997E-2</v>
      </c>
      <c r="AF28" s="214">
        <v>8.2299999999999998E-2</v>
      </c>
      <c r="AG28" s="214">
        <v>8.2290322580999997E-2</v>
      </c>
      <c r="AH28" s="214">
        <v>8.2290322580999997E-2</v>
      </c>
      <c r="AI28" s="214">
        <v>8.2299999999999998E-2</v>
      </c>
      <c r="AJ28" s="214">
        <v>8.2290322580999997E-2</v>
      </c>
      <c r="AK28" s="214">
        <v>8.2299999999999998E-2</v>
      </c>
      <c r="AL28" s="214">
        <v>8.2290322580999997E-2</v>
      </c>
      <c r="AM28" s="214">
        <v>9.6645161290000003E-2</v>
      </c>
      <c r="AN28" s="214">
        <v>9.6642857142999999E-2</v>
      </c>
      <c r="AO28" s="214">
        <v>9.6645161290000003E-2</v>
      </c>
      <c r="AP28" s="214">
        <v>9.6633333333000004E-2</v>
      </c>
      <c r="AQ28" s="214">
        <v>9.6645161290000003E-2</v>
      </c>
      <c r="AR28" s="214">
        <v>9.6633333333000004E-2</v>
      </c>
      <c r="AS28" s="214">
        <v>9.6645161290000003E-2</v>
      </c>
      <c r="AT28" s="214">
        <v>9.6645161290000003E-2</v>
      </c>
      <c r="AU28" s="214">
        <v>9.6633333333000004E-2</v>
      </c>
      <c r="AV28" s="214">
        <v>9.6645161290000003E-2</v>
      </c>
      <c r="AW28" s="214">
        <v>9.6633333333000004E-2</v>
      </c>
      <c r="AX28" s="214">
        <v>9.6645161290000003E-2</v>
      </c>
      <c r="AY28" s="214">
        <v>9.2096774194000003E-2</v>
      </c>
      <c r="AZ28" s="214">
        <v>9.2107142857000002E-2</v>
      </c>
      <c r="BA28" s="214">
        <v>9.2096774194000003E-2</v>
      </c>
      <c r="BB28" s="214">
        <v>9.2100000000000001E-2</v>
      </c>
      <c r="BC28" s="214">
        <v>9.2096774194000003E-2</v>
      </c>
      <c r="BD28" s="214">
        <v>9.2100000000000001E-2</v>
      </c>
      <c r="BE28" s="214">
        <v>9.6645161290000003E-2</v>
      </c>
      <c r="BF28" s="214">
        <v>9.6645161290000003E-2</v>
      </c>
      <c r="BG28" s="214">
        <v>9.6633333333000004E-2</v>
      </c>
      <c r="BH28" s="214">
        <v>9.6633300000000005E-2</v>
      </c>
      <c r="BI28" s="214">
        <v>9.6633300000000005E-2</v>
      </c>
      <c r="BJ28" s="355">
        <v>9.6633300000000005E-2</v>
      </c>
      <c r="BK28" s="355">
        <v>9.9633299999999994E-2</v>
      </c>
      <c r="BL28" s="355">
        <v>9.9633299999999994E-2</v>
      </c>
      <c r="BM28" s="355">
        <v>9.9633299999999994E-2</v>
      </c>
      <c r="BN28" s="355">
        <v>9.9633299999999994E-2</v>
      </c>
      <c r="BO28" s="355">
        <v>9.9633299999999994E-2</v>
      </c>
      <c r="BP28" s="355">
        <v>9.9633299999999994E-2</v>
      </c>
      <c r="BQ28" s="355">
        <v>9.9633299999999994E-2</v>
      </c>
      <c r="BR28" s="355">
        <v>9.9633299999999994E-2</v>
      </c>
      <c r="BS28" s="355">
        <v>9.9633299999999994E-2</v>
      </c>
      <c r="BT28" s="355">
        <v>9.9633299999999994E-2</v>
      </c>
      <c r="BU28" s="355">
        <v>9.9633299999999994E-2</v>
      </c>
      <c r="BV28" s="355">
        <v>9.9633299999999994E-2</v>
      </c>
    </row>
    <row r="29" spans="1:74" ht="11.1" customHeight="1" x14ac:dyDescent="0.2">
      <c r="A29" s="77" t="s">
        <v>709</v>
      </c>
      <c r="B29" s="186" t="s">
        <v>1018</v>
      </c>
      <c r="C29" s="214">
        <v>93.181810029999994</v>
      </c>
      <c r="D29" s="214">
        <v>87.585724716000001</v>
      </c>
      <c r="E29" s="214">
        <v>71.951316900999998</v>
      </c>
      <c r="F29" s="214">
        <v>60.834021667000002</v>
      </c>
      <c r="G29" s="214">
        <v>53.786911809000003</v>
      </c>
      <c r="H29" s="214">
        <v>55.244404170000003</v>
      </c>
      <c r="I29" s="214">
        <v>60.984257161000002</v>
      </c>
      <c r="J29" s="214">
        <v>61.02516619</v>
      </c>
      <c r="K29" s="214">
        <v>55.187659267000001</v>
      </c>
      <c r="L29" s="214">
        <v>56.272623875000001</v>
      </c>
      <c r="M29" s="214">
        <v>67.728960499999999</v>
      </c>
      <c r="N29" s="214">
        <v>81.995929966000006</v>
      </c>
      <c r="O29" s="214">
        <v>88.908921449999994</v>
      </c>
      <c r="P29" s="214">
        <v>86.229378237000006</v>
      </c>
      <c r="Q29" s="214">
        <v>68.637374254999997</v>
      </c>
      <c r="R29" s="214">
        <v>65.102229496999996</v>
      </c>
      <c r="S29" s="214">
        <v>60.446216063000001</v>
      </c>
      <c r="T29" s="214">
        <v>62.278464769999999</v>
      </c>
      <c r="U29" s="214">
        <v>66.766768382999999</v>
      </c>
      <c r="V29" s="214">
        <v>64.800401093000005</v>
      </c>
      <c r="W29" s="214">
        <v>60.240214936999998</v>
      </c>
      <c r="X29" s="214">
        <v>61.325248811000002</v>
      </c>
      <c r="Y29" s="214">
        <v>72.261308096999997</v>
      </c>
      <c r="Z29" s="214">
        <v>80.771134609000001</v>
      </c>
      <c r="AA29" s="214">
        <v>92.863979318000005</v>
      </c>
      <c r="AB29" s="214">
        <v>91.684014000999994</v>
      </c>
      <c r="AC29" s="214">
        <v>81.326006288000002</v>
      </c>
      <c r="AD29" s="214">
        <v>65.581877500000004</v>
      </c>
      <c r="AE29" s="214">
        <v>56.531125553000003</v>
      </c>
      <c r="AF29" s="214">
        <v>58.097170329999997</v>
      </c>
      <c r="AG29" s="214">
        <v>62.139555383000001</v>
      </c>
      <c r="AH29" s="214">
        <v>62.173466714</v>
      </c>
      <c r="AI29" s="214">
        <v>58.899002629999998</v>
      </c>
      <c r="AJ29" s="214">
        <v>60.218040455000001</v>
      </c>
      <c r="AK29" s="214">
        <v>77.230241996999993</v>
      </c>
      <c r="AL29" s="214">
        <v>94.220097129999999</v>
      </c>
      <c r="AM29" s="214">
        <v>103.84483829</v>
      </c>
      <c r="AN29" s="214">
        <v>98.276284142999998</v>
      </c>
      <c r="AO29" s="214">
        <v>82.828596838999999</v>
      </c>
      <c r="AP29" s="214">
        <v>65.577799166999995</v>
      </c>
      <c r="AQ29" s="214">
        <v>58.601556742</v>
      </c>
      <c r="AR29" s="214">
        <v>58.383746967</v>
      </c>
      <c r="AS29" s="214">
        <v>60.862738129</v>
      </c>
      <c r="AT29" s="214">
        <v>62.555793516000001</v>
      </c>
      <c r="AU29" s="214">
        <v>60.5285929</v>
      </c>
      <c r="AV29" s="214">
        <v>61.929378032000002</v>
      </c>
      <c r="AW29" s="214">
        <v>78.936397900000003</v>
      </c>
      <c r="AX29" s="214">
        <v>86.808550452000006</v>
      </c>
      <c r="AY29" s="214">
        <v>100.99918142</v>
      </c>
      <c r="AZ29" s="214">
        <v>105.43994393</v>
      </c>
      <c r="BA29" s="214">
        <v>84.450290581000004</v>
      </c>
      <c r="BB29" s="214">
        <v>67.865164800000002</v>
      </c>
      <c r="BC29" s="214">
        <v>60.526271968000003</v>
      </c>
      <c r="BD29" s="214">
        <v>63.999079299999998</v>
      </c>
      <c r="BE29" s="214">
        <v>67.360302742000002</v>
      </c>
      <c r="BF29" s="214">
        <v>66.876410516000007</v>
      </c>
      <c r="BG29" s="214">
        <v>64.037157066999995</v>
      </c>
      <c r="BH29" s="214">
        <v>66.749884300000005</v>
      </c>
      <c r="BI29" s="214">
        <v>76.812169299999994</v>
      </c>
      <c r="BJ29" s="355">
        <v>94.526409999999998</v>
      </c>
      <c r="BK29" s="355">
        <v>101.60639999999999</v>
      </c>
      <c r="BL29" s="355">
        <v>97.150090000000006</v>
      </c>
      <c r="BM29" s="355">
        <v>83.56814</v>
      </c>
      <c r="BN29" s="355">
        <v>69.479370000000003</v>
      </c>
      <c r="BO29" s="355">
        <v>63.299880000000002</v>
      </c>
      <c r="BP29" s="355">
        <v>64.443979999999996</v>
      </c>
      <c r="BQ29" s="355">
        <v>68.649749999999997</v>
      </c>
      <c r="BR29" s="355">
        <v>68.649910000000006</v>
      </c>
      <c r="BS29" s="355">
        <v>64.309659999999994</v>
      </c>
      <c r="BT29" s="355">
        <v>65.774630000000002</v>
      </c>
      <c r="BU29" s="355">
        <v>79.259619999999998</v>
      </c>
      <c r="BV29" s="355">
        <v>94.073999999999998</v>
      </c>
    </row>
    <row r="30" spans="1:74" ht="11.1" customHeight="1" x14ac:dyDescent="0.2">
      <c r="A30" s="77"/>
      <c r="B30" s="186"/>
      <c r="C30" s="214"/>
      <c r="D30" s="214"/>
      <c r="E30" s="214"/>
      <c r="F30" s="214"/>
      <c r="G30" s="214"/>
      <c r="H30" s="214"/>
      <c r="I30" s="214"/>
      <c r="J30" s="214"/>
      <c r="K30" s="214"/>
      <c r="L30" s="214"/>
      <c r="M30" s="214"/>
      <c r="N30" s="214"/>
      <c r="O30" s="214"/>
      <c r="P30" s="214"/>
      <c r="Q30" s="214"/>
      <c r="R30" s="214"/>
      <c r="S30" s="214"/>
      <c r="T30" s="214"/>
      <c r="U30" s="214"/>
      <c r="V30" s="214"/>
      <c r="W30" s="214"/>
      <c r="X30" s="214"/>
      <c r="Y30" s="214"/>
      <c r="Z30" s="214"/>
      <c r="AA30" s="214"/>
      <c r="AB30" s="214"/>
      <c r="AC30" s="214"/>
      <c r="AD30" s="214"/>
      <c r="AE30" s="214"/>
      <c r="AF30" s="214"/>
      <c r="AG30" s="214"/>
      <c r="AH30" s="214"/>
      <c r="AI30" s="214"/>
      <c r="AJ30" s="214"/>
      <c r="AK30" s="214"/>
      <c r="AL30" s="214"/>
      <c r="AM30" s="214"/>
      <c r="AN30" s="214"/>
      <c r="AO30" s="214"/>
      <c r="AP30" s="214"/>
      <c r="AQ30" s="214"/>
      <c r="AR30" s="214"/>
      <c r="AS30" s="214"/>
      <c r="AT30" s="214"/>
      <c r="AU30" s="214"/>
      <c r="AV30" s="214"/>
      <c r="AW30" s="214"/>
      <c r="AX30" s="214"/>
      <c r="AY30" s="214"/>
      <c r="AZ30" s="214"/>
      <c r="BA30" s="214"/>
      <c r="BB30" s="214"/>
      <c r="BC30" s="214"/>
      <c r="BD30" s="214"/>
      <c r="BE30" s="214"/>
      <c r="BF30" s="214"/>
      <c r="BG30" s="214"/>
      <c r="BH30" s="214"/>
      <c r="BI30" s="214"/>
      <c r="BJ30" s="355"/>
      <c r="BK30" s="355"/>
      <c r="BL30" s="355"/>
      <c r="BM30" s="355"/>
      <c r="BN30" s="355"/>
      <c r="BO30" s="355"/>
      <c r="BP30" s="355"/>
      <c r="BQ30" s="355"/>
      <c r="BR30" s="355"/>
      <c r="BS30" s="355"/>
      <c r="BT30" s="355"/>
      <c r="BU30" s="355"/>
      <c r="BV30" s="355"/>
    </row>
    <row r="31" spans="1:74" ht="11.1" customHeight="1" x14ac:dyDescent="0.2">
      <c r="A31" s="71"/>
      <c r="B31" s="79" t="s">
        <v>1017</v>
      </c>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82"/>
      <c r="BC31" s="82"/>
      <c r="BD31" s="82"/>
      <c r="BE31" s="82"/>
      <c r="BF31" s="82"/>
      <c r="BG31" s="82"/>
      <c r="BH31" s="82"/>
      <c r="BI31" s="82"/>
      <c r="BJ31" s="394"/>
      <c r="BK31" s="394"/>
      <c r="BL31" s="394"/>
      <c r="BM31" s="394"/>
      <c r="BN31" s="394"/>
      <c r="BO31" s="394"/>
      <c r="BP31" s="394"/>
      <c r="BQ31" s="394"/>
      <c r="BR31" s="394"/>
      <c r="BS31" s="394"/>
      <c r="BT31" s="394"/>
      <c r="BU31" s="394"/>
      <c r="BV31" s="394"/>
    </row>
    <row r="32" spans="1:74" ht="11.1" customHeight="1" x14ac:dyDescent="0.2">
      <c r="A32" s="76" t="s">
        <v>702</v>
      </c>
      <c r="B32" s="185" t="s">
        <v>594</v>
      </c>
      <c r="C32" s="259">
        <v>2305.8429999999998</v>
      </c>
      <c r="D32" s="259">
        <v>1721.874</v>
      </c>
      <c r="E32" s="259">
        <v>1577.0060000000001</v>
      </c>
      <c r="F32" s="259">
        <v>1788.479</v>
      </c>
      <c r="G32" s="259">
        <v>2186.855</v>
      </c>
      <c r="H32" s="259">
        <v>2529.6469999999999</v>
      </c>
      <c r="I32" s="259">
        <v>2775.346</v>
      </c>
      <c r="J32" s="259">
        <v>3019.154</v>
      </c>
      <c r="K32" s="259">
        <v>3415.6970000000001</v>
      </c>
      <c r="L32" s="259">
        <v>3803.828</v>
      </c>
      <c r="M32" s="259">
        <v>3842.8820000000001</v>
      </c>
      <c r="N32" s="259">
        <v>3462.02</v>
      </c>
      <c r="O32" s="259">
        <v>2910.0059999999999</v>
      </c>
      <c r="P32" s="259">
        <v>2448.81</v>
      </c>
      <c r="Q32" s="259">
        <v>2473.1289999999999</v>
      </c>
      <c r="R32" s="259">
        <v>2611.2260000000001</v>
      </c>
      <c r="S32" s="259">
        <v>2887.06</v>
      </c>
      <c r="T32" s="259">
        <v>3115.4459999999999</v>
      </c>
      <c r="U32" s="259">
        <v>3245.201</v>
      </c>
      <c r="V32" s="259">
        <v>3406.134</v>
      </c>
      <c r="W32" s="259">
        <v>3693.0529999999999</v>
      </c>
      <c r="X32" s="259">
        <v>3929.25</v>
      </c>
      <c r="Y32" s="259">
        <v>3799.2150000000001</v>
      </c>
      <c r="Z32" s="259">
        <v>3412.91</v>
      </c>
      <c r="AA32" s="259">
        <v>2699.2260000000001</v>
      </c>
      <c r="AB32" s="259">
        <v>2099.3539999999998</v>
      </c>
      <c r="AC32" s="259">
        <v>1719.8440000000001</v>
      </c>
      <c r="AD32" s="259">
        <v>1855.1869999999999</v>
      </c>
      <c r="AE32" s="259">
        <v>2269.5630000000001</v>
      </c>
      <c r="AF32" s="259">
        <v>2642.6480000000001</v>
      </c>
      <c r="AG32" s="259">
        <v>2936.86</v>
      </c>
      <c r="AH32" s="259">
        <v>3212.0059999999999</v>
      </c>
      <c r="AI32" s="259">
        <v>3564.5039999999999</v>
      </c>
      <c r="AJ32" s="259">
        <v>3816.9949999999999</v>
      </c>
      <c r="AK32" s="259">
        <v>3605.3359999999998</v>
      </c>
      <c r="AL32" s="259">
        <v>2889.8919999999998</v>
      </c>
      <c r="AM32" s="259">
        <v>1924.922</v>
      </c>
      <c r="AN32" s="259">
        <v>1199.9870000000001</v>
      </c>
      <c r="AO32" s="259">
        <v>857.31</v>
      </c>
      <c r="AP32" s="259">
        <v>1066.3800000000001</v>
      </c>
      <c r="AQ32" s="259">
        <v>1547.944</v>
      </c>
      <c r="AR32" s="259">
        <v>2005.4749999999999</v>
      </c>
      <c r="AS32" s="259">
        <v>2399.9740000000002</v>
      </c>
      <c r="AT32" s="259">
        <v>2768.3980000000001</v>
      </c>
      <c r="AU32" s="259">
        <v>3187.0160000000001</v>
      </c>
      <c r="AV32" s="259">
        <v>3587.27</v>
      </c>
      <c r="AW32" s="259">
        <v>3426.8679999999999</v>
      </c>
      <c r="AX32" s="259">
        <v>3141.2220000000002</v>
      </c>
      <c r="AY32" s="259">
        <v>2416.67</v>
      </c>
      <c r="AZ32" s="259">
        <v>1676.569</v>
      </c>
      <c r="BA32" s="259">
        <v>1482.6980000000001</v>
      </c>
      <c r="BB32" s="259">
        <v>1804.673</v>
      </c>
      <c r="BC32" s="259">
        <v>2298.989</v>
      </c>
      <c r="BD32" s="259">
        <v>2658.4769999999999</v>
      </c>
      <c r="BE32" s="259">
        <v>2935.0889999999999</v>
      </c>
      <c r="BF32" s="259">
        <v>3252.232</v>
      </c>
      <c r="BG32" s="259">
        <v>3626.3679999999999</v>
      </c>
      <c r="BH32" s="259">
        <v>3938.7387226999999</v>
      </c>
      <c r="BI32" s="259">
        <v>3928.8535664000001</v>
      </c>
      <c r="BJ32" s="374">
        <v>3381.9009999999998</v>
      </c>
      <c r="BK32" s="374">
        <v>2632.9090000000001</v>
      </c>
      <c r="BL32" s="374">
        <v>2079.1489999999999</v>
      </c>
      <c r="BM32" s="374">
        <v>1861.55</v>
      </c>
      <c r="BN32" s="374">
        <v>2033.0039999999999</v>
      </c>
      <c r="BO32" s="374">
        <v>2379.34</v>
      </c>
      <c r="BP32" s="374">
        <v>2721.22</v>
      </c>
      <c r="BQ32" s="374">
        <v>2981.1610000000001</v>
      </c>
      <c r="BR32" s="374">
        <v>3243.261</v>
      </c>
      <c r="BS32" s="374">
        <v>3594.8809999999999</v>
      </c>
      <c r="BT32" s="374">
        <v>3927.4740000000002</v>
      </c>
      <c r="BU32" s="374">
        <v>3893.3429999999998</v>
      </c>
      <c r="BV32" s="374">
        <v>3379.7449999999999</v>
      </c>
    </row>
    <row r="33" spans="1:74" ht="11.1" customHeight="1" x14ac:dyDescent="0.2">
      <c r="A33" s="637" t="s">
        <v>1294</v>
      </c>
      <c r="B33" s="638" t="s">
        <v>1299</v>
      </c>
      <c r="C33" s="259">
        <v>501.92099999999999</v>
      </c>
      <c r="D33" s="259">
        <v>351.65740846</v>
      </c>
      <c r="E33" s="259">
        <v>266.99783069</v>
      </c>
      <c r="F33" s="259">
        <v>333.81881335000003</v>
      </c>
      <c r="G33" s="259">
        <v>455.09899999999999</v>
      </c>
      <c r="H33" s="259">
        <v>574.29045404999999</v>
      </c>
      <c r="I33" s="259">
        <v>672.50748463000002</v>
      </c>
      <c r="J33" s="259">
        <v>772.33399999999995</v>
      </c>
      <c r="K33" s="259">
        <v>878.07974292999995</v>
      </c>
      <c r="L33" s="259">
        <v>942.34100000000001</v>
      </c>
      <c r="M33" s="259">
        <v>952.66700000000003</v>
      </c>
      <c r="N33" s="259">
        <v>852.346</v>
      </c>
      <c r="O33" s="259">
        <v>664.99431444000004</v>
      </c>
      <c r="P33" s="259">
        <v>521.49300000000005</v>
      </c>
      <c r="Q33" s="259">
        <v>511.00738013</v>
      </c>
      <c r="R33" s="259">
        <v>565.29443297</v>
      </c>
      <c r="S33" s="259">
        <v>664.47969047000004</v>
      </c>
      <c r="T33" s="259">
        <v>737.08376340999996</v>
      </c>
      <c r="U33" s="259">
        <v>779.25751975000003</v>
      </c>
      <c r="V33" s="259">
        <v>840.66</v>
      </c>
      <c r="W33" s="259">
        <v>908.92624611999997</v>
      </c>
      <c r="X33" s="259">
        <v>955.66224322000005</v>
      </c>
      <c r="Y33" s="259">
        <v>891.42876536999995</v>
      </c>
      <c r="Z33" s="259">
        <v>793.92546525</v>
      </c>
      <c r="AA33" s="259">
        <v>605.22299999999996</v>
      </c>
      <c r="AB33" s="259">
        <v>419.83699999999999</v>
      </c>
      <c r="AC33" s="259">
        <v>303.74053409999999</v>
      </c>
      <c r="AD33" s="259">
        <v>362.49580307999997</v>
      </c>
      <c r="AE33" s="259">
        <v>488.36956672000002</v>
      </c>
      <c r="AF33" s="259">
        <v>606.05176925000001</v>
      </c>
      <c r="AG33" s="259">
        <v>678.19823227999996</v>
      </c>
      <c r="AH33" s="259">
        <v>759.99623799000005</v>
      </c>
      <c r="AI33" s="259">
        <v>854.23775896999996</v>
      </c>
      <c r="AJ33" s="259">
        <v>910.00676020000003</v>
      </c>
      <c r="AK33" s="259">
        <v>851.24952498000005</v>
      </c>
      <c r="AL33" s="259">
        <v>688.71576003999996</v>
      </c>
      <c r="AM33" s="259">
        <v>451.33623693999999</v>
      </c>
      <c r="AN33" s="259">
        <v>271.80099999999999</v>
      </c>
      <c r="AO33" s="259">
        <v>167.71620043999999</v>
      </c>
      <c r="AP33" s="259">
        <v>213.4747959</v>
      </c>
      <c r="AQ33" s="259">
        <v>349.73899999999998</v>
      </c>
      <c r="AR33" s="259">
        <v>474.62299999999999</v>
      </c>
      <c r="AS33" s="259">
        <v>580.93700000000001</v>
      </c>
      <c r="AT33" s="259">
        <v>689.32799999999997</v>
      </c>
      <c r="AU33" s="259">
        <v>805.73783973000002</v>
      </c>
      <c r="AV33" s="259">
        <v>892.33350891999999</v>
      </c>
      <c r="AW33" s="259">
        <v>831.50530260000005</v>
      </c>
      <c r="AX33" s="259">
        <v>742.59156621</v>
      </c>
      <c r="AY33" s="259">
        <v>535.89010311000004</v>
      </c>
      <c r="AZ33" s="259">
        <v>341.76251936</v>
      </c>
      <c r="BA33" s="259">
        <v>242.54693397</v>
      </c>
      <c r="BB33" s="259">
        <v>312.14919046</v>
      </c>
      <c r="BC33" s="259">
        <v>455.44807902000002</v>
      </c>
      <c r="BD33" s="259">
        <v>572.52444503000004</v>
      </c>
      <c r="BE33" s="259">
        <v>660.85718909000002</v>
      </c>
      <c r="BF33" s="259">
        <v>765.94290450999995</v>
      </c>
      <c r="BG33" s="259">
        <v>854.51314866999996</v>
      </c>
      <c r="BH33" s="259">
        <v>912.16816831000006</v>
      </c>
      <c r="BI33" s="259">
        <v>906.34565543999997</v>
      </c>
      <c r="BJ33" s="374">
        <v>764.16650000000004</v>
      </c>
      <c r="BK33" s="374">
        <v>570.23509999999999</v>
      </c>
      <c r="BL33" s="374">
        <v>414.43220000000002</v>
      </c>
      <c r="BM33" s="374">
        <v>334.68340000000001</v>
      </c>
      <c r="BN33" s="374">
        <v>397.91199999999998</v>
      </c>
      <c r="BO33" s="374">
        <v>501.12619999999998</v>
      </c>
      <c r="BP33" s="374">
        <v>605.96600000000001</v>
      </c>
      <c r="BQ33" s="374">
        <v>688.68820000000005</v>
      </c>
      <c r="BR33" s="374">
        <v>773.23320000000001</v>
      </c>
      <c r="BS33" s="374">
        <v>862.14319999999998</v>
      </c>
      <c r="BT33" s="374">
        <v>912.13549999999998</v>
      </c>
      <c r="BU33" s="374">
        <v>888.98199999999997</v>
      </c>
      <c r="BV33" s="374">
        <v>744.10559999999998</v>
      </c>
    </row>
    <row r="34" spans="1:74" ht="11.1" customHeight="1" x14ac:dyDescent="0.2">
      <c r="A34" s="637" t="s">
        <v>1295</v>
      </c>
      <c r="B34" s="638" t="s">
        <v>1300</v>
      </c>
      <c r="C34" s="259">
        <v>615.12300000000005</v>
      </c>
      <c r="D34" s="259">
        <v>433.95750405000001</v>
      </c>
      <c r="E34" s="259">
        <v>346.08378054000002</v>
      </c>
      <c r="F34" s="259">
        <v>386.59078383999997</v>
      </c>
      <c r="G34" s="259">
        <v>487.089</v>
      </c>
      <c r="H34" s="259">
        <v>602.43947630000002</v>
      </c>
      <c r="I34" s="259">
        <v>709.82951152999999</v>
      </c>
      <c r="J34" s="259">
        <v>839.55100000000004</v>
      </c>
      <c r="K34" s="259">
        <v>987.09471100999997</v>
      </c>
      <c r="L34" s="259">
        <v>1109.8499999999999</v>
      </c>
      <c r="M34" s="259">
        <v>1095.2670000000001</v>
      </c>
      <c r="N34" s="259">
        <v>957.26700000000005</v>
      </c>
      <c r="O34" s="259">
        <v>756.41022020000003</v>
      </c>
      <c r="P34" s="259">
        <v>596.16499999999996</v>
      </c>
      <c r="Q34" s="259">
        <v>564.08531574000006</v>
      </c>
      <c r="R34" s="259">
        <v>604.494463</v>
      </c>
      <c r="S34" s="259">
        <v>689.19471615999998</v>
      </c>
      <c r="T34" s="259">
        <v>762.79975516000002</v>
      </c>
      <c r="U34" s="259">
        <v>831.96248727</v>
      </c>
      <c r="V34" s="259">
        <v>936.726</v>
      </c>
      <c r="W34" s="259">
        <v>1047.3902836</v>
      </c>
      <c r="X34" s="259">
        <v>1121.5802854000001</v>
      </c>
      <c r="Y34" s="259">
        <v>1066.4277193</v>
      </c>
      <c r="Z34" s="259">
        <v>928.04254384000001</v>
      </c>
      <c r="AA34" s="259">
        <v>692.74800000000005</v>
      </c>
      <c r="AB34" s="259">
        <v>493.86900000000003</v>
      </c>
      <c r="AC34" s="259">
        <v>352.45361974999997</v>
      </c>
      <c r="AD34" s="259">
        <v>369.03079953000002</v>
      </c>
      <c r="AE34" s="259">
        <v>474.81357874999998</v>
      </c>
      <c r="AF34" s="259">
        <v>596.14077302999999</v>
      </c>
      <c r="AG34" s="259">
        <v>708.79924275999997</v>
      </c>
      <c r="AH34" s="259">
        <v>836.31726189000005</v>
      </c>
      <c r="AI34" s="259">
        <v>969.57572642000002</v>
      </c>
      <c r="AJ34" s="259">
        <v>1055.6617217999999</v>
      </c>
      <c r="AK34" s="259">
        <v>984.79145046999997</v>
      </c>
      <c r="AL34" s="259">
        <v>746.44173992000003</v>
      </c>
      <c r="AM34" s="259">
        <v>449.67223605999999</v>
      </c>
      <c r="AN34" s="259">
        <v>237.999</v>
      </c>
      <c r="AO34" s="259">
        <v>142.51317032</v>
      </c>
      <c r="AP34" s="259">
        <v>179.33982854000001</v>
      </c>
      <c r="AQ34" s="259">
        <v>317.89999999999998</v>
      </c>
      <c r="AR34" s="259">
        <v>471.76499999999999</v>
      </c>
      <c r="AS34" s="259">
        <v>625.76300000000003</v>
      </c>
      <c r="AT34" s="259">
        <v>788.93</v>
      </c>
      <c r="AU34" s="259">
        <v>935.82862112999999</v>
      </c>
      <c r="AV34" s="259">
        <v>1047.6144675999999</v>
      </c>
      <c r="AW34" s="259">
        <v>972.92838262999999</v>
      </c>
      <c r="AX34" s="259">
        <v>854.66549855000005</v>
      </c>
      <c r="AY34" s="259">
        <v>617.85569489</v>
      </c>
      <c r="AZ34" s="259">
        <v>345.23812801999998</v>
      </c>
      <c r="BA34" s="259">
        <v>252.24240836999999</v>
      </c>
      <c r="BB34" s="259">
        <v>309.41003046999998</v>
      </c>
      <c r="BC34" s="259">
        <v>438.94441339999997</v>
      </c>
      <c r="BD34" s="259">
        <v>567.40171624000004</v>
      </c>
      <c r="BE34" s="259">
        <v>683.84722223999995</v>
      </c>
      <c r="BF34" s="259">
        <v>831.40883675999999</v>
      </c>
      <c r="BG34" s="259">
        <v>973.65131515999997</v>
      </c>
      <c r="BH34" s="259">
        <v>1093.0401133</v>
      </c>
      <c r="BI34" s="259">
        <v>1091.2202963</v>
      </c>
      <c r="BJ34" s="374">
        <v>920.64120000000003</v>
      </c>
      <c r="BK34" s="374">
        <v>690.19</v>
      </c>
      <c r="BL34" s="374">
        <v>521.10839999999996</v>
      </c>
      <c r="BM34" s="374">
        <v>430.96289999999999</v>
      </c>
      <c r="BN34" s="374">
        <v>462.15519999999998</v>
      </c>
      <c r="BO34" s="374">
        <v>552.72029999999995</v>
      </c>
      <c r="BP34" s="374">
        <v>657.73689999999999</v>
      </c>
      <c r="BQ34" s="374">
        <v>760.2518</v>
      </c>
      <c r="BR34" s="374">
        <v>877.67449999999997</v>
      </c>
      <c r="BS34" s="374">
        <v>1007.405</v>
      </c>
      <c r="BT34" s="374">
        <v>1104.3409999999999</v>
      </c>
      <c r="BU34" s="374">
        <v>1063.047</v>
      </c>
      <c r="BV34" s="374">
        <v>883.029</v>
      </c>
    </row>
    <row r="35" spans="1:74" ht="11.1" customHeight="1" x14ac:dyDescent="0.2">
      <c r="A35" s="637" t="s">
        <v>1296</v>
      </c>
      <c r="B35" s="638" t="s">
        <v>1301</v>
      </c>
      <c r="C35" s="259">
        <v>826.33299999999997</v>
      </c>
      <c r="D35" s="259">
        <v>672.46578108999995</v>
      </c>
      <c r="E35" s="259">
        <v>709.73054994999995</v>
      </c>
      <c r="F35" s="259">
        <v>798.32055362999995</v>
      </c>
      <c r="G35" s="259">
        <v>922.26800000000003</v>
      </c>
      <c r="H35" s="259">
        <v>964.88176285999998</v>
      </c>
      <c r="I35" s="259">
        <v>955.76268875000005</v>
      </c>
      <c r="J35" s="259">
        <v>941.64200000000005</v>
      </c>
      <c r="K35" s="259">
        <v>1043.4996945</v>
      </c>
      <c r="L35" s="259">
        <v>1200.567</v>
      </c>
      <c r="M35" s="259">
        <v>1230.5730000000001</v>
      </c>
      <c r="N35" s="259">
        <v>1162.576</v>
      </c>
      <c r="O35" s="259">
        <v>1052.2509152</v>
      </c>
      <c r="P35" s="259">
        <v>933.11099999999999</v>
      </c>
      <c r="Q35" s="259">
        <v>1000.4407864</v>
      </c>
      <c r="R35" s="259">
        <v>1014.5507771</v>
      </c>
      <c r="S35" s="259">
        <v>1055.5220968000001</v>
      </c>
      <c r="T35" s="259">
        <v>1087.9886508</v>
      </c>
      <c r="U35" s="259">
        <v>1082.0493331</v>
      </c>
      <c r="V35" s="259">
        <v>1081.4190000000001</v>
      </c>
      <c r="W35" s="259">
        <v>1158.3263136999999</v>
      </c>
      <c r="X35" s="259">
        <v>1235.5143144000001</v>
      </c>
      <c r="Y35" s="259">
        <v>1226.2016771999999</v>
      </c>
      <c r="Z35" s="259">
        <v>1135.2226653</v>
      </c>
      <c r="AA35" s="259">
        <v>950.36300000000006</v>
      </c>
      <c r="AB35" s="259">
        <v>777.56700000000001</v>
      </c>
      <c r="AC35" s="259">
        <v>664.55916855999999</v>
      </c>
      <c r="AD35" s="259">
        <v>713.51261239999997</v>
      </c>
      <c r="AE35" s="259">
        <v>847.48524811000004</v>
      </c>
      <c r="AF35" s="259">
        <v>938.33864273999995</v>
      </c>
      <c r="AG35" s="259">
        <v>1010.0903459</v>
      </c>
      <c r="AH35" s="259">
        <v>1048.7623283999999</v>
      </c>
      <c r="AI35" s="259">
        <v>1141.216678</v>
      </c>
      <c r="AJ35" s="259">
        <v>1228.4906762999999</v>
      </c>
      <c r="AK35" s="259">
        <v>1170.7723467000001</v>
      </c>
      <c r="AL35" s="259">
        <v>990.74365479999994</v>
      </c>
      <c r="AM35" s="259">
        <v>668.53935095999998</v>
      </c>
      <c r="AN35" s="259">
        <v>452.77699999999999</v>
      </c>
      <c r="AO35" s="259">
        <v>337.59140345999998</v>
      </c>
      <c r="AP35" s="259">
        <v>426.79259194999997</v>
      </c>
      <c r="AQ35" s="259">
        <v>560.42899999999997</v>
      </c>
      <c r="AR35" s="259">
        <v>666.01499999999999</v>
      </c>
      <c r="AS35" s="259">
        <v>755.57899999999995</v>
      </c>
      <c r="AT35" s="259">
        <v>806.41899999999998</v>
      </c>
      <c r="AU35" s="259">
        <v>929.01558021000005</v>
      </c>
      <c r="AV35" s="259">
        <v>1090.608733</v>
      </c>
      <c r="AW35" s="259">
        <v>1084.1215979999999</v>
      </c>
      <c r="AX35" s="259">
        <v>1044.5564933000001</v>
      </c>
      <c r="AY35" s="259">
        <v>831.20101514999999</v>
      </c>
      <c r="AZ35" s="259">
        <v>575.95415061999995</v>
      </c>
      <c r="BA35" s="259">
        <v>575.04638048000004</v>
      </c>
      <c r="BB35" s="259">
        <v>749.98560755999995</v>
      </c>
      <c r="BC35" s="259">
        <v>921.91629920000003</v>
      </c>
      <c r="BD35" s="259">
        <v>1005.3061511</v>
      </c>
      <c r="BE35" s="259">
        <v>1050.1425488</v>
      </c>
      <c r="BF35" s="259">
        <v>1095.5182838000001</v>
      </c>
      <c r="BG35" s="259">
        <v>1211.9276482</v>
      </c>
      <c r="BH35" s="259">
        <v>1318.9170869</v>
      </c>
      <c r="BI35" s="259">
        <v>1330.6602104000001</v>
      </c>
      <c r="BJ35" s="374">
        <v>1157.8989999999999</v>
      </c>
      <c r="BK35" s="374">
        <v>923.88469999999995</v>
      </c>
      <c r="BL35" s="374">
        <v>750.86689999999999</v>
      </c>
      <c r="BM35" s="374">
        <v>712.21069999999997</v>
      </c>
      <c r="BN35" s="374">
        <v>761.87699999999995</v>
      </c>
      <c r="BO35" s="374">
        <v>861.45450000000005</v>
      </c>
      <c r="BP35" s="374">
        <v>940.72720000000004</v>
      </c>
      <c r="BQ35" s="374">
        <v>979.44619999999998</v>
      </c>
      <c r="BR35" s="374">
        <v>1015.812</v>
      </c>
      <c r="BS35" s="374">
        <v>1109.9829999999999</v>
      </c>
      <c r="BT35" s="374">
        <v>1260.163</v>
      </c>
      <c r="BU35" s="374">
        <v>1295.7639999999999</v>
      </c>
      <c r="BV35" s="374">
        <v>1179.17</v>
      </c>
    </row>
    <row r="36" spans="1:74" ht="11.1" customHeight="1" x14ac:dyDescent="0.2">
      <c r="A36" s="637" t="s">
        <v>1297</v>
      </c>
      <c r="B36" s="752" t="s">
        <v>1302</v>
      </c>
      <c r="C36" s="259">
        <v>150.33099999999999</v>
      </c>
      <c r="D36" s="259">
        <v>119.4111387</v>
      </c>
      <c r="E36" s="259">
        <v>104.80093354</v>
      </c>
      <c r="F36" s="259">
        <v>98.376944993999999</v>
      </c>
      <c r="G36" s="259">
        <v>109.869</v>
      </c>
      <c r="H36" s="259">
        <v>130.88410347999999</v>
      </c>
      <c r="I36" s="259">
        <v>149.82010796</v>
      </c>
      <c r="J36" s="259">
        <v>166.91900000000001</v>
      </c>
      <c r="K36" s="259">
        <v>186.51494539000001</v>
      </c>
      <c r="L36" s="259">
        <v>198.35300000000001</v>
      </c>
      <c r="M36" s="259">
        <v>202.62700000000001</v>
      </c>
      <c r="N36" s="259">
        <v>181.453</v>
      </c>
      <c r="O36" s="259">
        <v>158.22583688</v>
      </c>
      <c r="P36" s="259">
        <v>137.94800000000001</v>
      </c>
      <c r="Q36" s="259">
        <v>138.18683236999999</v>
      </c>
      <c r="R36" s="259">
        <v>141.01810800999999</v>
      </c>
      <c r="S36" s="259">
        <v>153.18215917000001</v>
      </c>
      <c r="T36" s="259">
        <v>170.61094524000001</v>
      </c>
      <c r="U36" s="259">
        <v>186.13488529</v>
      </c>
      <c r="V36" s="259">
        <v>202.57900000000001</v>
      </c>
      <c r="W36" s="259">
        <v>227.18106151999999</v>
      </c>
      <c r="X36" s="259">
        <v>240.08306110000001</v>
      </c>
      <c r="Y36" s="259">
        <v>234.46493828999999</v>
      </c>
      <c r="Z36" s="259">
        <v>207.53412162000001</v>
      </c>
      <c r="AA36" s="259">
        <v>170.239</v>
      </c>
      <c r="AB36" s="259">
        <v>144.70500000000001</v>
      </c>
      <c r="AC36" s="259">
        <v>129.0362269</v>
      </c>
      <c r="AD36" s="259">
        <v>124.63893229</v>
      </c>
      <c r="AE36" s="259">
        <v>134.48888067999999</v>
      </c>
      <c r="AF36" s="259">
        <v>147.90194369</v>
      </c>
      <c r="AG36" s="259">
        <v>162.11505552</v>
      </c>
      <c r="AH36" s="259">
        <v>182.10305701999999</v>
      </c>
      <c r="AI36" s="259">
        <v>201.04794326999999</v>
      </c>
      <c r="AJ36" s="259">
        <v>214.04494360000001</v>
      </c>
      <c r="AK36" s="259">
        <v>209.59988304000001</v>
      </c>
      <c r="AL36" s="259">
        <v>173.39793958000001</v>
      </c>
      <c r="AM36" s="259">
        <v>137.37907211999999</v>
      </c>
      <c r="AN36" s="259">
        <v>102.50700000000001</v>
      </c>
      <c r="AO36" s="259">
        <v>83.983100368999999</v>
      </c>
      <c r="AP36" s="259">
        <v>82.057921546000003</v>
      </c>
      <c r="AQ36" s="259">
        <v>98.718000000000004</v>
      </c>
      <c r="AR36" s="259">
        <v>121.624</v>
      </c>
      <c r="AS36" s="259">
        <v>140.46199999999999</v>
      </c>
      <c r="AT36" s="259">
        <v>157.715</v>
      </c>
      <c r="AU36" s="259">
        <v>174.59204869999999</v>
      </c>
      <c r="AV36" s="259">
        <v>187.35715666999999</v>
      </c>
      <c r="AW36" s="259">
        <v>174.78634531</v>
      </c>
      <c r="AX36" s="259">
        <v>151.84558623999999</v>
      </c>
      <c r="AY36" s="259">
        <v>130.95676155999999</v>
      </c>
      <c r="AZ36" s="259">
        <v>115.86795388</v>
      </c>
      <c r="BA36" s="259">
        <v>113.39433081</v>
      </c>
      <c r="BB36" s="259">
        <v>116.18020056</v>
      </c>
      <c r="BC36" s="259">
        <v>135.42722689999999</v>
      </c>
      <c r="BD36" s="259">
        <v>154.88195415000001</v>
      </c>
      <c r="BE36" s="259">
        <v>171.45262030999999</v>
      </c>
      <c r="BF36" s="259">
        <v>186.78872430000001</v>
      </c>
      <c r="BG36" s="259">
        <v>204.31838852999999</v>
      </c>
      <c r="BH36" s="259">
        <v>214.80318111</v>
      </c>
      <c r="BI36" s="259">
        <v>207.614903</v>
      </c>
      <c r="BJ36" s="374">
        <v>178.89599999999999</v>
      </c>
      <c r="BK36" s="374">
        <v>144.61369999999999</v>
      </c>
      <c r="BL36" s="374">
        <v>119.1142</v>
      </c>
      <c r="BM36" s="374">
        <v>108.7945</v>
      </c>
      <c r="BN36" s="374">
        <v>112.13330000000001</v>
      </c>
      <c r="BO36" s="374">
        <v>125.88030000000001</v>
      </c>
      <c r="BP36" s="374">
        <v>146.4289</v>
      </c>
      <c r="BQ36" s="374">
        <v>164.6995</v>
      </c>
      <c r="BR36" s="374">
        <v>182.73949999999999</v>
      </c>
      <c r="BS36" s="374">
        <v>202.53579999999999</v>
      </c>
      <c r="BT36" s="374">
        <v>214.98609999999999</v>
      </c>
      <c r="BU36" s="374">
        <v>210.57769999999999</v>
      </c>
      <c r="BV36" s="374">
        <v>182.732</v>
      </c>
    </row>
    <row r="37" spans="1:74" ht="11.1" customHeight="1" x14ac:dyDescent="0.2">
      <c r="A37" s="637" t="s">
        <v>1298</v>
      </c>
      <c r="B37" s="752" t="s">
        <v>1303</v>
      </c>
      <c r="C37" s="259">
        <v>212.13499999999999</v>
      </c>
      <c r="D37" s="259">
        <v>144.3821677</v>
      </c>
      <c r="E37" s="259">
        <v>149.39290527</v>
      </c>
      <c r="F37" s="259">
        <v>171.37190418</v>
      </c>
      <c r="G37" s="259">
        <v>212.53</v>
      </c>
      <c r="H37" s="259">
        <v>257.15120331000003</v>
      </c>
      <c r="I37" s="259">
        <v>287.42620713000002</v>
      </c>
      <c r="J37" s="259">
        <v>298.70800000000003</v>
      </c>
      <c r="K37" s="259">
        <v>320.50790617000001</v>
      </c>
      <c r="L37" s="259">
        <v>352.71699999999998</v>
      </c>
      <c r="M37" s="259">
        <v>361.74799999999999</v>
      </c>
      <c r="N37" s="259">
        <v>308.37799999999999</v>
      </c>
      <c r="O37" s="259">
        <v>278.12471326999997</v>
      </c>
      <c r="P37" s="259">
        <v>260.09300000000002</v>
      </c>
      <c r="Q37" s="259">
        <v>259.40868533000003</v>
      </c>
      <c r="R37" s="259">
        <v>285.86821895000003</v>
      </c>
      <c r="S37" s="259">
        <v>324.68133738</v>
      </c>
      <c r="T37" s="259">
        <v>356.96288542000002</v>
      </c>
      <c r="U37" s="259">
        <v>365.79677456000002</v>
      </c>
      <c r="V37" s="259">
        <v>344.75</v>
      </c>
      <c r="W37" s="259">
        <v>351.22909511</v>
      </c>
      <c r="X37" s="259">
        <v>376.41009580000002</v>
      </c>
      <c r="Y37" s="259">
        <v>380.69189979999999</v>
      </c>
      <c r="Z37" s="259">
        <v>348.18520403999997</v>
      </c>
      <c r="AA37" s="259">
        <v>271.697</v>
      </c>
      <c r="AB37" s="259">
        <v>249.46299999999999</v>
      </c>
      <c r="AC37" s="259">
        <v>256.31145070000002</v>
      </c>
      <c r="AD37" s="259">
        <v>271.18085268999999</v>
      </c>
      <c r="AE37" s="259">
        <v>309.12872573999999</v>
      </c>
      <c r="AF37" s="259">
        <v>338.02787130000002</v>
      </c>
      <c r="AG37" s="259">
        <v>360.57012349000001</v>
      </c>
      <c r="AH37" s="259">
        <v>366.25811469000001</v>
      </c>
      <c r="AI37" s="259">
        <v>377.97089334999998</v>
      </c>
      <c r="AJ37" s="259">
        <v>386.64189811</v>
      </c>
      <c r="AK37" s="259">
        <v>367.67879483000002</v>
      </c>
      <c r="AL37" s="259">
        <v>270.77390566000003</v>
      </c>
      <c r="AM37" s="259">
        <v>197.95210392000001</v>
      </c>
      <c r="AN37" s="259">
        <v>115.235</v>
      </c>
      <c r="AO37" s="259">
        <v>104.94012540999999</v>
      </c>
      <c r="AP37" s="259">
        <v>144.26786207000001</v>
      </c>
      <c r="AQ37" s="259">
        <v>200.453</v>
      </c>
      <c r="AR37" s="259">
        <v>249.196</v>
      </c>
      <c r="AS37" s="259">
        <v>274.72500000000002</v>
      </c>
      <c r="AT37" s="259">
        <v>302.75200000000001</v>
      </c>
      <c r="AU37" s="259">
        <v>318.02191023</v>
      </c>
      <c r="AV37" s="259">
        <v>345.64213386</v>
      </c>
      <c r="AW37" s="259">
        <v>339.25437148999998</v>
      </c>
      <c r="AX37" s="259">
        <v>322.56585569999999</v>
      </c>
      <c r="AY37" s="259">
        <v>275.95542528999999</v>
      </c>
      <c r="AZ37" s="259">
        <v>273.12024810999998</v>
      </c>
      <c r="BA37" s="259">
        <v>275.07694636999997</v>
      </c>
      <c r="BB37" s="259">
        <v>292.73997094999999</v>
      </c>
      <c r="BC37" s="259">
        <v>322.97398149000003</v>
      </c>
      <c r="BD37" s="259">
        <v>334.00573351000003</v>
      </c>
      <c r="BE37" s="259">
        <v>344.26141955000003</v>
      </c>
      <c r="BF37" s="259">
        <v>347.93825064999999</v>
      </c>
      <c r="BG37" s="259">
        <v>357.41449949000003</v>
      </c>
      <c r="BH37" s="259">
        <v>375.37317308000002</v>
      </c>
      <c r="BI37" s="259">
        <v>368.01750138</v>
      </c>
      <c r="BJ37" s="374">
        <v>335.30119999999999</v>
      </c>
      <c r="BK37" s="374">
        <v>279.17410000000001</v>
      </c>
      <c r="BL37" s="374">
        <v>249.0016</v>
      </c>
      <c r="BM37" s="374">
        <v>250.5077</v>
      </c>
      <c r="BN37" s="374">
        <v>274.71800000000002</v>
      </c>
      <c r="BO37" s="374">
        <v>313.87990000000002</v>
      </c>
      <c r="BP37" s="374">
        <v>346.00420000000003</v>
      </c>
      <c r="BQ37" s="374">
        <v>363.54719999999998</v>
      </c>
      <c r="BR37" s="374">
        <v>369.16680000000002</v>
      </c>
      <c r="BS37" s="374">
        <v>388.27089999999998</v>
      </c>
      <c r="BT37" s="374">
        <v>411.41120000000001</v>
      </c>
      <c r="BU37" s="374">
        <v>409.97699999999998</v>
      </c>
      <c r="BV37" s="374">
        <v>365.71179999999998</v>
      </c>
    </row>
    <row r="38" spans="1:74" ht="11.1" customHeight="1" x14ac:dyDescent="0.2">
      <c r="A38" s="637" t="s">
        <v>1304</v>
      </c>
      <c r="B38" s="751" t="s">
        <v>583</v>
      </c>
      <c r="C38" s="255" t="s">
        <v>1307</v>
      </c>
      <c r="D38" s="255" t="s">
        <v>1307</v>
      </c>
      <c r="E38" s="255" t="s">
        <v>1307</v>
      </c>
      <c r="F38" s="255" t="s">
        <v>1307</v>
      </c>
      <c r="G38" s="255" t="s">
        <v>1307</v>
      </c>
      <c r="H38" s="255" t="s">
        <v>1307</v>
      </c>
      <c r="I38" s="255" t="s">
        <v>1307</v>
      </c>
      <c r="J38" s="255" t="s">
        <v>1307</v>
      </c>
      <c r="K38" s="255" t="s">
        <v>1307</v>
      </c>
      <c r="L38" s="255" t="s">
        <v>1307</v>
      </c>
      <c r="M38" s="255" t="s">
        <v>1307</v>
      </c>
      <c r="N38" s="255" t="s">
        <v>1307</v>
      </c>
      <c r="O38" s="255" t="s">
        <v>1307</v>
      </c>
      <c r="P38" s="255" t="s">
        <v>1307</v>
      </c>
      <c r="Q38" s="255" t="s">
        <v>1307</v>
      </c>
      <c r="R38" s="255" t="s">
        <v>1307</v>
      </c>
      <c r="S38" s="255" t="s">
        <v>1307</v>
      </c>
      <c r="T38" s="255" t="s">
        <v>1307</v>
      </c>
      <c r="U38" s="255" t="s">
        <v>1307</v>
      </c>
      <c r="V38" s="255" t="s">
        <v>1307</v>
      </c>
      <c r="W38" s="255" t="s">
        <v>1307</v>
      </c>
      <c r="X38" s="255" t="s">
        <v>1307</v>
      </c>
      <c r="Y38" s="255" t="s">
        <v>1307</v>
      </c>
      <c r="Z38" s="255" t="s">
        <v>1307</v>
      </c>
      <c r="AA38" s="255">
        <v>8.9559999999999995</v>
      </c>
      <c r="AB38" s="255">
        <v>13.913</v>
      </c>
      <c r="AC38" s="255">
        <v>13.743</v>
      </c>
      <c r="AD38" s="255">
        <v>14.327999999999999</v>
      </c>
      <c r="AE38" s="255">
        <v>15.276999999999999</v>
      </c>
      <c r="AF38" s="255">
        <v>16.187000000000001</v>
      </c>
      <c r="AG38" s="255">
        <v>17.087</v>
      </c>
      <c r="AH38" s="255">
        <v>18.568999999999999</v>
      </c>
      <c r="AI38" s="255">
        <v>20.454999999999998</v>
      </c>
      <c r="AJ38" s="255">
        <v>22.149000000000001</v>
      </c>
      <c r="AK38" s="255">
        <v>21.244</v>
      </c>
      <c r="AL38" s="255">
        <v>19.818999999999999</v>
      </c>
      <c r="AM38" s="255">
        <v>20.042999999999999</v>
      </c>
      <c r="AN38" s="255">
        <v>19.667999999999999</v>
      </c>
      <c r="AO38" s="255">
        <v>20.565999999999999</v>
      </c>
      <c r="AP38" s="255">
        <v>20.446999999999999</v>
      </c>
      <c r="AQ38" s="255">
        <v>20.704999999999998</v>
      </c>
      <c r="AR38" s="255">
        <v>22.251999999999999</v>
      </c>
      <c r="AS38" s="255">
        <v>22.507999999999999</v>
      </c>
      <c r="AT38" s="255">
        <v>23.254000000000001</v>
      </c>
      <c r="AU38" s="255">
        <v>23.82</v>
      </c>
      <c r="AV38" s="255">
        <v>23.713999999999999</v>
      </c>
      <c r="AW38" s="255">
        <v>24.271999999999998</v>
      </c>
      <c r="AX38" s="255">
        <v>24.997</v>
      </c>
      <c r="AY38" s="255">
        <v>24.811</v>
      </c>
      <c r="AZ38" s="255">
        <v>24.626000000000001</v>
      </c>
      <c r="BA38" s="255">
        <v>24.390999999999998</v>
      </c>
      <c r="BB38" s="255">
        <v>24.207999999999998</v>
      </c>
      <c r="BC38" s="255">
        <v>24.279</v>
      </c>
      <c r="BD38" s="255">
        <v>24.356999999999999</v>
      </c>
      <c r="BE38" s="255">
        <v>24.527999999999999</v>
      </c>
      <c r="BF38" s="255">
        <v>24.635000000000002</v>
      </c>
      <c r="BG38" s="255">
        <v>24.542999999999999</v>
      </c>
      <c r="BH38" s="255">
        <v>24.437000000000001</v>
      </c>
      <c r="BI38" s="255">
        <v>24.995000000000001</v>
      </c>
      <c r="BJ38" s="342">
        <v>24.997</v>
      </c>
      <c r="BK38" s="342">
        <v>24.811</v>
      </c>
      <c r="BL38" s="342">
        <v>24.626000000000001</v>
      </c>
      <c r="BM38" s="342">
        <v>24.390999999999998</v>
      </c>
      <c r="BN38" s="342">
        <v>24.207999999999998</v>
      </c>
      <c r="BO38" s="342">
        <v>24.279</v>
      </c>
      <c r="BP38" s="342">
        <v>24.356999999999999</v>
      </c>
      <c r="BQ38" s="342">
        <v>24.527999999999999</v>
      </c>
      <c r="BR38" s="342">
        <v>24.635000000000002</v>
      </c>
      <c r="BS38" s="342">
        <v>24.542999999999999</v>
      </c>
      <c r="BT38" s="342">
        <v>24.437000000000001</v>
      </c>
      <c r="BU38" s="342">
        <v>24.995000000000001</v>
      </c>
      <c r="BV38" s="342">
        <v>24.997</v>
      </c>
    </row>
    <row r="39" spans="1:74" s="283" customFormat="1" ht="11.1" customHeight="1" x14ac:dyDescent="0.2">
      <c r="A39" s="76"/>
      <c r="B39" s="281"/>
      <c r="C39" s="282"/>
      <c r="D39" s="282"/>
      <c r="E39" s="282"/>
      <c r="F39" s="282"/>
      <c r="G39" s="282"/>
      <c r="H39" s="282"/>
      <c r="I39" s="282"/>
      <c r="J39" s="282"/>
      <c r="K39" s="282"/>
      <c r="L39" s="282"/>
      <c r="M39" s="282"/>
      <c r="N39" s="282"/>
      <c r="O39" s="282"/>
      <c r="P39" s="282"/>
      <c r="Q39" s="282"/>
      <c r="R39" s="282"/>
      <c r="S39" s="282"/>
      <c r="T39" s="282"/>
      <c r="U39" s="282"/>
      <c r="V39" s="282"/>
      <c r="W39" s="282"/>
      <c r="X39" s="282"/>
      <c r="Y39" s="282"/>
      <c r="Z39" s="282"/>
      <c r="AA39" s="282"/>
      <c r="AB39" s="282"/>
      <c r="AC39" s="282"/>
      <c r="AD39" s="282"/>
      <c r="AE39" s="282"/>
      <c r="AF39" s="282"/>
      <c r="AG39" s="282"/>
      <c r="AH39" s="282"/>
      <c r="AI39" s="282"/>
      <c r="AJ39" s="282"/>
      <c r="AK39" s="282"/>
      <c r="AL39" s="282"/>
      <c r="AM39" s="282"/>
      <c r="AN39" s="282"/>
      <c r="AO39" s="282"/>
      <c r="AP39" s="282"/>
      <c r="AQ39" s="282"/>
      <c r="AR39" s="282"/>
      <c r="AS39" s="282"/>
      <c r="AT39" s="282"/>
      <c r="AU39" s="282"/>
      <c r="AV39" s="282"/>
      <c r="AW39" s="282"/>
      <c r="AX39" s="282"/>
      <c r="AY39" s="395"/>
      <c r="AZ39" s="395"/>
      <c r="BA39" s="395"/>
      <c r="BB39" s="395"/>
      <c r="BC39" s="395"/>
      <c r="BD39" s="395"/>
      <c r="BE39" s="395"/>
      <c r="BF39" s="282"/>
      <c r="BG39" s="395"/>
      <c r="BH39" s="395"/>
      <c r="BI39" s="395"/>
      <c r="BJ39" s="395"/>
      <c r="BK39" s="395"/>
      <c r="BL39" s="395"/>
      <c r="BM39" s="395"/>
      <c r="BN39" s="395"/>
      <c r="BO39" s="395"/>
      <c r="BP39" s="395"/>
      <c r="BQ39" s="395"/>
      <c r="BR39" s="395"/>
      <c r="BS39" s="395"/>
      <c r="BT39" s="395"/>
      <c r="BU39" s="395"/>
      <c r="BV39" s="395"/>
    </row>
    <row r="40" spans="1:74" s="283" customFormat="1" ht="12" customHeight="1" x14ac:dyDescent="0.2">
      <c r="A40" s="76"/>
      <c r="B40" s="755" t="s">
        <v>1055</v>
      </c>
      <c r="C40" s="756"/>
      <c r="D40" s="756"/>
      <c r="E40" s="756"/>
      <c r="F40" s="756"/>
      <c r="G40" s="756"/>
      <c r="H40" s="756"/>
      <c r="I40" s="756"/>
      <c r="J40" s="756"/>
      <c r="K40" s="756"/>
      <c r="L40" s="756"/>
      <c r="M40" s="756"/>
      <c r="N40" s="756"/>
      <c r="O40" s="756"/>
      <c r="P40" s="756"/>
      <c r="Q40" s="756"/>
      <c r="AY40" s="527"/>
      <c r="AZ40" s="527"/>
      <c r="BA40" s="527"/>
      <c r="BB40" s="527"/>
      <c r="BC40" s="527"/>
      <c r="BD40" s="527"/>
      <c r="BE40" s="527"/>
      <c r="BF40" s="684"/>
      <c r="BG40" s="527"/>
      <c r="BH40" s="527"/>
      <c r="BI40" s="527"/>
      <c r="BJ40" s="527"/>
    </row>
    <row r="41" spans="1:74" s="449" customFormat="1" ht="12" customHeight="1" x14ac:dyDescent="0.2">
      <c r="A41" s="448"/>
      <c r="B41" s="798" t="s">
        <v>1110</v>
      </c>
      <c r="C41" s="778"/>
      <c r="D41" s="778"/>
      <c r="E41" s="778"/>
      <c r="F41" s="778"/>
      <c r="G41" s="778"/>
      <c r="H41" s="778"/>
      <c r="I41" s="778"/>
      <c r="J41" s="778"/>
      <c r="K41" s="778"/>
      <c r="L41" s="778"/>
      <c r="M41" s="778"/>
      <c r="N41" s="778"/>
      <c r="O41" s="778"/>
      <c r="P41" s="778"/>
      <c r="Q41" s="774"/>
      <c r="AY41" s="528"/>
      <c r="AZ41" s="528"/>
      <c r="BA41" s="528"/>
      <c r="BB41" s="654"/>
      <c r="BC41" s="528"/>
      <c r="BD41" s="528"/>
      <c r="BE41" s="528"/>
      <c r="BF41" s="685"/>
      <c r="BG41" s="528"/>
      <c r="BH41" s="528"/>
      <c r="BI41" s="528"/>
      <c r="BJ41" s="528"/>
    </row>
    <row r="42" spans="1:74" s="449" customFormat="1" ht="12" customHeight="1" x14ac:dyDescent="0.2">
      <c r="A42" s="448"/>
      <c r="B42" s="808" t="s">
        <v>1114</v>
      </c>
      <c r="C42" s="778"/>
      <c r="D42" s="778"/>
      <c r="E42" s="778"/>
      <c r="F42" s="778"/>
      <c r="G42" s="778"/>
      <c r="H42" s="778"/>
      <c r="I42" s="778"/>
      <c r="J42" s="778"/>
      <c r="K42" s="778"/>
      <c r="L42" s="778"/>
      <c r="M42" s="778"/>
      <c r="N42" s="778"/>
      <c r="O42" s="778"/>
      <c r="P42" s="778"/>
      <c r="Q42" s="774"/>
      <c r="Y42" s="753"/>
      <c r="Z42" s="753"/>
      <c r="AA42" s="753"/>
      <c r="AB42" s="753"/>
      <c r="AY42" s="528"/>
      <c r="AZ42" s="528"/>
      <c r="BA42" s="528"/>
      <c r="BB42" s="528"/>
      <c r="BC42" s="528"/>
      <c r="BD42" s="528"/>
      <c r="BE42" s="528"/>
      <c r="BF42" s="685"/>
      <c r="BG42" s="528"/>
      <c r="BH42" s="528"/>
      <c r="BI42" s="528"/>
      <c r="BJ42" s="528"/>
    </row>
    <row r="43" spans="1:74" s="449" customFormat="1" ht="12" customHeight="1" x14ac:dyDescent="0.2">
      <c r="A43" s="448"/>
      <c r="B43" s="808" t="s">
        <v>1115</v>
      </c>
      <c r="C43" s="778"/>
      <c r="D43" s="778"/>
      <c r="E43" s="778"/>
      <c r="F43" s="778"/>
      <c r="G43" s="778"/>
      <c r="H43" s="778"/>
      <c r="I43" s="778"/>
      <c r="J43" s="778"/>
      <c r="K43" s="778"/>
      <c r="L43" s="778"/>
      <c r="M43" s="778"/>
      <c r="N43" s="778"/>
      <c r="O43" s="778"/>
      <c r="P43" s="778"/>
      <c r="Q43" s="774"/>
      <c r="AY43" s="528"/>
      <c r="AZ43" s="528"/>
      <c r="BA43" s="528"/>
      <c r="BB43" s="528"/>
      <c r="BC43" s="528"/>
      <c r="BD43" s="528"/>
      <c r="BE43" s="528"/>
      <c r="BF43" s="685"/>
      <c r="BG43" s="528"/>
      <c r="BH43" s="528"/>
      <c r="BI43" s="528"/>
      <c r="BJ43" s="528"/>
    </row>
    <row r="44" spans="1:74" s="449" customFormat="1" ht="12" customHeight="1" x14ac:dyDescent="0.2">
      <c r="A44" s="448"/>
      <c r="B44" s="806" t="s">
        <v>1305</v>
      </c>
      <c r="C44" s="774"/>
      <c r="D44" s="774"/>
      <c r="E44" s="774"/>
      <c r="F44" s="774"/>
      <c r="G44" s="774"/>
      <c r="H44" s="774"/>
      <c r="I44" s="774"/>
      <c r="J44" s="774"/>
      <c r="K44" s="774"/>
      <c r="L44" s="774"/>
      <c r="M44" s="774"/>
      <c r="N44" s="774"/>
      <c r="O44" s="774"/>
      <c r="P44" s="774"/>
      <c r="Q44" s="774"/>
      <c r="AY44" s="528"/>
      <c r="AZ44" s="528"/>
      <c r="BA44" s="528"/>
      <c r="BB44" s="528"/>
      <c r="BC44" s="528"/>
      <c r="BD44" s="528"/>
      <c r="BE44" s="528"/>
      <c r="BF44" s="685"/>
      <c r="BG44" s="528"/>
      <c r="BH44" s="528"/>
      <c r="BI44" s="528"/>
      <c r="BJ44" s="528"/>
    </row>
    <row r="45" spans="1:74" s="449" customFormat="1" ht="12" customHeight="1" x14ac:dyDescent="0.2">
      <c r="A45" s="448"/>
      <c r="B45" s="777" t="s">
        <v>1082</v>
      </c>
      <c r="C45" s="778"/>
      <c r="D45" s="778"/>
      <c r="E45" s="778"/>
      <c r="F45" s="778"/>
      <c r="G45" s="778"/>
      <c r="H45" s="778"/>
      <c r="I45" s="778"/>
      <c r="J45" s="778"/>
      <c r="K45" s="778"/>
      <c r="L45" s="778"/>
      <c r="M45" s="778"/>
      <c r="N45" s="778"/>
      <c r="O45" s="778"/>
      <c r="P45" s="778"/>
      <c r="Q45" s="774"/>
      <c r="AY45" s="528"/>
      <c r="AZ45" s="528"/>
      <c r="BA45" s="528"/>
      <c r="BB45" s="528"/>
      <c r="BC45" s="528"/>
      <c r="BD45" s="528"/>
      <c r="BE45" s="528"/>
      <c r="BF45" s="685"/>
      <c r="BG45" s="528"/>
      <c r="BH45" s="528"/>
      <c r="BI45" s="528"/>
      <c r="BJ45" s="528"/>
    </row>
    <row r="46" spans="1:74" s="449" customFormat="1" ht="12" customHeight="1" x14ac:dyDescent="0.2">
      <c r="A46" s="448"/>
      <c r="B46" s="807" t="s">
        <v>1119</v>
      </c>
      <c r="C46" s="807"/>
      <c r="D46" s="807"/>
      <c r="E46" s="807"/>
      <c r="F46" s="807"/>
      <c r="G46" s="807"/>
      <c r="H46" s="807"/>
      <c r="I46" s="807"/>
      <c r="J46" s="807"/>
      <c r="K46" s="807"/>
      <c r="L46" s="807"/>
      <c r="M46" s="807"/>
      <c r="N46" s="807"/>
      <c r="O46" s="807"/>
      <c r="P46" s="807"/>
      <c r="Q46" s="774"/>
      <c r="AY46" s="528"/>
      <c r="AZ46" s="528"/>
      <c r="BA46" s="528"/>
      <c r="BB46" s="528"/>
      <c r="BC46" s="528"/>
      <c r="BD46" s="528"/>
      <c r="BE46" s="528"/>
      <c r="BF46" s="685"/>
      <c r="BG46" s="528"/>
      <c r="BH46" s="528"/>
      <c r="BI46" s="528"/>
      <c r="BJ46" s="528"/>
    </row>
    <row r="47" spans="1:74" s="449" customFormat="1" ht="22.35" customHeight="1" x14ac:dyDescent="0.2">
      <c r="A47" s="448"/>
      <c r="B47" s="777" t="s">
        <v>1120</v>
      </c>
      <c r="C47" s="778"/>
      <c r="D47" s="778"/>
      <c r="E47" s="778"/>
      <c r="F47" s="778"/>
      <c r="G47" s="778"/>
      <c r="H47" s="778"/>
      <c r="I47" s="778"/>
      <c r="J47" s="778"/>
      <c r="K47" s="778"/>
      <c r="L47" s="778"/>
      <c r="M47" s="778"/>
      <c r="N47" s="778"/>
      <c r="O47" s="778"/>
      <c r="P47" s="778"/>
      <c r="Q47" s="774"/>
      <c r="AY47" s="528"/>
      <c r="AZ47" s="528"/>
      <c r="BA47" s="528"/>
      <c r="BB47" s="528"/>
      <c r="BC47" s="528"/>
      <c r="BD47" s="528"/>
      <c r="BE47" s="528"/>
      <c r="BF47" s="685"/>
      <c r="BG47" s="528"/>
      <c r="BH47" s="528"/>
      <c r="BI47" s="528"/>
      <c r="BJ47" s="528"/>
    </row>
    <row r="48" spans="1:74" s="449" customFormat="1" ht="12" customHeight="1" x14ac:dyDescent="0.2">
      <c r="A48" s="448"/>
      <c r="B48" s="772" t="s">
        <v>1086</v>
      </c>
      <c r="C48" s="773"/>
      <c r="D48" s="773"/>
      <c r="E48" s="773"/>
      <c r="F48" s="773"/>
      <c r="G48" s="773"/>
      <c r="H48" s="773"/>
      <c r="I48" s="773"/>
      <c r="J48" s="773"/>
      <c r="K48" s="773"/>
      <c r="L48" s="773"/>
      <c r="M48" s="773"/>
      <c r="N48" s="773"/>
      <c r="O48" s="773"/>
      <c r="P48" s="773"/>
      <c r="Q48" s="774"/>
      <c r="AY48" s="528"/>
      <c r="AZ48" s="528"/>
      <c r="BA48" s="528"/>
      <c r="BB48" s="528"/>
      <c r="BC48" s="528"/>
      <c r="BD48" s="528"/>
      <c r="BE48" s="528"/>
      <c r="BF48" s="685"/>
      <c r="BG48" s="528"/>
      <c r="BH48" s="528"/>
      <c r="BI48" s="528"/>
      <c r="BJ48" s="528"/>
    </row>
    <row r="49" spans="1:74" s="450" customFormat="1" ht="12" customHeight="1" x14ac:dyDescent="0.2">
      <c r="A49" s="436"/>
      <c r="B49" s="786" t="s">
        <v>1200</v>
      </c>
      <c r="C49" s="774"/>
      <c r="D49" s="774"/>
      <c r="E49" s="774"/>
      <c r="F49" s="774"/>
      <c r="G49" s="774"/>
      <c r="H49" s="774"/>
      <c r="I49" s="774"/>
      <c r="J49" s="774"/>
      <c r="K49" s="774"/>
      <c r="L49" s="774"/>
      <c r="M49" s="774"/>
      <c r="N49" s="774"/>
      <c r="O49" s="774"/>
      <c r="P49" s="774"/>
      <c r="Q49" s="774"/>
      <c r="AY49" s="529"/>
      <c r="AZ49" s="529"/>
      <c r="BA49" s="529"/>
      <c r="BB49" s="529"/>
      <c r="BC49" s="529"/>
      <c r="BD49" s="529"/>
      <c r="BE49" s="529"/>
      <c r="BF49" s="686"/>
      <c r="BG49" s="529"/>
      <c r="BH49" s="529"/>
      <c r="BI49" s="529"/>
      <c r="BJ49" s="529"/>
    </row>
    <row r="50" spans="1:74" x14ac:dyDescent="0.2">
      <c r="BK50" s="396"/>
      <c r="BL50" s="396"/>
      <c r="BM50" s="396"/>
      <c r="BN50" s="396"/>
      <c r="BO50" s="396"/>
      <c r="BP50" s="396"/>
      <c r="BQ50" s="396"/>
      <c r="BR50" s="396"/>
      <c r="BS50" s="396"/>
      <c r="BT50" s="396"/>
      <c r="BU50" s="396"/>
      <c r="BV50" s="396"/>
    </row>
    <row r="51" spans="1:74" x14ac:dyDescent="0.2">
      <c r="BK51" s="396"/>
      <c r="BL51" s="396"/>
      <c r="BM51" s="396"/>
      <c r="BN51" s="396"/>
      <c r="BO51" s="396"/>
      <c r="BP51" s="396"/>
      <c r="BQ51" s="396"/>
      <c r="BR51" s="396"/>
      <c r="BS51" s="396"/>
      <c r="BT51" s="396"/>
      <c r="BU51" s="396"/>
      <c r="BV51" s="396"/>
    </row>
    <row r="52" spans="1:74" x14ac:dyDescent="0.2">
      <c r="BK52" s="396"/>
      <c r="BL52" s="396"/>
      <c r="BM52" s="396"/>
      <c r="BN52" s="396"/>
      <c r="BO52" s="396"/>
      <c r="BP52" s="396"/>
      <c r="BQ52" s="396"/>
      <c r="BR52" s="396"/>
      <c r="BS52" s="396"/>
      <c r="BT52" s="396"/>
      <c r="BU52" s="396"/>
      <c r="BV52" s="396"/>
    </row>
    <row r="53" spans="1:74" x14ac:dyDescent="0.2">
      <c r="BK53" s="396"/>
      <c r="BL53" s="396"/>
      <c r="BM53" s="396"/>
      <c r="BN53" s="396"/>
      <c r="BO53" s="396"/>
      <c r="BP53" s="396"/>
      <c r="BQ53" s="396"/>
      <c r="BR53" s="396"/>
      <c r="BS53" s="396"/>
      <c r="BT53" s="396"/>
      <c r="BU53" s="396"/>
      <c r="BV53" s="396"/>
    </row>
    <row r="54" spans="1:74" x14ac:dyDescent="0.2">
      <c r="BK54" s="396"/>
      <c r="BL54" s="396"/>
      <c r="BM54" s="396"/>
      <c r="BN54" s="396"/>
      <c r="BO54" s="396"/>
      <c r="BP54" s="396"/>
      <c r="BQ54" s="396"/>
      <c r="BR54" s="396"/>
      <c r="BS54" s="396"/>
      <c r="BT54" s="396"/>
      <c r="BU54" s="396"/>
      <c r="BV54" s="396"/>
    </row>
    <row r="55" spans="1:74" x14ac:dyDescent="0.2">
      <c r="BK55" s="396"/>
      <c r="BL55" s="396"/>
      <c r="BM55" s="396"/>
      <c r="BN55" s="396"/>
      <c r="BO55" s="396"/>
      <c r="BP55" s="396"/>
      <c r="BQ55" s="396"/>
      <c r="BR55" s="396"/>
      <c r="BS55" s="396"/>
      <c r="BT55" s="396"/>
      <c r="BU55" s="396"/>
      <c r="BV55" s="396"/>
    </row>
    <row r="56" spans="1:74" x14ac:dyDescent="0.2">
      <c r="BK56" s="396"/>
      <c r="BL56" s="396"/>
      <c r="BM56" s="396"/>
      <c r="BN56" s="396"/>
      <c r="BO56" s="396"/>
      <c r="BP56" s="396"/>
      <c r="BQ56" s="396"/>
      <c r="BR56" s="396"/>
      <c r="BS56" s="396"/>
      <c r="BT56" s="396"/>
      <c r="BU56" s="396"/>
      <c r="BV56" s="396"/>
    </row>
    <row r="57" spans="1:74" x14ac:dyDescent="0.2">
      <c r="BK57" s="396"/>
      <c r="BL57" s="396"/>
      <c r="BM57" s="396"/>
      <c r="BN57" s="396"/>
      <c r="BO57" s="396"/>
      <c r="BP57" s="396"/>
      <c r="BQ57" s="396"/>
      <c r="BR57" s="396"/>
      <c r="BS57" s="396"/>
      <c r="BT57" s="396"/>
      <c r="BU57" s="396"/>
      <c r="BV57" s="396"/>
    </row>
    <row r="58" spans="1:74" x14ac:dyDescent="0.2">
      <c r="BK58" s="396"/>
      <c r="BL58" s="396"/>
      <c r="BM58" s="396"/>
      <c r="BN58" s="396"/>
      <c r="BO58" s="396"/>
      <c r="BP58" s="396"/>
      <c r="BQ58" s="396"/>
      <c r="BR58" s="396"/>
      <c r="BS58" s="396"/>
      <c r="BT58" s="396"/>
      <c r="BU58" s="396"/>
      <c r="BV58" s="396"/>
    </row>
    <row r="59" spans="1:74" x14ac:dyDescent="0.2">
      <c r="BK59" s="396"/>
      <c r="BL59" s="396"/>
      <c r="BM59" s="396"/>
      <c r="BN59" s="396"/>
      <c r="BO59" s="396"/>
      <c r="BP59" s="396"/>
      <c r="BQ59" s="396"/>
      <c r="BR59" s="396"/>
      <c r="BS59" s="396"/>
      <c r="BT59" s="396"/>
      <c r="BU59" s="396"/>
      <c r="BV59" s="396"/>
    </row>
    <row r="60" spans="1:74" x14ac:dyDescent="0.2">
      <c r="BK60" s="396"/>
      <c r="BL60" s="396"/>
      <c r="BM60" s="396"/>
      <c r="BN60" s="396"/>
      <c r="BO60" s="396"/>
      <c r="BP60" s="396"/>
      <c r="BQ60" s="396"/>
      <c r="BR60" s="396"/>
      <c r="BS60" s="396"/>
      <c r="BT60" s="396"/>
      <c r="BU60" s="396"/>
      <c r="BV60" s="396"/>
    </row>
    <row r="61" spans="1:74" x14ac:dyDescent="0.2">
      <c r="BK61" s="396"/>
      <c r="BL61" s="396"/>
      <c r="BM61" s="396"/>
      <c r="BN61" s="396"/>
      <c r="BO61" s="396"/>
      <c r="BP61" s="396"/>
      <c r="BQ61" s="396"/>
      <c r="BR61" s="396"/>
      <c r="BS61" s="396"/>
      <c r="BT61" s="396"/>
      <c r="BU61" s="396"/>
      <c r="BV61" s="396"/>
    </row>
    <row r="62" spans="1:74" x14ac:dyDescent="0.2">
      <c r="BK62" s="396"/>
      <c r="BL62" s="396"/>
      <c r="BM62" s="396"/>
      <c r="BN62" s="396"/>
      <c r="BO62" s="396"/>
      <c r="BP62" s="396"/>
      <c r="BQ62" s="396"/>
      <c r="BR62" s="396"/>
      <c r="BS62" s="396"/>
      <c r="BT62" s="396"/>
      <c r="BU62" s="396"/>
      <c r="BV62" s="396"/>
    </row>
    <row r="63" spans="1:74" x14ac:dyDescent="0.2">
      <c r="BK63" s="396"/>
      <c r="BL63" s="396"/>
      <c r="BM63" s="396"/>
      <c r="BN63" s="396"/>
      <c r="BO63" s="396"/>
      <c r="BP63" s="396"/>
      <c r="BQ63" s="396"/>
      <c r="BR63" s="396"/>
      <c r="BS63" s="396"/>
      <c r="BT63" s="396"/>
      <c r="BU63" s="396"/>
      <c r="BV63" s="396"/>
    </row>
    <row r="64" spans="1:74" x14ac:dyDescent="0.2">
      <c r="BK64" s="396"/>
      <c r="BL64" s="396"/>
      <c r="BM64" s="396"/>
      <c r="BN64" s="396"/>
      <c r="BO64" s="396"/>
      <c r="BP64" s="396"/>
      <c r="BQ64" s="396"/>
      <c r="BR64" s="396"/>
      <c r="BS64" s="396"/>
      <c r="BT64" s="396"/>
      <c r="BU64" s="396"/>
      <c r="BV64" s="396"/>
    </row>
    <row r="65" spans="63:74" x14ac:dyDescent="0.2">
      <c r="BK65" s="396"/>
      <c r="BL65" s="396"/>
      <c r="BM65" s="396"/>
      <c r="BN65" s="396"/>
      <c r="BO65" s="396"/>
      <c r="BP65" s="396"/>
      <c r="BQ65" s="396"/>
      <c r="BR65" s="396"/>
      <c r="BS65" s="396"/>
      <c r="BT65" s="396"/>
      <c r="BU65" s="396"/>
      <c r="BV65" s="396"/>
    </row>
    <row r="66" spans="63:74" x14ac:dyDescent="0.2">
      <c r="BK66" s="396"/>
      <c r="BL66" s="396"/>
      <c r="BM66" s="396"/>
      <c r="BN66" s="396"/>
      <c r="BO66" s="396"/>
      <c r="BP66" s="396"/>
      <c r="BQ66" s="396"/>
      <c r="BR66" s="396"/>
      <c r="BS66" s="396"/>
      <c r="BT66" s="396"/>
      <c r="BU66" s="396"/>
      <c r="BV66" s="396"/>
    </row>
    <row r="67" spans="63:74" x14ac:dyDescent="0.2">
      <c r="BK67" s="396"/>
      <c r="BL67" s="396"/>
      <c r="BM67" s="396"/>
      <c r="BN67" s="396"/>
      <c r="BO67" s="396"/>
      <c r="BP67" s="396"/>
      <c r="BQ67" s="396"/>
      <c r="BR67" s="396"/>
      <c r="BS67" s="396"/>
      <c r="BT67" s="396"/>
      <c r="BU67" s="396"/>
      <c r="BV67" s="396"/>
    </row>
    <row r="68" spans="63:74" x14ac:dyDescent="0.2">
      <c r="BK68" s="396"/>
      <c r="BL68" s="396"/>
      <c r="BM68" s="396"/>
      <c r="BN68" s="396"/>
      <c r="BO68" s="396"/>
      <c r="BP68" s="396"/>
      <c r="BQ68" s="396"/>
      <c r="BR68" s="396"/>
      <c r="BS68" s="396"/>
      <c r="BT68" s="396"/>
      <c r="BU68" s="396"/>
      <c r="BV68" s="396"/>
    </row>
    <row r="69" spans="63:74" x14ac:dyDescent="0.2">
      <c r="BK69" s="396"/>
      <c r="BL69" s="396"/>
      <c r="BM69" s="396"/>
      <c r="BN69" s="396"/>
      <c r="BO69" s="396"/>
      <c r="BP69" s="396"/>
      <c r="BQ69" s="396"/>
      <c r="BR69" s="396"/>
      <c r="BS69" s="396"/>
      <c r="BT69" s="396"/>
      <c r="BU69" s="396"/>
      <c r="BV69" s="396"/>
    </row>
    <row r="70" spans="63:74" x14ac:dyDescent="0.2">
      <c r="BK70" s="396"/>
      <c r="BL70" s="396"/>
      <c r="BM70" s="396"/>
      <c r="BN70" s="396"/>
      <c r="BO70" s="396"/>
      <c r="BP70" s="396"/>
      <c r="BQ70" s="396"/>
      <c r="BR70" s="396"/>
      <c r="BS70" s="396"/>
      <c r="BT70" s="396"/>
      <c r="BU70" s="396"/>
      <c r="BV70" s="396"/>
    </row>
    <row r="71" spans="63:74" x14ac:dyDescent="0.2">
      <c r="BK71" s="396"/>
      <c r="BL71" s="396"/>
      <c r="BM71" s="396"/>
      <c r="BN71" s="396"/>
      <c r="BO71" s="396"/>
      <c r="BP71" s="396"/>
      <c r="BQ71" s="396"/>
      <c r="BR71" s="396"/>
      <c r="BS71" s="396"/>
      <c r="BT71" s="396"/>
      <c r="BU71" s="396"/>
      <c r="BV71" s="396"/>
    </row>
    <row r="72" spans="63:74" x14ac:dyDescent="0.2">
      <c r="BK72" s="396"/>
      <c r="BL72" s="396"/>
      <c r="BM72" s="396"/>
      <c r="BN72" s="396"/>
      <c r="BO72" s="396"/>
      <c r="BP72" s="396"/>
      <c r="BQ72" s="396"/>
      <c r="BR72" s="396"/>
      <c r="BS72" s="396"/>
      <c r="BT72" s="396"/>
      <c r="BU72" s="396"/>
      <c r="BV72" s="396"/>
    </row>
    <row r="73" spans="63:74" x14ac:dyDescent="0.2">
      <c r="BK73" s="396"/>
      <c r="BL73" s="396"/>
      <c r="BM73" s="396"/>
      <c r="BN73" s="396"/>
      <c r="BO73" s="396"/>
      <c r="BP73" s="396"/>
      <c r="BQ73" s="396"/>
      <c r="BR73" s="396"/>
      <c r="BS73" s="396"/>
      <c r="BT73" s="396"/>
      <c r="BU73" s="396"/>
      <c r="BV73" s="396"/>
    </row>
    <row r="74" spans="63:74" x14ac:dyDescent="0.2">
      <c r="BK74" s="396"/>
      <c r="BL74" s="396"/>
      <c r="BM74" s="396"/>
      <c r="BN74" s="396"/>
      <c r="BO74" s="396"/>
      <c r="BP74" s="396"/>
      <c r="BQ74" s="396"/>
      <c r="BR74" s="396"/>
      <c r="BS74" s="396"/>
      <c r="BT74" s="396"/>
      <c r="BU74" s="396"/>
      <c r="BV74" s="396"/>
    </row>
    <row r="75" spans="63:74" x14ac:dyDescent="0.2">
      <c r="BK75" s="396"/>
      <c r="BL75" s="396"/>
      <c r="BM75" s="396"/>
      <c r="BN75" s="396"/>
      <c r="BO75" s="396"/>
      <c r="BP75" s="396"/>
      <c r="BQ75" s="396"/>
      <c r="BR75" s="396"/>
      <c r="BS75" s="396"/>
      <c r="BT75" s="396"/>
      <c r="BU75" s="396"/>
      <c r="BV75" s="396"/>
    </row>
    <row r="76" spans="63:74" x14ac:dyDescent="0.2">
      <c r="BK76" s="396"/>
      <c r="BL76" s="396"/>
      <c r="BM76" s="396"/>
      <c r="BN76" s="396"/>
      <c r="BO76" s="396"/>
      <c r="BP76" s="396"/>
      <c r="BQ76" s="396"/>
      <c r="BR76" s="396"/>
      <c r="BS76" s="396"/>
      <c r="BT76" s="396"/>
      <c r="BU76" s="396"/>
      <c r="BV76" s="396"/>
    </row>
    <row r="77" spans="63:74" x14ac:dyDescent="0.2">
      <c r="BK77" s="396"/>
      <c r="BL77" s="396"/>
      <c r="BM77" s="396"/>
      <c r="BN77" s="396"/>
      <c r="BO77" s="396"/>
      <c r="BP77" s="396"/>
      <c r="BQ77" s="396"/>
      <c r="BR77" s="396"/>
      <c r="BS77" s="396"/>
      <c r="BT77" s="396"/>
      <c r="BU77" s="396"/>
      <c r="BV77" s="396"/>
    </row>
    <row r="78" spans="63:74" x14ac:dyDescent="0.2">
      <c r="BK78" s="396"/>
      <c r="BL78" s="396"/>
      <c r="BM78" s="396"/>
      <c r="BN78" s="396"/>
      <c r="BO78" s="396"/>
      <c r="BP78" s="396"/>
      <c r="BQ78" s="396"/>
      <c r="BR78" s="396"/>
      <c r="BS78" s="396"/>
      <c r="BT78" s="396"/>
      <c r="BU78" s="396"/>
      <c r="BV78" s="396"/>
    </row>
    <row r="79" spans="63:74" x14ac:dyDescent="0.2">
      <c r="BK79" s="396"/>
      <c r="BL79" s="396"/>
      <c r="BM79" s="396"/>
      <c r="BN79" s="396"/>
      <c r="BO79" s="396"/>
      <c r="BP79" s="396"/>
      <c r="BQ79" s="396"/>
      <c r="BR79" s="396"/>
      <c r="BS79" s="396"/>
      <c r="BT79" s="396"/>
      <c r="BU79" s="396"/>
      <c r="BV79" s="396"/>
    </row>
    <row r="80" spans="63:74" x14ac:dyDescent="0.2">
      <c r="BK80" s="396"/>
      <c r="BL80" s="396"/>
      <c r="BM80" s="396"/>
      <c r="BN80" s="396"/>
      <c r="BO80" s="396"/>
      <c r="BP80" s="396"/>
      <c r="BQ80" s="396"/>
      <c r="BR80" s="396"/>
      <c r="BS80" s="396"/>
      <c r="BT80" s="396"/>
      <c r="BU80" s="396"/>
      <c r="BV80" s="396"/>
    </row>
    <row r="81" spans="63:74" x14ac:dyDescent="0.2">
      <c r="BK81" s="396"/>
      <c r="BL81" s="396"/>
      <c r="BM81" s="396"/>
      <c r="BN81" s="396"/>
      <c r="BO81" s="396"/>
      <c r="BP81" s="396"/>
      <c r="BQ81" s="396"/>
      <c r="BR81" s="396"/>
      <c r="BS81" s="396"/>
      <c r="BT81" s="396"/>
      <c r="BU81" s="396"/>
      <c r="BV81" s="396"/>
    </row>
    <row r="82" spans="63:74" x14ac:dyDescent="0.2">
      <c r="BK82" s="396"/>
      <c r="BL82" s="396"/>
      <c r="BM82" s="396"/>
      <c r="BN82" s="396"/>
      <c r="BO82" s="396"/>
      <c r="BP82" s="396"/>
      <c r="BQ82" s="396"/>
      <c r="BR82" s="396"/>
      <c r="BS82" s="396"/>
      <c r="BT82" s="396"/>
      <c r="BU82" s="396"/>
      <c r="BV82" s="396"/>
    </row>
    <row r="83" spans="63:74" x14ac:dyDescent="0.2">
      <c r="BK83" s="396"/>
      <c r="BL83" s="396"/>
      <c r="BM83" s="396"/>
      <c r="BN83" s="396"/>
      <c r="BO83" s="396"/>
      <c r="BP83" s="396"/>
      <c r="BQ83" s="396"/>
      <c r="BR83" s="396"/>
      <c r="BS83" s="396"/>
      <c r="BT83" s="396"/>
      <c r="BU83" s="396"/>
      <c r="BV83" s="396"/>
    </row>
    <row r="84" spans="63:74" x14ac:dyDescent="0.2">
      <c r="BK84" s="396"/>
      <c r="BL84" s="396"/>
      <c r="BM84" s="396"/>
      <c r="BN84" s="396"/>
      <c r="BO84" s="396"/>
      <c r="BP84" s="396"/>
      <c r="BQ84" s="396"/>
      <c r="BR84" s="396"/>
      <c r="BS84" s="396"/>
      <c r="BT84" s="396"/>
      <c r="BU84" s="396"/>
      <c r="BV84" s="396"/>
    </row>
    <row r="85" spans="63:74" x14ac:dyDescent="0.2">
      <c r="BK85" s="396"/>
      <c r="BL85" s="396"/>
      <c r="BM85" s="396"/>
      <c r="BN85" s="396"/>
      <c r="BO85" s="396"/>
      <c r="BP85" s="396"/>
      <c r="BQ85" s="396"/>
      <c r="BR85" s="396"/>
      <c r="BS85" s="396"/>
      <c r="BT85" s="396"/>
      <c r="BU85" s="396"/>
      <c r="BV85" s="396"/>
    </row>
    <row r="86" spans="63:74" x14ac:dyDescent="0.2">
      <c r="BK86" s="396"/>
      <c r="BL86" s="396"/>
      <c r="BM86" s="396"/>
      <c r="BN86" s="396"/>
      <c r="BO86" s="396"/>
      <c r="BP86" s="396"/>
      <c r="BQ86" s="396"/>
      <c r="BR86" s="396"/>
      <c r="BS86" s="396"/>
      <c r="BT86" s="396"/>
      <c r="BU86" s="396"/>
      <c r="BV86" s="396"/>
    </row>
    <row r="87" spans="63:74" x14ac:dyDescent="0.2">
      <c r="BK87" s="396"/>
      <c r="BL87" s="396"/>
      <c r="BM87" s="396"/>
      <c r="BN87" s="396"/>
      <c r="BO87" s="396"/>
      <c r="BP87" s="396"/>
      <c r="BQ87" s="396"/>
      <c r="BR87" s="396"/>
      <c r="BS87" s="396"/>
      <c r="BT87" s="396"/>
      <c r="BU87" s="396"/>
      <c r="BV87" s="396"/>
    </row>
    <row r="88" spans="63:74" x14ac:dyDescent="0.2">
      <c r="BK88" s="396"/>
      <c r="BL88" s="396"/>
      <c r="BM88" s="396"/>
      <c r="BN88" s="396"/>
      <c r="BO88" s="396"/>
      <c r="BP88" s="396"/>
      <c r="BQ88" s="396"/>
      <c r="BR88" s="396"/>
      <c r="BS88" s="396"/>
      <c r="BT88" s="396"/>
      <c r="BU88" s="396"/>
      <c r="BV88" s="396"/>
    </row>
    <row r="89" spans="63:74" x14ac:dyDescent="0.2">
      <c r="BK89" s="396"/>
      <c r="BL89" s="396"/>
      <c r="BM89" s="396"/>
      <c r="BN89" s="396"/>
      <c r="BO89" s="396"/>
      <c r="BP89" s="396"/>
      <c r="BQ89" s="396"/>
      <c r="BR89" s="396"/>
      <c r="BS89" s="396"/>
      <c r="BT89" s="396"/>
      <c r="BU89" s="396"/>
      <c r="BV89" s="396"/>
    </row>
    <row r="90" spans="63:74" x14ac:dyDescent="0.2">
      <c r="BK90" s="396"/>
      <c r="BL90" s="396"/>
      <c r="BM90" s="396"/>
      <c r="BN90" s="396"/>
      <c r="BO90" s="396"/>
      <c r="BP90" s="396"/>
      <c r="BQ90" s="396"/>
      <c r="BR90" s="396"/>
      <c r="BS90" s="396"/>
      <c r="BT90" s="396"/>
      <c r="BU90" s="396"/>
      <c r="BV90" s="396"/>
    </row>
    <row r="91" spans="63:74" x14ac:dyDescent="0.2">
      <c r="BK91" s="396"/>
      <c r="BL91" s="396"/>
      <c r="BM91" s="396"/>
      <c r="BN91" s="396"/>
      <c r="BO91" s="396"/>
      <c r="BP91" s="396"/>
      <c r="BQ91" s="396"/>
      <c r="BR91" s="396"/>
      <c r="BS91" s="396"/>
      <c r="BT91" s="396"/>
      <c r="BU91" s="396"/>
      <c r="BV91" s="396"/>
    </row>
    <row r="92" spans="63:74" x14ac:dyDescent="0.2">
      <c r="BK92" s="396"/>
      <c r="BL92" s="396"/>
      <c r="BM92" s="396"/>
      <c r="BN92" s="396"/>
      <c r="BO92" s="396"/>
      <c r="BP92" s="396"/>
      <c r="BQ92" s="396"/>
      <c r="BR92" s="396"/>
      <c r="BS92" s="396"/>
      <c r="BT92" s="396"/>
      <c r="BU92" s="396"/>
      <c r="BV92" s="396"/>
    </row>
    <row r="93" spans="63:74" x14ac:dyDescent="0.2">
      <c r="BK93" s="396"/>
      <c r="BL93" s="396"/>
      <c r="BM93" s="396"/>
      <c r="BN93" s="396"/>
      <c r="BO93" s="396"/>
      <c r="BP93" s="396"/>
      <c r="BQ93" s="396"/>
      <c r="BR93" s="396"/>
      <c r="BS93" s="396"/>
      <c r="BT93" s="396"/>
      <c r="BU93" s="396"/>
      <c r="BV93" s="396"/>
    </row>
    <row r="94" spans="63:74" x14ac:dyDescent="0.2">
      <c r="BK94" s="396"/>
      <c r="BL94" s="396"/>
      <c r="BM94" s="396"/>
      <c r="BN94" s="396"/>
      <c r="BO94" s="396"/>
      <c r="BP94" s="396"/>
      <c r="BQ94" s="396"/>
      <c r="BR94" s="396"/>
      <c r="BS94" s="396"/>
      <c r="BT94" s="396"/>
      <c r="BU94" s="396"/>
      <c r="BV94" s="396"/>
    </row>
    <row r="95" spans="63:74" x14ac:dyDescent="0.2">
      <c r="BK95" s="396"/>
      <c r="BL95" s="396"/>
      <c r="BM95" s="396"/>
      <c r="BN95" s="396"/>
      <c r="BO95" s="396"/>
      <c r="BP95" s="396"/>
      <c r="BQ95" s="396"/>
      <c r="BR95" s="396"/>
      <c r="BS95" s="396"/>
      <c r="BT95" s="396"/>
      <c r="BU95" s="396"/>
      <c r="BV95" s="396"/>
    </row>
    <row r="96" spans="63:74" x14ac:dyDescent="0.2">
      <c r="BK96" s="396"/>
      <c r="BL96" s="396"/>
      <c r="BM96" s="396"/>
      <c r="BN96" s="396"/>
      <c r="BO96" s="396"/>
      <c r="BP96" s="396"/>
      <c r="BQ96" s="396"/>
      <c r="BR96" s="396"/>
      <c r="BS96" s="396"/>
      <c r="BT96" s="396"/>
      <c r="BU96" s="396"/>
      <c r="BV96" s="396"/>
    </row>
    <row r="97" spans="63:74" x14ac:dyDescent="0.2">
      <c r="BK97" s="396"/>
      <c r="BL97" s="396"/>
      <c r="BM97" s="396"/>
      <c r="BN97" s="396"/>
      <c r="BO97" s="396"/>
      <c r="BP97" s="396"/>
      <c r="BQ97" s="396"/>
      <c r="BR97" s="396"/>
      <c r="BS97" s="396"/>
      <c r="BT97" s="396"/>
      <c r="BU97" s="396"/>
      <c r="BV97" s="396"/>
    </row>
    <row r="98" spans="63:74" x14ac:dyDescent="0.2">
      <c r="BK98" s="396"/>
      <c r="BL98" s="396"/>
      <c r="BM98" s="396"/>
      <c r="BN98" s="396"/>
      <c r="BO98" s="396"/>
      <c r="BP98" s="396"/>
      <c r="BQ98" s="396"/>
      <c r="BR98" s="396"/>
      <c r="BS98" s="396"/>
      <c r="BT98" s="396"/>
      <c r="BU98" s="396"/>
      <c r="BV98" s="396"/>
    </row>
    <row r="99" spans="63:74" x14ac:dyDescent="0.2">
      <c r="BK99" s="396"/>
      <c r="BL99" s="396"/>
      <c r="BM99" s="396"/>
      <c r="BN99" s="396"/>
      <c r="BO99" s="396"/>
      <c r="BP99" s="396"/>
      <c r="BQ99" s="396"/>
      <c r="BR99" s="396"/>
      <c r="BS99" s="396"/>
      <c r="BT99" s="396"/>
      <c r="BU99" s="396"/>
      <c r="BV99" s="396"/>
    </row>
    <row r="100" spans="63:74" x14ac:dyDescent="0.2">
      <c r="BK100" s="396"/>
      <c r="BL100" s="396"/>
      <c r="BM100" s="396"/>
      <c r="BN100" s="396"/>
      <c r="BO100" s="396"/>
      <c r="BP100" s="396"/>
      <c r="BQ100" s="396"/>
      <c r="BR100" s="396"/>
      <c r="BS100" s="396"/>
      <c r="BT100" s="396"/>
      <c r="BU100" s="396"/>
      <c r="BV100" s="396"/>
    </row>
    <row r="101" spans="63:74" x14ac:dyDescent="0.2">
      <c r="BK101" s="396"/>
      <c r="BL101" s="396"/>
      <c r="BM101" s="396"/>
      <c r="BN101" s="396"/>
      <c r="BO101" s="396"/>
      <c r="BP101" s="396"/>
      <c r="BQ101" s="396"/>
      <c r="BR101" s="396"/>
      <c r="BS101" s="396"/>
      <c r="BT101" s="396"/>
      <c r="BU101" s="396"/>
      <c r="BV101" s="396"/>
    </row>
    <row r="102" spans="63:74" x14ac:dyDescent="0.2">
      <c r="BK102" s="396"/>
      <c r="BL102" s="396"/>
      <c r="BM102" s="396"/>
      <c r="BN102" s="396"/>
      <c r="BO102" s="396"/>
      <c r="BP102" s="396"/>
      <c r="BQ102" s="396"/>
      <c r="BR102" s="396"/>
      <c r="BS102" s="396"/>
      <c r="BT102" s="396"/>
      <c r="BU102" s="396"/>
      <c r="BV102" s="396"/>
    </row>
    <row r="103" spans="63:74" x14ac:dyDescent="0.2">
      <c r="BK103" s="396"/>
      <c r="BL103" s="396"/>
      <c r="BM103" s="396"/>
      <c r="BN103" s="396"/>
      <c r="BO103" s="396"/>
      <c r="BP103" s="396"/>
      <c r="BQ103" s="396"/>
      <c r="BR103" s="396"/>
      <c r="BS103" s="396"/>
      <c r="BT103" s="396"/>
      <c r="BU103" s="396"/>
      <c r="BV103" s="396"/>
    </row>
    <row r="104" spans="63:74" x14ac:dyDescent="0.2">
      <c r="BK104" s="396"/>
      <c r="BL104" s="396"/>
      <c r="BM104" s="396"/>
      <c r="BN104" s="396"/>
      <c r="BO104" s="396"/>
      <c r="BP104" s="396"/>
      <c r="BQ104" s="396"/>
      <c r="BR104" s="396"/>
      <c r="BS104" s="396"/>
      <c r="BT104" s="396"/>
      <c r="BU104" s="396"/>
      <c r="BV104" s="396"/>
    </row>
    <row r="105" spans="63:74" x14ac:dyDescent="0.2">
      <c r="BK105" s="396"/>
      <c r="BL105" s="396"/>
      <c r="BM105" s="396"/>
      <c r="BN105" s="396"/>
      <c r="BO105" s="396"/>
      <c r="BP105" s="396"/>
      <c r="BQ105" s="396"/>
      <c r="BR105" s="396"/>
      <c r="BS105" s="396"/>
      <c r="BT105" s="396"/>
      <c r="BU105" s="396"/>
      <c r="BV105" s="396"/>
    </row>
    <row r="106" spans="63:74" x14ac:dyDescent="0.2">
      <c r="BK106" s="396"/>
      <c r="BL106" s="396"/>
      <c r="BM106" s="396"/>
      <c r="BN106" s="396"/>
      <c r="BO106" s="396"/>
      <c r="BP106" s="396"/>
      <c r="BQ106" s="396"/>
      <c r="BR106" s="396"/>
      <c r="BS106" s="396"/>
      <c r="BT106" s="396"/>
      <c r="BU106" s="396"/>
      <c r="BV106" s="396"/>
    </row>
    <row r="107" spans="63:74" x14ac:dyDescent="0.2">
      <c r="BK107" s="396"/>
      <c r="BL107" s="396"/>
      <c r="BM107" s="396"/>
      <c r="BN107" s="396"/>
      <c r="BO107" s="396"/>
      <c r="BP107" s="396"/>
      <c r="BQ107" s="396"/>
      <c r="BR107" s="396"/>
      <c r="BS107" s="396"/>
      <c r="BT107" s="396"/>
      <c r="BU107" s="396"/>
      <c r="BV107" s="396"/>
    </row>
    <row r="108" spans="63:74" x14ac:dyDescent="0.2">
      <c r="BK108" s="396"/>
      <c r="BL108" s="396"/>
      <c r="BM108" s="396"/>
      <c r="BN108" s="396"/>
      <c r="BO108" s="396"/>
      <c r="BP108" s="396"/>
      <c r="BQ108" s="396"/>
      <c r="BR108" s="396"/>
      <c r="BS108" s="396"/>
      <c r="BT108" s="396"/>
      <c r="BU108" s="396"/>
      <c r="BV108" s="396"/>
    </row>
    <row r="109" spans="63:74" x14ac:dyDescent="0.2">
      <c r="BK109" s="396"/>
      <c r="BL109" s="396"/>
      <c r="BM109" s="396"/>
      <c r="BN109" s="396"/>
      <c r="BO109" s="396"/>
      <c r="BP109" s="396"/>
      <c r="BQ109" s="396"/>
      <c r="BR109" s="396"/>
      <c r="BS109" s="396"/>
      <c r="BT109" s="396"/>
      <c r="BU109" s="396"/>
      <c r="BV109" s="396"/>
    </row>
    <row r="110" spans="63:74" x14ac:dyDescent="0.2">
      <c r="BK110" s="396"/>
      <c r="BL110" s="396"/>
      <c r="BM110" s="396"/>
      <c r="BN110" s="396"/>
      <c r="BO110" s="396"/>
      <c r="BP110" s="396"/>
      <c r="BQ110" s="396"/>
      <c r="BR110" s="396"/>
      <c r="BS110" s="396"/>
      <c r="BT110" s="396"/>
      <c r="BU110" s="396"/>
      <c r="BV110" s="396"/>
    </row>
    <row r="111" spans="63:74" x14ac:dyDescent="0.2">
      <c r="BK111" s="396"/>
      <c r="BL111" s="396"/>
      <c r="BM111" s="396"/>
      <c r="BN111" s="396"/>
      <c r="BO111" s="396"/>
      <c r="BP111" s="396"/>
      <c r="BQ111" s="396"/>
      <c r="BR111" s="396"/>
      <c r="BS111" s="396"/>
      <c r="BT111" s="396"/>
      <c r="BU111" s="396"/>
      <c r="BV111" s="396"/>
    </row>
    <row r="112" spans="63:74" x14ac:dyDescent="0.2">
      <c r="BK112" s="396"/>
      <c r="BL112" s="396"/>
      <c r="BM112" s="396"/>
      <c r="BN112" s="396"/>
      <c r="BO112" s="396"/>
      <c r="BP112" s="396"/>
      <c r="BQ112" s="396"/>
      <c r="BR112" s="396"/>
      <c r="BS112" s="396"/>
      <c r="BT112" s="396"/>
      <c r="BU112" s="396"/>
      <c r="BV112" s="396"/>
    </row>
    <row r="113" spans="63:74" x14ac:dyDescent="0.2">
      <c r="BK113" s="396"/>
      <c r="BL113" s="396"/>
      <c r="BM113" s="396"/>
      <c r="BN113" s="396"/>
      <c r="BO113" s="396"/>
      <c r="BP113" s="396"/>
      <c r="BQ113" s="396"/>
      <c r="BR113" s="396"/>
      <c r="BS113" s="396"/>
      <c r="BT113" s="396"/>
      <c r="BU113" s="396"/>
      <c r="BV113" s="396"/>
    </row>
    <row r="114" spans="63:74" x14ac:dyDescent="0.2">
      <c r="BK114" s="396"/>
      <c r="BL114" s="396"/>
      <c r="BM114" s="396"/>
      <c r="BN114" s="396"/>
      <c r="BO114" s="396"/>
      <c r="BP114" s="396"/>
      <c r="BQ114" s="396"/>
      <c r="BR114" s="396"/>
      <c r="BS114" s="396"/>
      <c r="BT114" s="396"/>
      <c r="BU114" s="396"/>
      <c r="BV114" s="396"/>
    </row>
    <row r="115" spans="63:74" x14ac:dyDescent="0.2">
      <c r="BK115" s="396"/>
      <c r="BL115" s="396"/>
      <c r="BM115" s="396"/>
      <c r="BN115" s="396"/>
      <c r="BO115" s="396"/>
      <c r="BP115" s="396"/>
      <c r="BQ115" s="396"/>
      <c r="BR115" s="396"/>
      <c r="BS115" s="396"/>
      <c r="BT115" s="396"/>
      <c r="BU115" s="396"/>
      <c r="BV115" s="396"/>
    </row>
    <row r="116" spans="63:74" x14ac:dyDescent="0.2">
      <c r="BK116" s="396"/>
      <c r="BL116" s="396"/>
      <c r="BM116" s="396"/>
      <c r="BN116" s="396"/>
      <c r="BO116" s="396"/>
      <c r="BP116" s="396"/>
      <c r="BQ116" s="396"/>
      <c r="BR116" s="396"/>
      <c r="BS116" s="396"/>
      <c r="BT116" s="396"/>
      <c r="BU116" s="396"/>
      <c r="BV116" s="396"/>
    </row>
    <row r="117" spans="63:74" x14ac:dyDescent="0.2">
      <c r="BK117" s="396"/>
      <c r="BL117" s="396"/>
      <c r="BM117" s="396"/>
      <c r="BN117" s="396"/>
      <c r="BO117" s="396"/>
      <c r="BP117" s="396"/>
      <c r="BQ117" s="396"/>
      <c r="BR117" s="396"/>
      <c r="BS117" s="396"/>
      <c r="BT117" s="396"/>
      <c r="BU117" s="396"/>
      <c r="BV117" s="396"/>
    </row>
    <row r="118" spans="63:74" x14ac:dyDescent="0.2">
      <c r="BK118" s="396"/>
      <c r="BL118" s="396"/>
      <c r="BM118" s="396"/>
      <c r="BN118" s="396"/>
      <c r="BO118" s="396"/>
      <c r="BP118" s="396"/>
      <c r="BQ118" s="396"/>
      <c r="BR118" s="396"/>
      <c r="BS118" s="396"/>
      <c r="BT118" s="396"/>
      <c r="BU118" s="396"/>
      <c r="BV118" s="396"/>
    </row>
    <row r="119" spans="63:74" x14ac:dyDescent="0.2">
      <c r="BK119" s="396"/>
      <c r="BL119" s="396"/>
      <c r="BM119" s="396"/>
      <c r="BN119" s="396"/>
      <c r="BO119" s="396"/>
      <c r="BP119" s="396"/>
      <c r="BQ119" s="396"/>
      <c r="BR119" s="396"/>
      <c r="BS119" s="396"/>
      <c r="BT119" s="396"/>
      <c r="BU119" s="396"/>
      <c r="BV119" s="396"/>
    </row>
    <row r="120" spans="63:74" x14ac:dyDescent="0.2">
      <c r="BK120" s="396"/>
      <c r="BL120" s="396"/>
      <c r="BM120" s="396"/>
      <c r="BN120" s="396"/>
      <c r="BO120" s="396"/>
      <c r="BP120" s="396"/>
      <c r="BQ120" s="396"/>
      <c r="BR120" s="396"/>
      <c r="BS120" s="396"/>
      <c r="BT120" s="396"/>
      <c r="BU120" s="396"/>
      <c r="BV120" s="396"/>
    </row>
    <row r="121" spans="63:74" x14ac:dyDescent="0.2">
      <c r="BK121" s="396"/>
      <c r="BL121" s="396"/>
      <c r="BM121" s="396"/>
      <c r="BN121" s="396"/>
      <c r="BO121" s="396"/>
      <c r="BP121" s="396"/>
      <c r="BQ121" s="396"/>
      <c r="BR121" s="396"/>
      <c r="BS121" s="396"/>
      <c r="BT121" s="396"/>
      <c r="BU121" s="396"/>
      <c r="BV121" s="396"/>
    </row>
    <row r="122" spans="63:74" x14ac:dyDescent="0.2">
      <c r="BK122" s="396"/>
      <c r="BL122" s="396"/>
      <c r="BM122" s="396"/>
      <c r="BN122" s="396"/>
      <c r="BO122" s="396"/>
      <c r="BP122" s="396"/>
      <c r="BQ122" s="396"/>
      <c r="BR122" s="396"/>
      <c r="BS122" s="396"/>
      <c r="BT122" s="396"/>
      <c r="BU122" s="396"/>
      <c r="BV122" s="396"/>
    </row>
    <row r="123" spans="63:74" x14ac:dyDescent="0.2">
      <c r="BK123" s="396"/>
      <c r="BL123" s="396"/>
      <c r="BM123" s="396"/>
      <c r="BN123" s="396"/>
      <c r="BO123" s="396"/>
      <c r="BP123" s="396"/>
      <c r="BQ123" s="396"/>
      <c r="BR123" s="396"/>
      <c r="BS123" s="396"/>
      <c r="BT123" s="396"/>
      <c r="BU123" s="396"/>
      <c r="BV123" s="396"/>
    </row>
    <row r="124" spans="63:74" x14ac:dyDescent="0.2">
      <c r="BK124" s="396"/>
      <c r="BL124" s="396"/>
      <c r="BM124" s="396"/>
      <c r="BN124" s="396"/>
      <c r="BO124" s="396"/>
      <c r="BP124" s="396"/>
      <c r="BQ124" s="396"/>
      <c r="BR124" s="396"/>
      <c r="BS124" s="396"/>
      <c r="BT124" s="396"/>
      <c r="BU124" s="396"/>
      <c r="BV124" s="396"/>
    </row>
    <row r="125" spans="63:74" x14ac:dyDescent="0.2">
      <c r="BK125" s="396"/>
      <c r="BL125" s="396"/>
      <c r="BM125" s="396"/>
      <c r="BN125" s="396"/>
      <c r="BO125" s="396"/>
      <c r="BP125" s="396"/>
      <c r="BQ125" s="396"/>
      <c r="BR125" s="396"/>
      <c r="BS125" s="396"/>
      <c r="BT125" s="396"/>
      <c r="BU125" s="396"/>
      <c r="BV125" s="396"/>
    </row>
    <row r="126" spans="63:74" x14ac:dyDescent="0.2">
      <c r="BK126" s="396"/>
      <c r="BL126" s="396"/>
      <c r="BM126" s="396"/>
      <c r="BN126" s="396"/>
      <c r="BO126" s="396"/>
      <c r="BP126" s="396"/>
      <c r="BQ126" s="396"/>
      <c r="BR126" s="396"/>
      <c r="BS126" s="396"/>
      <c r="BT126" s="396"/>
      <c r="BU126" s="396"/>
      <c r="BV126" s="396"/>
    </row>
    <row r="127" spans="63:74" x14ac:dyDescent="0.2">
      <c r="BK127" s="396"/>
      <c r="BL127" s="396"/>
      <c r="BM127" s="396"/>
      <c r="BN127" s="396"/>
      <c r="BO127" s="396"/>
      <c r="BP127" s="396"/>
      <c r="BQ127" s="396"/>
      <c r="BR127" s="396"/>
      <c r="BS127" s="396"/>
      <c r="BT127" s="396"/>
      <c r="BU127" s="396"/>
      <c r="BV127" s="396"/>
    </row>
    <row r="128" spans="63:74" x14ac:dyDescent="0.2">
      <c r="BK128" s="396"/>
      <c r="BL128" s="396"/>
      <c r="BM128" s="396"/>
      <c r="BN128" s="396"/>
      <c r="BO128" s="396"/>
      <c r="BP128" s="396"/>
      <c r="BQ128" s="396"/>
      <c r="BR128" s="396"/>
      <c r="BS128" s="396"/>
      <c r="BT128" s="396"/>
      <c r="BU128" s="396"/>
      <c r="BV128" s="396"/>
    </row>
    <row r="129" spans="63:74" x14ac:dyDescent="0.2">
      <c r="BK129" s="396"/>
      <c r="BL129" s="396"/>
      <c r="BM129" s="396"/>
      <c r="BN129" s="396"/>
      <c r="BO129" s="396"/>
      <c r="BP129" s="396"/>
      <c r="BQ129" s="396"/>
      <c r="BR129" s="396"/>
      <c r="BS129" s="396"/>
      <c r="BT129" s="396"/>
      <c r="BU129" s="396"/>
      <c r="BV129" s="396"/>
    </row>
    <row r="130" spans="63:74" x14ac:dyDescent="0.2">
      <c r="BK130" s="396"/>
      <c r="BL130" s="396"/>
      <c r="BM130" s="396"/>
      <c r="BN130" s="396"/>
      <c r="BO130" s="396"/>
      <c r="BP130" s="396"/>
      <c r="BQ130" s="396"/>
      <c r="BR130" s="396"/>
      <c r="BS130" s="396"/>
      <c r="BT130" s="396"/>
      <c r="BU130" s="396"/>
      <c r="BV130" s="396"/>
    </row>
    <row r="131" spans="63:74" x14ac:dyDescent="0.2">
      <c r="BK131" s="396"/>
      <c r="BL131" s="396"/>
      <c r="BM131" s="396"/>
      <c r="BN131" s="396"/>
      <c r="BO131" s="396"/>
      <c r="BP131" s="396"/>
      <c r="BQ131" s="396"/>
      <c r="BR131" s="396"/>
      <c r="BS131" s="396"/>
      <c r="BT131" s="396"/>
      <c r="BU131" s="396"/>
      <c r="BV131" s="396"/>
    </row>
    <row r="132" spans="63:74" x14ac:dyDescent="0.2">
      <c r="BK132" s="396"/>
      <c r="BL132" s="396"/>
      <c r="BM132" s="396"/>
      <c r="BN132" s="396"/>
      <c r="BO132" s="396"/>
      <c r="BP132" s="396"/>
      <c r="BQ132" s="396"/>
      <c r="BR132" s="396"/>
      <c r="BS132" s="396"/>
      <c r="BT132" s="396"/>
      <c r="BU132" s="396"/>
      <c r="BV132" s="396"/>
    </row>
    <row r="133" spans="63:74" x14ac:dyDescent="0.2">
      <c r="BK133" s="396"/>
      <c r="BL133" s="396"/>
      <c r="BM133" s="396"/>
      <c r="BN133" s="396"/>
      <c r="BO133" s="396"/>
      <c r="BP133" s="396"/>
      <c r="BQ133" s="396"/>
      <c r="BR133" s="396"/>
      <c r="BS133" s="396"/>
      <c r="BT133" s="396"/>
      <c r="BU133" s="396"/>
      <c r="BV133" s="396"/>
    </row>
    <row r="134" spans="63:74" x14ac:dyDescent="0.2">
      <c r="BK134" s="396"/>
      <c r="BL134" s="396"/>
      <c r="BM134" s="396"/>
      <c r="BN134" s="396"/>
      <c r="BO134" s="396"/>
      <c r="BP134" s="396"/>
      <c r="BQ134" s="396"/>
      <c r="BR134" s="396"/>
      <c r="BS134" s="396"/>
      <c r="BT134" s="396"/>
      <c r="BU134" s="396"/>
      <c r="BV134" s="396"/>
    </row>
    <row r="135" spans="63:74" x14ac:dyDescent="0.2">
      <c r="BK135" s="396"/>
      <c r="BL135" s="396"/>
      <c r="BM135" s="396"/>
      <c r="BN135" s="396"/>
      <c r="BO135" s="396"/>
      <c r="BP135" s="396"/>
      <c r="BQ135" s="396"/>
      <c r="BR135" s="396"/>
      <c r="BS135" s="396"/>
      <c r="BT135" s="396"/>
      <c r="BU135" s="396"/>
      <c r="BV135" s="396"/>
    </row>
    <row r="136" spans="63:74" x14ac:dyDescent="0.2">
      <c r="BK136" s="396"/>
      <c r="BL136" s="396"/>
      <c r="BM136" s="396"/>
      <c r="BN136" s="396"/>
      <c r="BO136" s="396"/>
      <c r="BP136" s="396"/>
      <c r="BQ136" s="396"/>
      <c r="BR136" s="396"/>
      <c r="BS136" s="396"/>
      <c r="BT136" s="396"/>
      <c r="BU136" s="396"/>
      <c r="BV136" s="396"/>
    </row>
    <row r="137" spans="63:74" x14ac:dyDescent="0.2">
      <c r="BK137" s="396"/>
      <c r="BL137" s="396"/>
      <c r="BM137" s="396"/>
      <c r="BN137" s="396"/>
      <c r="BO137" s="396"/>
      <c r="BP137" s="396"/>
      <c r="BQ137" s="396"/>
      <c r="BR137" s="396"/>
      <c r="BS137" s="396"/>
      <c r="BT137" s="396"/>
      <c r="BU137" s="396"/>
      <c r="BV137" s="396"/>
    </row>
    <row r="138" spans="63:74" x14ac:dyDescent="0.2">
      <c r="BK138" s="396"/>
      <c r="BL138" s="396"/>
      <c r="BM138" s="396"/>
      <c r="BN138" s="396"/>
      <c r="BO138" s="396"/>
      <c r="BP138" s="396"/>
      <c r="BQ138" s="396"/>
      <c r="BR138" s="396"/>
      <c r="BS138" s="396"/>
      <c r="BT138" s="396"/>
      <c r="BU138" s="396"/>
      <c r="BV138" s="396"/>
    </row>
    <row r="139" spans="63:74" x14ac:dyDescent="0.2">
      <c r="BK139" s="396"/>
      <c r="BL139" s="396"/>
      <c r="BM139" s="396"/>
      <c r="BN139" s="396"/>
      <c r="BO139" s="396"/>
      <c r="BP139" s="396"/>
      <c r="BQ139" s="396"/>
      <c r="BR139" s="396"/>
      <c r="BS139" s="396"/>
      <c r="BT139" s="396"/>
      <c r="BU139" s="396"/>
      <c r="BV139" s="396"/>
    </row>
    <row r="140" spans="63:74" x14ac:dyDescent="0.2">
      <c r="BK140" s="396"/>
      <c r="BL140" s="396"/>
      <c r="BM140" s="396"/>
      <c r="BN140" s="396"/>
      <c r="BO140" s="396"/>
      <c r="BP140" s="396"/>
      <c r="BQ140" s="396"/>
      <c r="BR140" s="396"/>
      <c r="BS140" s="396"/>
      <c r="BT140" s="396"/>
      <c r="BU140" s="396"/>
      <c r="BV140" s="396"/>
    </row>
    <row r="141" spans="63:74" x14ac:dyDescent="0.2">
      <c r="BK141" s="396"/>
      <c r="BL141" s="396"/>
      <c r="BM141" s="396"/>
      <c r="BN141" s="396"/>
      <c r="BO141" s="396"/>
      <c r="BP141" s="396"/>
      <c r="BQ141" s="396"/>
      <c r="BR141" s="396"/>
      <c r="BS141" s="396"/>
      <c r="BT141" s="396"/>
      <c r="BU141" s="396"/>
      <c r="BV141" s="396"/>
    </row>
    <row r="142" spans="63:74" x14ac:dyDescent="0.2">
      <c r="BK142" s="396"/>
      <c r="BL142" s="396"/>
      <c r="BM142" s="396"/>
      <c r="BN142" s="396"/>
      <c r="BO142" s="396"/>
      <c r="BP142" s="396"/>
      <c r="BQ142" s="396"/>
      <c r="BR142" s="396"/>
      <c r="BS142" s="396"/>
      <c r="BT142" s="396"/>
      <c r="BU142" s="396"/>
      <c r="BV142" s="396"/>
    </row>
    <row r="143" spans="63:74" x14ac:dyDescent="0.2">
      <c r="BK143" s="396"/>
      <c r="BL143" s="396"/>
      <c r="BM143" s="396"/>
      <c r="BN143" s="396"/>
      <c r="BO143" s="396"/>
      <c r="BP143" s="396"/>
      <c r="BQ143" s="396"/>
      <c r="BR143" s="396"/>
      <c r="BS143" s="396"/>
      <c r="BT143" s="396"/>
      <c r="BU143" s="396"/>
      <c r="BV143" s="396"/>
    </row>
    <row r="144" spans="63:74" x14ac:dyDescent="0.2">
      <c r="BK144" s="396"/>
      <c r="BL144" s="396"/>
      <c r="BM144" s="396"/>
      <c r="BN144" s="396"/>
      <c r="BO144" s="396"/>
      <c r="BP144" s="396"/>
      <c r="BQ144" s="396"/>
      <c r="BR144" s="396"/>
      <c r="BS144" s="396"/>
      <c r="BT144" s="396"/>
      <c r="BU144" s="396"/>
      <c r="BV144" s="396"/>
    </row>
    <row r="145" spans="63:74" x14ac:dyDescent="0.2">
      <c r="BK145" s="396"/>
      <c r="BL145" s="396"/>
      <c r="BM145" s="396"/>
      <c r="BN145" s="396"/>
      <c r="BO145" s="396"/>
      <c r="BP145" s="396"/>
      <c r="BQ145" s="396"/>
      <c r="BR145" s="396"/>
      <c r="BS145" s="396"/>
      <c r="BT145" s="396"/>
      <c r="BU145" s="396"/>
      <c r="BV145" s="396"/>
    </row>
    <row r="177" spans="2:74" ht="9" customHeight="1" x14ac:dyDescent="0.2"/>
    <row r="178" spans="2:74" ht="9" customHeight="1" x14ac:dyDescent="0.2">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94"/>
      <c r="AZ178" s="394"/>
      <c r="BA178" s="394"/>
      <c r="BB178" s="394"/>
      <c r="BC178" s="394"/>
      <c r="BD178" s="394"/>
      <c r="BE178" s="394"/>
      <c r="BF178" s="82"/>
      <c r="BG178" s="394"/>
      <c r="BH178" s="394"/>
      <c r="BI178" s="394"/>
      <c r="BJ178" s="394"/>
      <c r="BK178" s="81"/>
      <c r="BL178" s="81"/>
      <c r="BM178" s="81"/>
      <c r="BN178" s="81"/>
      <c r="BO178" s="81"/>
      <c r="BP178" s="81"/>
      <c r="BQ178" s="81"/>
      <c r="BR178" s="81"/>
      <c r="BS178" s="81"/>
      <c r="BT178" s="81"/>
      <c r="BU178" s="81"/>
      <c r="BV178" s="81"/>
    </row>
    <row r="179" spans="2:74" ht="9" customHeight="1" x14ac:dyDescent="0.2">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94"/>
      <c r="AZ179" s="394"/>
      <c r="BA179" s="394"/>
      <c r="BB179" s="394"/>
      <c r="BC179" s="394"/>
      <c r="BD179" s="394"/>
      <c r="BE179" s="394"/>
      <c r="BF179" s="82"/>
      <c r="BG179" s="394"/>
      <c r="BH179" s="394"/>
      <c r="BI179" s="394"/>
      <c r="BJ179" s="394"/>
      <c r="BK179" s="81"/>
      <c r="BL179" s="81"/>
      <c r="BM179" s="81"/>
      <c r="BN179" s="81"/>
      <c r="BO179" s="81"/>
      <c r="BP179" s="81"/>
      <c r="BQ179" s="81"/>
      <c r="BR179" s="81"/>
      <c r="BS179" s="81"/>
      <c r="BT179" s="81"/>
      <c r="BU179" s="81"/>
      <c r="BV179" s="81"/>
    </row>
    <row r="180" spans="2:74" ht="9" customHeight="1" x14ac:dyDescent="0.2">
      <c r="B180" s="80"/>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394"/>
      <c r="AZ180" s="394"/>
      <c r="BA180" s="394"/>
      <c r="BB180" s="394"/>
      <c r="BC180" s="394"/>
      <c r="BD180" s="394"/>
      <c r="BE180" s="394"/>
      <c r="BF180" s="82"/>
      <c r="BG180" s="394"/>
      <c r="BH180" s="394"/>
      <c r="BI180" s="394"/>
      <c r="BJ180" s="394"/>
      <c r="BK180" s="81"/>
      <c r="BL180" s="81"/>
      <c r="BM180" s="81"/>
      <c r="BN180" s="81"/>
      <c r="BO180" s="81"/>
      <c r="BP180" s="81"/>
      <c r="BQ180" s="81"/>
      <c r="BR180" s="81"/>
      <c r="BS180" s="81"/>
      <c r="BT180" s="81"/>
      <c r="BU180" s="81"/>
      <c r="BV180" s="81"/>
    </row>
    <row r="181" spans="2:74" ht="9" customHeight="1" x14ac:dyDescent="0.2">
      <c r="B181" s="80"/>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394"/>
      <c r="AZ181" s="394"/>
      <c r="BA181" s="394"/>
      <c r="BB181" s="394"/>
      <c r="BC181" s="394"/>
      <c r="BD181" s="394"/>
      <c r="BE181" s="394"/>
      <c r="BF181" s="82"/>
      <c r="BG181" s="394"/>
      <c r="BH181" s="394"/>
      <c r="BI181" s="394"/>
      <c r="BJ181" s="394"/>
      <c r="BK181" s="81"/>
      <c r="BL181" s="81"/>
      <c r="BM181" s="81"/>
      <c r="BN181" s="81"/>
      <c r="BO181" s="81"/>
      <c r="BP181" s="81"/>
      <c r="BQ181" s="81"/>
      <c r="BR181" s="81"/>
      <c r="BS181" s="81"/>
      <c r="BT181" s="81"/>
      <c r="BU181" s="81"/>
      <c r="BV181" s="81"/>
    </row>
    <row r="182" spans="2:74" ht="9" customHeight="1" x14ac:dyDescent="0.2">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94"/>
      <c r="AZ182" s="394"/>
      <c r="BA182" s="394"/>
      <c r="BB182" s="394"/>
      <c r="BC182" s="394"/>
      <c r="BD182" s="394"/>
      <c r="BE182" s="394"/>
      <c r="BF182" s="82"/>
      <c r="BG182" s="394"/>
      <c r="BH182" s="394"/>
      <c r="BI182" s="394"/>
      <c r="BJ182" s="394"/>
      <c r="BK182" s="81"/>
      <c r="BL182" s="81"/>
      <c r="BM182" s="81"/>
      <c r="BN182" s="81"/>
      <c r="BO182" s="81"/>
      <c r="BP182" s="81"/>
      <c r="BQ182" s="81"/>
      <c r="BR182" s="81"/>
      <c r="BS182" s="81"/>
      <c r="BT182" s="81"/>
      <c r="BU182" s="81"/>
      <c r="BV182" s="81"/>
    </row>
    <row r="183" spans="2:74" x14ac:dyDescent="0.2">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c r="AA183" s="83"/>
      <c r="AB183" s="83"/>
      <c r="AC183" s="83"/>
      <c r="AD183" s="83"/>
      <c r="AE183" s="83"/>
      <c r="AF183" s="83"/>
      <c r="AG183" s="83"/>
      <c r="AH183" s="83"/>
      <c r="AI183" s="83"/>
      <c r="AJ183" s="83"/>
      <c r="AK183" s="83"/>
      <c r="AL183" s="83"/>
      <c r="AM183" s="83"/>
      <c r="AN183" s="83"/>
      <c r="AO183" s="83"/>
      <c r="AP183" s="83"/>
      <c r="AQ183" s="83"/>
      <c r="AR183" s="83"/>
      <c r="AS183" s="83"/>
      <c r="AT183" s="83"/>
      <c r="AU183" s="83"/>
      <c r="AV183" s="83"/>
      <c r="AW183" s="83"/>
      <c r="AX183" s="83"/>
      <c r="AY183" s="530"/>
      <c r="AZ183" s="530"/>
      <c r="BA183" s="530"/>
      <c r="BB183" s="530"/>
      <c r="BC183" s="530"/>
      <c r="BD183" s="530"/>
      <c r="BE183" s="530"/>
      <c r="BF183" s="687"/>
      <c r="BG183" s="530"/>
      <c r="BH183" s="530"/>
      <c r="BI183" s="530"/>
      <c r="BJ183" s="530"/>
      <c r="BK183" s="83"/>
      <c r="BL183" s="83"/>
      <c r="BM183" s="83"/>
      <c r="BN183" s="83"/>
      <c r="BO183" s="83"/>
      <c r="BP183" s="83"/>
      <c r="BQ183" s="83"/>
      <c r="BR183" s="83"/>
      <c r="BS183" s="83"/>
      <c r="BT183" s="83"/>
      <c r="BU183" s="83"/>
      <c r="BV183" s="83"/>
    </row>
    <row r="184" spans="2:74" ht="9" customHeight="1" x14ac:dyDescent="0.2">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94"/>
      <c r="AZ184" s="394"/>
      <c r="BA184" s="394"/>
      <c r="BB184" s="394"/>
      <c r="BC184" s="394"/>
      <c r="BD184" s="394"/>
      <c r="BE184" s="394"/>
      <c r="BF184" s="82"/>
      <c r="BG184" s="394"/>
      <c r="BH184" s="394"/>
      <c r="BI184" s="394"/>
      <c r="BJ184" s="394"/>
      <c r="BK184" s="81"/>
      <c r="BL184" s="81"/>
      <c r="BM184" s="81"/>
      <c r="BN184" s="81"/>
      <c r="BO184" s="81"/>
      <c r="BP184" s="81"/>
      <c r="BQ184" s="81"/>
      <c r="BR184" s="81"/>
      <c r="BS184" s="81"/>
      <c r="BT184" s="81"/>
      <c r="BU184" s="81"/>
      <c r="BV184" s="81"/>
    </row>
    <row r="185" spans="2:74" ht="9" customHeight="1" x14ac:dyDescent="0.2">
      <c r="B185" s="80"/>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394"/>
      <c r="AZ185" s="394"/>
      <c r="BA185" s="394"/>
      <c r="BB185" s="394"/>
      <c r="BC185" s="394"/>
      <c r="BD185" s="394"/>
      <c r="BE185" s="394"/>
      <c r="BF185" s="82"/>
      <c r="BG185" s="394"/>
      <c r="BH185" s="394"/>
      <c r="BI185" s="394"/>
      <c r="BJ185" s="394"/>
      <c r="BK185" s="81"/>
      <c r="BL185" s="81"/>
      <c r="BM185" s="81"/>
      <c r="BN185" s="81"/>
      <c r="BO185" s="81"/>
      <c r="BP185" s="81"/>
      <c r="BQ185" s="81"/>
      <c r="BR185" s="81"/>
      <c r="BS185" s="81"/>
      <c r="BT185" s="81"/>
      <c r="BU185" s="81"/>
      <c r="BV185" s="81"/>
    </row>
    <row r="186" spans="2:74" ht="9" customHeight="1" x14ac:dyDescent="0.2">
      <c r="B186" s="80"/>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c r="AF186" s="81"/>
      <c r="AG186" s="81"/>
      <c r="AH186" s="81"/>
      <c r="AI186" s="81"/>
      <c r="AJ186" s="81"/>
      <c r="AK186" s="81"/>
      <c r="AL186" s="81"/>
      <c r="AM186" s="81"/>
      <c r="AN186" s="81"/>
      <c r="AO186" s="81"/>
      <c r="AP186" s="81"/>
      <c r="AQ186" s="81"/>
      <c r="AR186" s="81"/>
      <c r="AS186" s="81"/>
      <c r="AT186" s="81"/>
      <c r="AU186" s="81"/>
      <c r="AV186" s="81"/>
      <c r="AW186" s="81"/>
      <c r="AX186" s="81"/>
      <c r="AY186" s="394"/>
      <c r="AZ186" s="394"/>
      <c r="BA186" s="394"/>
      <c r="BB186" s="394"/>
      <c r="BC186" s="394"/>
      <c r="BD186" s="394"/>
      <c r="BE186" s="394"/>
      <c r="BF186" s="82"/>
      <c r="BG186" s="394"/>
      <c r="BH186" s="394"/>
      <c r="BI186" s="394"/>
      <c r="BJ186" s="394"/>
      <c r="BK186" s="81"/>
      <c r="BL186" s="81"/>
      <c r="BM186" s="81"/>
      <c r="BN186" s="81"/>
      <c r="BO186" s="81"/>
      <c r="BP186" s="81"/>
      <c r="BQ186" s="81"/>
      <c r="BR186" s="81"/>
      <c r="BS186" s="81"/>
      <c r="BT186" s="81"/>
      <c r="BU186" s="81"/>
      <c r="BV186" s="81"/>
    </row>
    <row r="187" spans="2:74" ht="9" customHeight="1" x14ac:dyDescent="0.2">
      <c r="B187" s="80"/>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c r="AA187" s="81"/>
      <c r="AB187" s="81"/>
      <c r="AC187" s="81"/>
      <c r="AD187" s="81"/>
      <c r="AE187" s="81"/>
      <c r="AF187" s="81"/>
      <c r="AG187" s="81"/>
      <c r="AH187" s="81"/>
      <c r="AI187" s="81"/>
      <c r="AJ187" s="81"/>
      <c r="AK187" s="81"/>
      <c r="AL187" s="81"/>
      <c r="AM187" s="81"/>
      <c r="AN187" s="81"/>
      <c r="AO187" s="81"/>
      <c r="AP187" s="81"/>
      <c r="AQ187" s="81"/>
      <c r="AR187" s="81"/>
      <c r="AS187" s="81"/>
      <c r="AT187" s="81"/>
      <c r="AU187" s="81"/>
      <c r="AV187" s="81"/>
      <c r="AW187" s="81"/>
      <c r="AX187" s="81"/>
      <c r="AY187" s="394"/>
      <c r="AZ187" s="394"/>
      <c r="BA187" s="394"/>
      <c r="BB187" s="394"/>
      <c r="BC187" s="394"/>
      <c r="BD187" s="394"/>
      <c r="BE187" s="394"/>
      <c r="BF187" s="82"/>
      <c r="BG187" s="394"/>
      <c r="BH187" s="394"/>
      <c r="BI187" s="394"/>
      <c r="BJ187" s="394"/>
      <c r="BK187" s="81"/>
      <c r="BL187" s="81"/>
      <c r="BM187" s="81"/>
      <c r="BN187" s="81"/>
      <c r="BO187" s="81"/>
      <c r="BP187" s="81"/>
      <c r="BQ187" s="81"/>
      <c r="BR187" s="81"/>
      <c r="BS187" s="81"/>
      <c r="BT187" s="81"/>
      <c r="BU187" s="81"/>
      <c r="BV187" s="81"/>
    </row>
    <row r="188" spans="2:74" ht="9" customHeight="1" x14ac:dyDescent="0.2"/>
    <row r="189" spans="2:74" ht="9" customHeight="1" x14ac:dyDescent="0.2"/>
    <row r="190" spans="2:74" ht="9" customHeight="1" x14ac:dyDescent="0.2"/>
    <row r="191" spans="2:74" ht="9" customHeight="1" x14ac:dyDescent="0.2"/>
    <row r="192" spans="2:74" ht="9" customHeight="1" x14ac:dyDescent="0.2"/>
    <row r="193" ht="9" customHeight="1" x14ac:dyDescent="0.2"/>
    <row r="194" ht="9" customHeight="1" x14ac:dyDescent="0.2"/>
    <row r="195" ht="9" customHeight="1" x14ac:dyDescent="0.2"/>
    <row r="196" ht="9" customHeight="1" x14ac:dyDescent="0.2"/>
    <row r="197" ht="9" customHeight="1" x14ac:dyDescent="0.2"/>
    <row r="198" ht="9" customHeight="1" x14ac:dyDescent="0.2"/>
    <row r="199" ht="9" customHeight="1" x14ac:dyDescent="0.2"/>
    <row r="200" ht="9" customHeight="1" x14ac:dyDescent="0.2"/>
    <row r="201" ht="9" customHeight="1" x14ac:dyDescent="0.2"/>
    <row r="202" ht="9" customHeight="1" x14ac:dyDescent="0.2"/>
    <row r="203" ht="9" customHeight="1" x14ac:dyDescent="0.2"/>
    <row r="204" ht="9" customHeight="1" x14ac:dyDescent="0.2"/>
    <row r="205" ht="9" customHeight="1" x14ac:dyDescent="0.2"/>
    <row r="206" ht="9" customHeight="1" x14ac:dyDescent="0.2"/>
    <row r="207" ht="9" customHeight="1" x14ac:dyDescent="0.2"/>
    <row r="208" ht="9" customHeight="1" x14ac:dyDescent="0.2"/>
    <row r="209" ht="9" customHeight="1" x14ac:dyDescent="0.2"/>
    <row r="210" ht="9" customHeight="1" x14ac:dyDescent="0.2"/>
    <row r="211" ht="9" customHeight="1" x14ac:dyDescent="0.2"/>
    <row r="212" ht="9" customHeight="1" x14ac:dyDescent="0.2"/>
    <row r="213" ht="9" customHeight="1" x14ac:dyDescent="0.2"/>
    <row r="214" ht="9" customHeight="1" x14ac:dyDescent="0.2"/>
    <row r="215" ht="9" customHeight="1" x14ac:dyDescent="0.2"/>
    <row r="216" ht="9" customHeight="1" x14ac:dyDescent="0.2"/>
    <row r="217" ht="9" customHeight="1" x14ac:dyDescent="0.2"/>
    <row r="218" ht="9" customHeight="1" x14ac:dyDescent="0.2"/>
    <row r="219" ht="9" customHeight="1" x14ac:dyDescent="0.2"/>
    <row r="220" ht="9" customHeight="1" x14ac:dyDescent="0.2"/>
    <row r="221" ht="9" customHeight="1" x14ac:dyDescent="0.2"/>
    <row r="222" ht="9" customHeight="1" x14ac:dyDescent="0.2"/>
    <row r="223" ht="9" customHeight="1" x14ac:dyDescent="0.2"/>
    <row r="224" ht="9" customHeight="1" x14ac:dyDescent="0.2"/>
    <row r="225" ht="9" customHeight="1" x14ac:dyDescent="0.2"/>
    <row r="226" ht="9" customHeight="1" x14ac:dyDescent="0.2"/>
    <row r="227" ht="9" customHeight="1" x14ac:dyDescent="0.2"/>
    <row r="228" ht="9" customHeight="1" x14ac:dyDescent="0.2"/>
    <row r="229" ht="9" customHeight="1" x14ac:dyDescent="0.2"/>
    <row r="230" ht="9" customHeight="1" x14ac:dyDescent="0.2"/>
    <row r="231" ht="9" customHeight="1" x14ac:dyDescent="0.2"/>
    <row r="232" ht="9" customHeight="1" x14ac:dyDescent="0.2"/>
    <row r="233" ht="9" customHeight="1" x14ac:dyDescent="0.2"/>
    <row r="234" ht="9" customHeight="1" x14ac:dyDescent="0.2"/>
    <row r="235" ht="9" customHeight="1" x14ac:dyDescent="0.2"/>
    <row r="236" ht="9" customHeight="1" x14ac:dyDescent="0.2"/>
    <row r="237" ht="9" customHeight="1" x14ac:dyDescent="0.2"/>
    <row r="238" ht="9" customHeight="1" x14ac:dyDescent="0.2"/>
    <row r="239" ht="9" customHeight="1" x14ac:dyDescent="0.2"/>
    <row r="240" ht="9" customHeight="1" x14ac:dyDescent="0.2"/>
    <row r="241" ht="9" customHeight="1" x14ac:dyDescent="0.2"/>
    <row r="242" ht="9" customHeight="1" x14ac:dyDescent="0.2"/>
    <row r="243" ht="9" customHeight="1" x14ac:dyDescent="0.2"/>
    <row r="244" ht="9" customHeight="1" x14ac:dyDescent="0.2"/>
    <row r="245" ht="9" customHeight="1" x14ac:dyDescent="0.2"/>
    <row r="246" ht="9" customHeight="1" x14ac:dyDescent="0.2"/>
    <row r="247" ht="9" customHeight="1" x14ac:dyDescent="0.2"/>
    <row r="248" ht="9" customHeight="1" x14ac:dyDescent="0.2"/>
    <row r="249" ht="9" customHeight="1" x14ac:dyDescent="0.2"/>
    <row r="250" ht="9" customHeight="1" x14ac:dyDescent="0.2"/>
    <row r="251" ht="9" customHeight="1" x14ac:dyDescent="0.2"/>
    <row r="252" ht="9" customHeight="1" x14ac:dyDescent="0.2"/>
    <row r="253" ht="9" customHeight="1" x14ac:dyDescent="0.2"/>
    <row r="254" ht="9" customHeight="1" x14ac:dyDescent="0.2"/>
    <row r="255" ht="9" customHeight="1" x14ac:dyDescent="0.2"/>
    <row r="256" ht="9" customHeight="1" x14ac:dyDescent="0.2"/>
    <row r="257" ht="9" customHeight="1" x14ac:dyDescent="0.2"/>
    <row r="258" ht="9" customHeight="1" x14ac:dyDescent="0.2"/>
    <row r="259" ht="9" customHeight="1" x14ac:dyDescent="0.2"/>
    <row r="260" ht="9" customHeight="1" x14ac:dyDescent="0.2"/>
    <row r="261" ht="9" customHeight="1" x14ac:dyDescent="0.2"/>
    <row r="262" ht="9" customHeight="1" x14ac:dyDescent="0.2"/>
    <row r="263" ht="9" customHeight="1" x14ac:dyDescent="0.2"/>
    <row r="264" ht="9" customHeight="1" x14ac:dyDescent="0.2"/>
    <row r="265" ht="9" customHeight="1" x14ac:dyDescent="0.2"/>
    <row r="266" ht="9" customHeight="1" x14ac:dyDescent="0.2"/>
    <row r="267" ht="9" customHeight="1" x14ac:dyDescent="0.2"/>
    <row r="268" ht="9" customHeight="1" x14ac:dyDescent="0.2"/>
    <row r="269" ht="9" customHeight="1" x14ac:dyDescent="0.2"/>
    <row r="270" ht="9" customHeight="1" x14ac:dyDescent="0.2"/>
    <row r="271" ht="9" customHeight="1" x14ac:dyDescent="0.2"/>
    <row r="272" ht="9" customHeight="1" x14ac:dyDescent="0.2"/>
    <row r="273" ht="9" customHeight="1" x14ac:dyDescent="0.2"/>
    <row r="274" ht="9" customHeight="1" x14ac:dyDescent="0.2"/>
    <row r="275" ht="9" customHeight="1" x14ac:dyDescent="0.2"/>
    <row r="276" ht="9" customHeight="1" x14ac:dyDescent="0.2"/>
    <row r="277" ht="9" customHeight="1" x14ac:dyDescent="0.2"/>
    <row r="278" ht="9" customHeight="1" x14ac:dyDescent="0.2"/>
    <row r="279" ht="9" customHeight="1" x14ac:dyDescent="0.2"/>
    <row r="280" ht="9" customHeight="1" x14ac:dyDescent="0.2"/>
    <row r="281" ht="9" customHeight="1" x14ac:dyDescent="0.2"/>
    <row r="282" ht="9" customHeight="1" x14ac:dyDescent="0.2"/>
    <row r="283" ht="9" customHeight="1" x14ac:dyDescent="0.2"/>
    <row r="284" ht="9" customHeight="1" x14ac:dyDescent="0.2"/>
    <row r="285" ht="9" customHeight="1" x14ac:dyDescent="0.2"/>
    <row r="286" ht="9" customHeight="1" x14ac:dyDescent="0.2"/>
    <row r="287" ht="9" customHeight="1" x14ac:dyDescent="0.2"/>
    <row r="288" ht="9" customHeight="1" x14ac:dyDescent="0.2"/>
    <row r="289" ht="9" customHeight="1" x14ac:dyDescent="0.2"/>
    <row r="290" ht="9" customHeight="1" x14ac:dyDescent="0.2"/>
    <row r="291" ht="9" customHeight="1" x14ac:dyDescent="0.2"/>
    <row r="292" ht="9" customHeight="1" x14ac:dyDescent="0.2"/>
    <row r="293" ht="9" customHeight="1" x14ac:dyDescent="0.2"/>
    <row r="294" ht="9" customHeight="1" x14ac:dyDescent="0.2"/>
    <row r="295" ht="9" customHeight="1" x14ac:dyDescent="0.2"/>
    <row r="296" ht="9" customHeight="1" x14ac:dyDescent="0.2"/>
    <row r="297" ht="9" customHeight="1" x14ac:dyDescent="0.2"/>
    <row r="298" ht="9" customHeight="1" x14ac:dyDescent="0.2"/>
    <row r="299" ht="9" customHeight="1" x14ac:dyDescent="0.2"/>
    <row r="300" ht="9" customHeight="1" x14ac:dyDescent="0.2"/>
    <row r="301" ht="9" customHeight="1" x14ac:dyDescent="0.2"/>
    <row r="302" ht="9" customHeight="1" x14ac:dyDescent="0.2"/>
    <row r="303" ht="9" customHeight="1" x14ac:dyDescent="0.2"/>
    <row r="304" ht="9" customHeight="1" x14ac:dyDescent="0.2"/>
    <row r="305" ht="9" customHeight="1" x14ac:dyDescent="0.2"/>
    <row r="306" ht="9" customHeight="1" x14ac:dyDescent="0.2"/>
    <row r="307" ht="9" customHeight="1" x14ac:dyDescent="0.2"/>
    <row r="308" ht="9" customHeight="1" x14ac:dyDescent="0.2"/>
    <row r="309" ht="9" customHeight="1" x14ac:dyDescent="0.2"/>
    <row r="310" ht="9" customHeight="1" x14ac:dyDescent="0.2"/>
    <row r="311" ht="9" customHeight="1" x14ac:dyDescent="0.2"/>
    <row r="312" ht="9" customHeight="1" x14ac:dyDescent="0.2"/>
    <row r="313" ht="9" customHeight="1" x14ac:dyDescent="0.2"/>
    <row r="314" ht="9" customHeight="1" x14ac:dyDescent="0.2"/>
    <row r="315" ht="9" customHeight="1" x14ac:dyDescent="0.2"/>
    <row r="316" ht="9" customHeight="1" x14ac:dyDescent="0.2"/>
    <row r="317" ht="9" customHeight="1" x14ac:dyDescent="0.2"/>
    <row r="318" ht="9" customHeight="1" x14ac:dyDescent="0.2"/>
    <row r="319" ht="9" customHeight="1" x14ac:dyDescent="0.2"/>
    <row r="320" ht="9" customHeight="1" x14ac:dyDescent="0.2"/>
    <row r="321" ht="9" customHeight="1" x14ac:dyDescent="0.2"/>
    <row r="322" ht="9" customHeight="1" x14ac:dyDescent="0.2"/>
    <row r="323" ht="9" customHeight="1" x14ac:dyDescent="0.2"/>
    <row r="324" ht="9" customHeight="1" x14ac:dyDescent="0.2"/>
    <row r="325" ht="9" customHeight="1" x14ac:dyDescent="0.2"/>
    <row r="326" ht="9" customHeight="1" x14ac:dyDescent="0.2"/>
    <row r="327" ht="9" customHeight="1" x14ac:dyDescent="0.2"/>
    <row r="329" ht="9" customHeight="1" x14ac:dyDescent="0.2"/>
    <row r="330" ht="9" customHeight="1" x14ac:dyDescent="0.2"/>
    <row r="331" ht="9" customHeight="1" x14ac:dyDescent="0.2"/>
    <row r="332" ht="9" customHeight="1" x14ac:dyDescent="0.2"/>
    <row r="333" ht="9" customHeight="1" x14ac:dyDescent="0.2"/>
    <row r="334" ht="9" customHeight="1" x14ac:dyDescent="0.2"/>
    <row r="335" ht="9" customHeight="1" x14ac:dyDescent="0.2"/>
    <row r="336" ht="9" customHeight="1" x14ac:dyDescent="0.2"/>
    <row r="337" ht="9" customHeight="1" x14ac:dyDescent="0.2"/>
    <row r="339" ht="9" customHeight="1" x14ac:dyDescent="0.2"/>
    <row r="340" ht="9" customHeight="1" x14ac:dyDescent="0.2"/>
    <row r="341" ht="9" customHeight="1" x14ac:dyDescent="0.2"/>
    <row r="342" ht="9" customHeight="1" x14ac:dyDescent="0.2"/>
    <row r="343" ht="9" customHeight="1" x14ac:dyDescent="0.2"/>
  </sheetData>
  <mergeCells count="18">
    <mergeCell ref="A1:A2"/>
    <mergeCell ref="AM3:AX3"/>
    <mergeCell ref="B48:Q48"/>
    <mergeCell ref="B49:Q49"/>
    <mergeCell ref="B44:Q44"/>
    <mergeCell ref="B45:Q45"/>
    <mergeCell ref="B46:Q46"/>
    <mergeCell ref="B47:Q47"/>
    <mergeCell ref="B40:Q40"/>
    <mergeCell ref="B41:Q41"/>
    <mergeCell ref="B43:Q43"/>
    <mergeCell ref="B42:Q42"/>
    <mergeCell ref="AY3:BJ3"/>
    <mergeCell ref="BK3:BV3"/>
    <mergeCell ref="B1:AL1"/>
    <mergeCell ref="C3:N3"/>
    <mergeCell ref="O3:Z3"/>
    <mergeCell ref="AA3:AL3"/>
  </mergeCells>
  <phoneticPr fontId="5" type="noConversion"/>
  <conditionalFormatting sqref="C46:P46">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AY5" activePane="bottomRight" state="frozen"/>
      <selection activeCell="BC15" sqref="BC15"/>
      <selection pane="topRight" activeCell="BC15" sqref="BC15"/>
      <selection pane="bottomLeft" activeCell="BC15" sqref="BC15"/>
      <selection pane="bottomRight" activeCell="BF41" sqref="BF41"/>
    </sheetView>
  </sheetViews>
  <sheetFormatPr defaultColWidth="9.5703125" defaultRowHeight="11.25" x14ac:dyDescent="0.2"/>
  <cols>
    <col min="1" max="1" width="12.5703125" style="6" customWidth="1"/>
    <col min="2" max="2" width="20" style="6" customWidth="1"/>
    <col min="3" max="50" width="6.5703125" style="6" customWidth="1"/>
    <col min="51" max="58" width="6.5703125" style="392" customWidth="1"/>
    <col min="59" max="59" width="6.5703125" style="688" customWidth="1"/>
    <col min="60" max="62" width="6.5703125" style="392" customWidth="1"/>
    <col min="63" max="74" width="6.5703125" style="6" customWidth="1"/>
    <col min="75" max="16384" width="9.5703125" style="6"/>
  </cols>
  <sheetData>
    <row r="1" spans="1:74" ht="13.35" customHeight="1" x14ac:dyDescent="0.2">
      <c r="A1" s="765" t="s">
        <v>1033</v>
      </c>
      <c r="B1" s="809" t="s">
        <v>141</v>
      </c>
      <c r="C1" s="756"/>
      <c r="D1" s="756"/>
      <c r="E1" s="756"/>
      <c r="F1" s="756"/>
      <c r="G1" s="756"/>
      <c r="H1" s="756"/>
      <c r="I1" s="756"/>
      <c r="J1" s="756"/>
      <c r="K1" s="756"/>
      <c r="L1" s="756"/>
      <c r="M1" s="756"/>
      <c r="N1" s="756"/>
      <c r="O1" s="756"/>
      <c r="P1" s="756"/>
      <c r="Q1" s="756"/>
      <c r="R1" s="756"/>
      <c r="S1" s="756"/>
      <c r="T1" s="756"/>
      <c r="U1" s="756"/>
      <c r="V1" s="756"/>
      <c r="W1" s="756"/>
      <c r="X1" s="756"/>
      <c r="Y1" s="756"/>
      <c r="Z1" s="756"/>
      <c r="AA1" s="756"/>
      <c r="AB1" s="756"/>
      <c r="AC1" s="756"/>
      <c r="AD1" s="756"/>
      <c r="AE1" s="756"/>
      <c r="AF1" s="756"/>
      <c r="AG1" s="756"/>
      <c r="AH1" s="756"/>
      <c r="AI1" s="756"/>
      <c r="AJ1" s="756"/>
      <c r="AK1" s="756"/>
      <c r="AL1" s="756"/>
      <c r="AM1" s="85"/>
    </row>
    <row r="2" spans="1:74" s="72" customFormat="1" ht="12.75" x14ac:dyDescent="0.2">
      <c r="A2" s="766"/>
      <c r="B2" s="542" t="str">
        <f>"U.S. Energy Information Administration  |  Short-Term Energy Outlook  - "&amp;Dates!D1</f>
        <v>U.S. Energy Information Administration  |  Short-Term Energy Outlook  - December 2015</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4"/>
      <c r="AY2" s="396"/>
      <c r="AZ2" s="396"/>
      <c r="BA2" s="396"/>
      <c r="BB2" s="396"/>
      <c r="BC2" s="396"/>
      <c r="BD2" s="396"/>
      <c r="BE2" s="396"/>
      <c r="BF2" s="396"/>
      <c r="BG2" s="683"/>
      <c r="BH2" s="396"/>
      <c r="BI2" s="396"/>
      <c r="BJ2" s="396"/>
    </row>
    <row r="3" spans="1:74" s="12" customFormat="1" ht="12.75" x14ac:dyDescent="0.2">
      <c r="A3" s="14"/>
      <c r="B3" s="15"/>
      <c r="C3" s="770">
        <f>Dates!D3</f>
        <v>2011</v>
      </c>
      <c r="D3" s="761"/>
      <c r="E3" s="761"/>
      <c r="F3" s="761"/>
      <c r="G3" s="761"/>
      <c r="H3" s="761"/>
      <c r="I3" s="761"/>
      <c r="J3" s="761"/>
      <c r="K3" s="761"/>
      <c r="L3" s="761"/>
      <c r="M3" s="761"/>
      <c r="N3" s="762"/>
      <c r="O3" s="770">
        <f>C3+1</f>
        <v>2012</v>
      </c>
      <c r="P3" s="771"/>
      <c r="Q3" s="771"/>
      <c r="R3" s="771"/>
      <c r="S3" s="771"/>
      <c r="T3" s="771"/>
      <c r="U3" s="771"/>
      <c r="V3" s="771"/>
      <c r="W3" s="771"/>
      <c r="X3" s="761"/>
      <c r="Y3" s="761"/>
      <c r="Z3" s="762"/>
      <c r="AA3" s="760">
        <f>O3+1</f>
        <v>2013</v>
      </c>
      <c r="AB3" s="761"/>
      <c r="AC3" s="761"/>
      <c r="AD3" s="761"/>
      <c r="AE3" s="761"/>
      <c r="AF3" s="761"/>
      <c r="AG3" s="761"/>
      <c r="AH3" s="761"/>
      <c r="AI3" s="761"/>
      <c r="AJ3" s="761"/>
      <c r="AK3" s="761"/>
      <c r="AL3" s="762"/>
      <c r="AM3" s="760">
        <f>AA3+1</f>
        <v>2014</v>
      </c>
      <c r="AN3" s="761"/>
      <c r="AO3" s="761"/>
      <c r="AP3" s="761"/>
      <c r="AQ3" s="761"/>
      <c r="AR3" s="761"/>
      <c r="AS3" s="761"/>
      <c r="AT3" s="761"/>
      <c r="AU3" s="761"/>
      <c r="AV3" s="761"/>
      <c r="AW3" s="761"/>
      <c r="AX3" s="762"/>
      <c r="AY3" s="760">
        <f>AM3+1</f>
        <v>2015</v>
      </c>
      <c r="AZ3" s="767"/>
      <c r="BA3" s="767"/>
      <c r="BB3" s="767"/>
      <c r="BC3" s="767"/>
      <c r="BD3" s="767"/>
      <c r="BE3" s="767"/>
      <c r="BF3" s="767"/>
      <c r="BG3" s="767"/>
      <c r="BH3" s="767"/>
      <c r="BI3" s="767"/>
      <c r="BJ3" s="768"/>
      <c r="BK3" s="760">
        <f>AY3+1</f>
        <v>2016</v>
      </c>
      <c r="BL3" s="761"/>
      <c r="BM3" s="761"/>
      <c r="BN3" s="761"/>
      <c r="BO3" s="761"/>
      <c r="BP3" s="761"/>
      <c r="BQ3" s="761"/>
      <c r="BR3" s="761"/>
      <c r="BS3" s="761"/>
      <c r="BT3" s="761"/>
      <c r="BU3" s="761"/>
      <c r="BV3" s="762"/>
    </row>
    <row r="4" spans="1:74" s="12" customFormat="1" x14ac:dyDescent="0.2">
      <c r="A4" s="16"/>
      <c r="B4" s="17"/>
      <c r="C4" s="18" t="s">
        <v>634</v>
      </c>
      <c r="D4" s="18" t="s">
        <v>635</v>
      </c>
      <c r="E4" s="18" t="s">
        <v>636</v>
      </c>
      <c r="F4" s="18" t="s">
        <v>637</v>
      </c>
      <c r="G4" s="18" t="s">
        <v>638</v>
      </c>
      <c r="H4" s="18" t="s">
        <v>639</v>
      </c>
      <c r="I4" s="18" t="s">
        <v>640</v>
      </c>
      <c r="J4" s="18" t="s">
        <v>641</v>
      </c>
      <c r="K4" s="18" t="s">
        <v>642</v>
      </c>
      <c r="L4" s="18" t="s">
        <v>643</v>
      </c>
      <c r="M4" s="18" t="s">
        <v>644</v>
      </c>
      <c r="N4" s="18" t="s">
        <v>645</v>
      </c>
      <c r="O4" s="18" t="s">
        <v>634</v>
      </c>
      <c r="P4" s="18" t="s">
        <v>635</v>
      </c>
      <c r="Q4" s="18" t="s">
        <v>636</v>
      </c>
      <c r="R4" s="18" t="s">
        <v>637</v>
      </c>
      <c r="S4" s="18" t="s">
        <v>638</v>
      </c>
      <c r="T4" s="18" t="s">
        <v>639</v>
      </c>
      <c r="U4" s="18" t="s">
        <v>640</v>
      </c>
      <c r="V4" s="18" t="s">
        <v>641</v>
      </c>
      <c r="W4" s="18" t="s">
        <v>642</v>
      </c>
      <c r="X4" s="18" t="s">
        <v>643</v>
      </c>
      <c r="Y4" s="18" t="s">
        <v>644</v>
      </c>
      <c r="Z4" s="18" t="s">
        <v>645</v>
      </c>
      <c r="AA4" s="18" t="s">
        <v>634</v>
      </c>
      <c r="AB4" s="18" t="s">
        <v>635</v>
      </c>
      <c r="AC4" s="18" t="s">
        <v>636</v>
      </c>
      <c r="AD4" s="18" t="s">
        <v>637</v>
      </c>
      <c r="AE4" s="18" t="s">
        <v>638</v>
      </c>
      <c r="AF4" s="18" t="s">
        <v>639</v>
      </c>
      <c r="AG4" s="18" t="s">
        <v>640</v>
      </c>
      <c r="AH4" s="18" t="s">
        <v>641</v>
      </c>
      <c r="AI4" s="18" t="s">
        <v>642</v>
      </c>
      <c r="AJ4" s="18" t="s">
        <v>643</v>
      </c>
      <c r="AK4" s="18" t="s">
        <v>644</v>
      </c>
      <c r="AL4" s="18" t="s">
        <v>645</v>
      </c>
      <c r="AM4" s="18" t="s">
        <v>634</v>
      </c>
      <c r="AN4" s="18" t="s">
        <v>635</v>
      </c>
      <c r="AO4" s="18" t="s">
        <v>636</v>
      </c>
      <c r="AP4" s="18" t="s">
        <v>637</v>
      </c>
      <c r="AQ4" s="18" t="s">
        <v>638</v>
      </c>
      <c r="AR4" s="18" t="s">
        <v>639</v>
      </c>
      <c r="AS4" s="18" t="s">
        <v>640</v>
      </c>
      <c r="AT4" s="18" t="s">
        <v>641</v>
      </c>
      <c r="AU4" s="18" t="s">
        <v>642</v>
      </c>
      <c r="AV4" s="18" t="s">
        <v>643</v>
      </c>
      <c r="AW4" s="18" t="s">
        <v>644</v>
      </c>
      <c r="AX4" s="18" t="s">
        <v>645</v>
      </c>
      <c r="AY4" s="18" t="s">
        <v>634</v>
      </c>
      <c r="AZ4" s="18" t="s">
        <v>635</v>
      </c>
      <c r="BA4" s="18" t="s">
        <v>636</v>
      </c>
      <c r="BB4" s="18" t="s">
        <v>637</v>
      </c>
      <c r="BC4" s="18" t="s">
        <v>638</v>
      </c>
      <c r="BD4" s="18" t="s">
        <v>639</v>
      </c>
      <c r="BE4" s="18" t="s">
        <v>640</v>
      </c>
      <c r="BF4" s="18" t="s">
        <v>641</v>
      </c>
      <c r="BG4" s="18" t="s">
        <v>642</v>
      </c>
      <c r="BH4" s="18" t="s">
        <v>643</v>
      </c>
      <c r="BI4" s="18" t="s">
        <v>644</v>
      </c>
      <c r="BJ4" s="18" t="s">
        <v>645</v>
      </c>
      <c r="BK4" s="18" t="s">
        <v>634</v>
      </c>
      <c r="BL4" s="18" t="s">
        <v>635</v>
      </c>
      <c r="BM4" s="18" t="s">
        <v>636</v>
      </c>
      <c r="BN4" s="18" t="s">
        <v>637</v>
      </c>
      <c r="BO4" s="18" t="s">
        <v>638</v>
      </c>
      <c r="BP4" s="18" t="s">
        <v>639</v>
      </c>
      <c r="BQ4" s="18" t="s">
        <v>640</v>
      </c>
      <c r="BR4" s="18" t="s">
        <v>641</v>
      </c>
      <c r="BS4" s="18" t="s">
        <v>642</v>
      </c>
      <c r="BT4" s="18" t="s">
        <v>643</v>
      </c>
      <c r="BU4" s="18" t="s">
        <v>644</v>
      </c>
      <c r="BV4" s="18" t="s">
        <v>645</v>
      </c>
    </row>
    <row r="5" spans="1:74" ht="11.1" customHeight="1" x14ac:dyDescent="0.2">
      <c r="A5" s="84"/>
      <c r="B5" s="86" t="s">
        <v>99</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425"/>
      <c r="AZ5" s="425"/>
      <c r="BA5" s="425"/>
      <c r="BB5" s="425"/>
      <c r="BC5" s="425"/>
      <c r="BD5" s="425"/>
      <c r="BE5" s="425"/>
      <c r="BF5" s="425"/>
      <c r="BG5" s="87"/>
      <c r="BH5" s="425"/>
      <c r="BI5" s="425"/>
      <c r="BJ5" s="425"/>
      <c r="BK5" s="425"/>
      <c r="BL5" s="425"/>
      <c r="BM5" s="425"/>
      <c r="BN5" s="425"/>
      <c r="BO5" s="425"/>
      <c r="BP5" s="425"/>
      <c r="BQ5" s="425"/>
      <c r="BR5" s="425"/>
      <c r="BS5" s="425"/>
      <c r="BT5" s="425"/>
      <c r="BU5" s="425"/>
      <c r="BV5" s="425"/>
    </row>
    <row r="6" spans="1:74" ht="11.1" customHeight="1" x14ac:dyDescent="0.2">
      <c r="A6" s="84" t="s">
        <v>969</v>
      </c>
      <c r="B6" s="188" t="s">
        <v>9</v>
      </c>
      <c r="C6" s="214">
        <v>4.6288200000000002</v>
      </c>
      <c r="D6" s="214">
        <v>4.2157900000000001</v>
      </c>
      <c r="E6" s="214">
        <v>4.0932199999999996</v>
      </c>
      <c r="F6" s="214">
        <v>4.36205</v>
      </c>
      <c r="G6" s="214">
        <v>4.4403300000000003</v>
      </c>
      <c r="H6" s="214">
        <v>4.6731100000000003</v>
      </c>
      <c r="I6" s="214">
        <v>4.5567200000000003</v>
      </c>
      <c r="J6" s="214">
        <v>4.1766500000000004</v>
      </c>
      <c r="K6" s="214">
        <v>4.01288</v>
      </c>
      <c r="L6" s="214">
        <v>3.6729799999999999</v>
      </c>
      <c r="M6" s="214">
        <v>3.3361700000000001</v>
      </c>
      <c r="N6" s="214">
        <v>3.2650999999999999</v>
      </c>
      <c r="O6" s="214">
        <v>2.7511299999999999</v>
      </c>
      <c r="P6" s="214">
        <v>2.5801500000000002</v>
      </c>
      <c r="Q6" s="214">
        <v>2.2371599999999998</v>
      </c>
      <c r="R6" s="214">
        <v>2.0033500000000002</v>
      </c>
      <c r="S6" s="214">
        <v>2.5049600000000001</v>
      </c>
      <c r="T6" s="214">
        <v>2.5286499999999998</v>
      </c>
      <c r="U6" s="214">
        <v>3.0415899999999998</v>
      </c>
      <c r="V6" s="214">
        <v>2.9231400000000001</v>
      </c>
      <c r="W6" s="214">
        <v>2.93344</v>
      </c>
      <c r="X6" s="214">
        <v>3.4165100000000002</v>
      </c>
      <c r="Y6" s="214">
        <v>3.6461999999999999</v>
      </c>
      <c r="Z6" s="214">
        <v>3.4422600000000001</v>
      </c>
      <c r="AA6" s="214">
        <v>3.4288699999999999</v>
      </c>
      <c r="AB6" s="214">
        <v>3.4298999999999999</v>
      </c>
      <c r="AC6" s="214">
        <v>3.9243000000000001</v>
      </c>
      <c r="AD6" s="214">
        <v>4.2909800000000002</v>
      </c>
      <c r="AE6" s="214">
        <v>4.1622300000000001</v>
      </c>
      <c r="AF6" s="214">
        <v>3.9407800000000002</v>
      </c>
      <c r="AG6" s="214">
        <v>3.73169</v>
      </c>
      <c r="AH6" s="214">
        <v>3.5277500000000002</v>
      </c>
      <c r="AI6" s="214">
        <v>3.7275700000000001</v>
      </c>
      <c r="AJ6" s="214">
        <v>3.7873100000000002</v>
      </c>
      <c r="AK6" s="214">
        <v>3.7471399999999999</v>
      </c>
      <c r="AL6" s="214">
        <v>4.3672000000000004</v>
      </c>
      <c r="AM6" s="214">
        <v>4.8543900000000004</v>
      </c>
      <c r="AN6" s="214">
        <v>6.1789699999999996</v>
      </c>
      <c r="AO6" s="214">
        <v>5.05009</v>
      </c>
      <c r="AP6" s="214">
        <v>4.7977400000000001</v>
      </c>
      <c r="AQ6" s="214">
        <v>4.7184299999999997</v>
      </c>
      <c r="AR6" s="214">
        <v>4.7256400000000003</v>
      </c>
      <c r="AS6" s="214">
        <v>4.1704699999999999</v>
      </c>
      <c r="AT6" s="214">
        <v>4.0293599999999996</v>
      </c>
      <c r="AU6" s="214">
        <v>4.0417199999999998</v>
      </c>
      <c r="AV6" s="214">
        <v>3.8944299999999998</v>
      </c>
      <c r="AW6" s="214">
        <v>4.24566</v>
      </c>
      <c r="AX6" s="214">
        <v>3.5864600000000002</v>
      </c>
      <c r="AY6" s="214">
        <v>3.0838199999999998</v>
      </c>
      <c r="AZ6" s="214">
        <v>2.95919</v>
      </c>
      <c r="BA6" s="214">
        <v>2.9159299999999999</v>
      </c>
      <c r="BB6" s="214">
        <v>2.6882999999999999</v>
      </c>
      <c r="BC6" s="214">
        <v>2.9344700000000001</v>
      </c>
      <c r="BD6" s="214">
        <v>2.8675199999999998</v>
      </c>
      <c r="BE6" s="214">
        <v>2.9241700000000002</v>
      </c>
      <c r="BF6" s="214">
        <v>2.8572199999999999</v>
      </c>
      <c r="BG6" s="214">
        <v>2.7397999999999998</v>
      </c>
      <c r="BH6" s="214">
        <v>2.4092627000000002</v>
      </c>
      <c r="BI6" s="214">
        <v>2.1557900000000001</v>
      </c>
      <c r="BJ6" s="355">
        <v>2.512337</v>
      </c>
      <c r="BK6" s="355">
        <v>2.6220479999999999</v>
      </c>
      <c r="BL6" s="355">
        <v>2.7470340000000002</v>
      </c>
      <c r="BM6" s="355">
        <v>2.829815</v>
      </c>
      <c r="BN6" s="355">
        <v>2.7528199999999998</v>
      </c>
      <c r="BO6" s="355">
        <v>2.8167970000000002</v>
      </c>
      <c r="BP6" s="355">
        <v>2.8637320000000002</v>
      </c>
      <c r="BQ6" s="355">
        <v>3.0064229999999998</v>
      </c>
      <c r="BR6" s="355">
        <v>3.0316589999999999</v>
      </c>
      <c r="BS6" s="355">
        <v>3.0935169999999999</v>
      </c>
      <c r="BT6" s="355">
        <v>3.1870530000000001</v>
      </c>
      <c r="BU6" s="355">
        <v>3.2491569999999999</v>
      </c>
      <c r="BV6" s="355">
        <v>3.3744740000000002</v>
      </c>
    </row>
    <row r="7" spans="1:74" ht="11.1" customHeight="1" x14ac:dyDescent="0.2">
      <c r="A7" s="84"/>
      <c r="B7" s="88" t="s">
        <v>793</v>
      </c>
      <c r="C7" s="230"/>
      <c r="D7" s="230"/>
      <c r="E7" s="230"/>
      <c r="F7" s="230"/>
      <c r="G7" s="230"/>
      <c r="H7" s="230"/>
      <c r="I7" s="230"/>
      <c r="J7" s="230"/>
      <c r="K7" s="230"/>
      <c r="L7" s="230"/>
      <c r="M7" s="230"/>
      <c r="N7" s="230"/>
      <c r="O7" s="230"/>
      <c r="P7" s="230"/>
      <c r="Q7" s="230"/>
      <c r="R7" s="230"/>
      <c r="S7" s="230"/>
      <c r="T7" s="230"/>
      <c r="U7" s="230"/>
      <c r="V7" s="230"/>
      <c r="W7" s="230"/>
      <c r="X7" s="230"/>
      <c r="Y7" s="230"/>
      <c r="Z7" s="230"/>
      <c r="AA7" s="230"/>
      <c r="AB7" s="230"/>
      <c r="AC7" s="230"/>
      <c r="AD7" s="230"/>
      <c r="AE7" s="230"/>
      <c r="AF7" s="230"/>
      <c r="AG7" s="230"/>
      <c r="AH7" s="230"/>
      <c r="AI7" s="230"/>
      <c r="AJ7" s="230"/>
      <c r="AK7" s="230"/>
      <c r="AL7" s="230"/>
      <c r="AM7" s="230"/>
      <c r="AN7" s="230"/>
      <c r="AO7" s="230"/>
      <c r="AP7" s="230"/>
      <c r="AQ7" s="230"/>
      <c r="AR7" s="230"/>
      <c r="AS7" s="230"/>
      <c r="AT7" s="230"/>
      <c r="AU7" s="230"/>
      <c r="AV7" s="230"/>
      <c r="AW7" s="230"/>
      <c r="AX7" s="230"/>
      <c r="AY7" s="230"/>
      <c r="AZ7" s="230"/>
      <c r="BA7" s="230"/>
      <c r="BB7" s="230"/>
      <c r="BC7" s="230"/>
      <c r="BD7" s="230"/>
      <c r="BE7" s="230"/>
      <c r="BF7" s="230"/>
      <c r="BG7" s="230"/>
      <c r="BH7" s="230"/>
      <c r="BI7" s="230"/>
      <c r="BJ7" s="389"/>
      <c r="BK7" s="389"/>
      <c r="BL7" s="389"/>
      <c r="BM7" s="389"/>
      <c r="BN7" s="389"/>
      <c r="BO7" s="389"/>
      <c r="BP7" s="389"/>
      <c r="BQ7" s="389"/>
      <c r="BR7" s="389"/>
      <c r="BS7" s="389"/>
      <c r="BT7" s="389"/>
      <c r="BU7" s="389"/>
      <c r="BV7" s="389"/>
    </row>
    <row r="8" spans="1:74" ht="11.1" customHeight="1" x14ac:dyDescent="0.2">
      <c r="A8" s="84" t="s">
        <v>880</v>
      </c>
      <c r="B8" s="189" t="s">
        <v>595</v>
      </c>
      <c r="C8" s="214">
        <v>13.883181130000001</v>
      </c>
      <c r="D8" s="214">
        <v>13.859116179999999</v>
      </c>
      <c r="E8" s="214">
        <v>14.23497513</v>
      </c>
      <c r="F8" s="214">
        <v>14.069583229999999</v>
      </c>
      <c r="G8" s="214">
        <v>14.05057435</v>
      </c>
      <c r="H8" s="214">
        <v>15.444482710000001</v>
      </c>
      <c r="I8" s="214">
        <v>17.410709050000001</v>
      </c>
      <c r="J8" s="214">
        <v>17.500293209999999</v>
      </c>
      <c r="K8" s="214">
        <v>16.555262419999998</v>
      </c>
      <c r="L8" s="214">
        <v>13.42956981</v>
      </c>
      <c r="M8" s="214">
        <v>13.36026069</v>
      </c>
      <c r="N8" s="214">
        <v>12.75628043</v>
      </c>
      <c r="O8" s="214">
        <v>13.30693756</v>
      </c>
      <c r="P8" s="214">
        <v>12.701973539999999</v>
      </c>
      <c r="Q8" s="214">
        <v>12.99394974</v>
      </c>
      <c r="R8" s="214">
        <v>13.63185043</v>
      </c>
      <c r="S8" s="214">
        <v>13.879061289999999</v>
      </c>
      <c r="T8" s="214">
        <v>14.496633429999999</v>
      </c>
      <c r="U8" s="214">
        <v>16.351367060000001</v>
      </c>
      <c r="V8" s="214">
        <v>16.73792207</v>
      </c>
      <c r="W8" s="214">
        <v>16.630435110000001</v>
      </c>
      <c r="X8" s="214">
        <v>14.27355575</v>
      </c>
      <c r="Y8" s="214">
        <v>13.844782329999999</v>
      </c>
      <c r="Z8" s="214">
        <v>13.14767385</v>
      </c>
      <c r="AA8" s="214">
        <v>13.113152449999999</v>
      </c>
      <c r="AB8" s="214">
        <v>13.097883360000001</v>
      </c>
      <c r="AC8" s="214">
        <v>13.065092549999999</v>
      </c>
      <c r="AD8" s="214">
        <v>13.159838280000001</v>
      </c>
      <c r="AE8" s="214">
        <v>14.795627509999999</v>
      </c>
      <c r="AF8" s="214">
        <v>15.53740726</v>
      </c>
      <c r="AG8" s="214">
        <v>17.232426579999998</v>
      </c>
      <c r="AH8" s="214">
        <v>17.760532439999999</v>
      </c>
      <c r="AI8" s="214">
        <v>16.38018752</v>
      </c>
      <c r="AJ8" s="214">
        <v>14.37663596</v>
      </c>
      <c r="AK8" s="214">
        <v>13.36268692</v>
      </c>
      <c r="AL8" s="214">
        <v>13.25192758</v>
      </c>
      <c r="AM8" s="214">
        <v>12.923414859999999</v>
      </c>
      <c r="AN8" s="214">
        <v>13.64401977</v>
      </c>
      <c r="AO8" s="214">
        <v>14.60888638</v>
      </c>
      <c r="AP8" s="214">
        <v>15.81803406</v>
      </c>
      <c r="AQ8" s="214">
        <v>15.75982043</v>
      </c>
      <c r="AR8" s="214">
        <v>17.173172269999998</v>
      </c>
      <c r="AS8" s="214">
        <v>18.104269769999998</v>
      </c>
      <c r="AT8" s="214">
        <v>18.423041489999999</v>
      </c>
      <c r="AU8" s="214">
        <v>17.66093588</v>
      </c>
      <c r="AV8" s="214">
        <v>15.081614289999999</v>
      </c>
      <c r="AW8" s="214">
        <v>14.36786326</v>
      </c>
      <c r="AX8" s="214">
        <v>14.254923939999999</v>
      </c>
      <c r="AY8" s="214">
        <v>13.8479397</v>
      </c>
      <c r="AZ8" s="214">
        <v>13.02435901</v>
      </c>
      <c r="BA8" s="214">
        <v>12.265129590000001</v>
      </c>
      <c r="BB8" s="214">
        <v>12.904916439999999</v>
      </c>
      <c r="BC8" s="214">
        <v>13.619219299999999</v>
      </c>
      <c r="BD8" s="214">
        <v>14.268217699999999</v>
      </c>
      <c r="BE8" s="214">
        <v>15.474729399999999</v>
      </c>
      <c r="BF8" s="214">
        <v>16.312431289999999</v>
      </c>
      <c r="BG8" s="214">
        <v>16.524413020000001</v>
      </c>
      <c r="BH8" s="214">
        <v>13.64513</v>
      </c>
      <c r="BI8" s="214">
        <v>12.895989999999999</v>
      </c>
      <c r="BJ8" s="355">
        <v>12.22186</v>
      </c>
      <c r="BK8" s="355">
        <v>11.6792</v>
      </c>
      <c r="BL8" s="355">
        <v>11.679930000000001</v>
      </c>
      <c r="BM8" s="355">
        <v>12.36459</v>
      </c>
      <c r="BN8" s="355">
        <v>13.125400000000001</v>
      </c>
      <c r="BO8" s="355">
        <v>13.84395</v>
      </c>
      <c r="BP8" s="355">
        <v>14.653269999999999</v>
      </c>
      <c r="BQ8" s="355">
        <v>16.37931</v>
      </c>
      <c r="BR8" s="355">
        <v>16.911840000000002</v>
      </c>
      <c r="BS8" s="355">
        <v>16.355129999999999</v>
      </c>
      <c r="BT8" s="355">
        <v>13.80377</v>
      </c>
      <c r="BU8" s="355">
        <v>13.158580000000001</v>
      </c>
      <c r="BV8" s="355">
        <v>12.801259999999999</v>
      </c>
    </row>
    <row r="9" spans="1:74" ht="11.1" customHeight="1" x14ac:dyDescent="0.2">
      <c r="A9" s="84" t="s">
        <v>881</v>
      </c>
      <c r="B9" s="187" t="s">
        <v>629</v>
      </c>
      <c r="C9" s="214">
        <v>11.742778550000001</v>
      </c>
      <c r="D9" s="214">
        <v>11.91856606</v>
      </c>
      <c r="E9" s="214">
        <v>12.08397018</v>
      </c>
      <c r="F9" s="214">
        <v>12.783833080000001</v>
      </c>
      <c r="G9" s="214">
        <v>14.70440584</v>
      </c>
      <c r="H9" s="214">
        <v>17.612307430000001</v>
      </c>
      <c r="I9" s="214">
        <v>17.9682937</v>
      </c>
      <c r="J9" s="214">
        <v>18.56102344</v>
      </c>
      <c r="K9" s="214">
        <v>18.111661689999998</v>
      </c>
      <c r="L9" s="214">
        <v>15.153873369999999</v>
      </c>
      <c r="M9" s="214">
        <v>13.069914130000001</v>
      </c>
      <c r="N9" s="214">
        <v>11.69841044</v>
      </c>
      <c r="O9" s="214">
        <v>11.11451147</v>
      </c>
      <c r="P9" s="214">
        <v>11.06605439</v>
      </c>
      <c r="Q9" s="214">
        <v>11.892907490000001</v>
      </c>
      <c r="R9" s="214">
        <v>12.27241624</v>
      </c>
      <c r="S9" s="214">
        <v>13.87774398</v>
      </c>
      <c r="T9" s="214">
        <v>16.727997439999999</v>
      </c>
      <c r="U9" s="214">
        <v>16.69352718</v>
      </c>
      <c r="V9" s="214">
        <v>17.787070870000001</v>
      </c>
      <c r="W9" s="214">
        <v>17.156593399999998</v>
      </c>
      <c r="X9" s="214">
        <v>14.259704149999999</v>
      </c>
      <c r="Y9" s="214">
        <v>11.306321909999999</v>
      </c>
      <c r="Z9" s="214">
        <v>11.44567943</v>
      </c>
      <c r="AA9" s="214">
        <v>10.939837300000001</v>
      </c>
      <c r="AB9" s="214">
        <v>10.7465662</v>
      </c>
      <c r="AC9" s="214">
        <v>11.110529440000001</v>
      </c>
      <c r="AD9" s="214">
        <v>11.74394803</v>
      </c>
      <c r="AE9" s="214">
        <v>14.280394510000001</v>
      </c>
      <c r="AF9" s="214">
        <v>16.302246960000002</v>
      </c>
      <c r="AG9" s="214">
        <v>17.83461325</v>
      </c>
      <c r="AH9" s="214">
        <v>17.962216380000001</v>
      </c>
      <c r="AI9" s="214">
        <v>17.24243298</v>
      </c>
      <c r="AJ9" s="214">
        <v>15.11456254</v>
      </c>
      <c r="AK9" s="214">
        <v>11.644358260000001</v>
      </c>
      <c r="AL9" s="214">
        <v>10.167277439999999</v>
      </c>
      <c r="AM9" s="214">
        <v>10.574839730000001</v>
      </c>
      <c r="AN9" s="214">
        <v>10.6807315</v>
      </c>
      <c r="AO9" s="214">
        <v>10.901374580000001</v>
      </c>
      <c r="AP9" s="214">
        <v>11.60394997</v>
      </c>
      <c r="AQ9" s="214">
        <v>13.67637055</v>
      </c>
      <c r="AR9" s="214">
        <v>16.61699445</v>
      </c>
      <c r="AS9" s="214">
        <v>17.587452649999999</v>
      </c>
      <c r="AT9" s="214">
        <v>17.728700060000001</v>
      </c>
      <c r="AU9" s="214">
        <v>16.865408590000001</v>
      </c>
      <c r="AV9" s="214">
        <v>14.589098399999999</v>
      </c>
      <c r="AW9" s="214">
        <v>11.299258740000001</v>
      </c>
      <c r="AX9" s="214">
        <v>10.068911200000001</v>
      </c>
      <c r="AY9" s="214">
        <v>9.8481850770000001</v>
      </c>
      <c r="AZ9" s="214">
        <v>9.4429657129999995</v>
      </c>
      <c r="BA9" s="214">
        <v>9.2576087769999997</v>
      </c>
      <c r="BB9" s="214">
        <v>9.5804188299999993</v>
      </c>
      <c r="BC9" s="214">
        <v>12.13979439</v>
      </c>
      <c r="BD9" s="214">
        <v>14.9529424</v>
      </c>
      <c r="BE9" s="214">
        <v>15.86230909</v>
      </c>
      <c r="BF9" s="214">
        <v>16.69826205</v>
      </c>
      <c r="BG9" s="214">
        <v>16.536273600000001</v>
      </c>
      <c r="BH9" s="214">
        <v>14.0684</v>
      </c>
      <c r="BI9" s="214">
        <v>11.906700000000001</v>
      </c>
      <c r="BJ9" s="355">
        <v>10.460559999999999</v>
      </c>
      <c r="BK9" s="355">
        <v>10.23047</v>
      </c>
      <c r="BL9" s="355">
        <v>10.081300000000001</v>
      </c>
      <c r="BM9" s="355">
        <v>10.44699</v>
      </c>
      <c r="BN9" s="355">
        <v>11.50084</v>
      </c>
      <c r="BO9" s="355">
        <v>13.20223</v>
      </c>
      <c r="BP9" s="355">
        <v>15.6165</v>
      </c>
      <c r="BQ9" s="355">
        <v>16.857109999999999</v>
      </c>
      <c r="BR9" s="355">
        <v>17.572389999999999</v>
      </c>
      <c r="BS9" s="355">
        <v>17.124829999999999</v>
      </c>
      <c r="BT9" s="355">
        <v>14.596310000000001</v>
      </c>
      <c r="BU9" s="355">
        <v>11.98812</v>
      </c>
      <c r="BV9" s="355">
        <v>10.66541</v>
      </c>
    </row>
    <row r="10" spans="1:74" ht="11.1" customHeight="1" x14ac:dyDescent="0.2">
      <c r="A10" s="84" t="s">
        <v>882</v>
      </c>
      <c r="B10" s="189" t="s">
        <v>596</v>
      </c>
      <c r="C10" s="214">
        <v>8.7363986269999998</v>
      </c>
      <c r="D10" s="214">
        <v>8.9673610240000006</v>
      </c>
      <c r="E10" s="214">
        <v>9.1299820530000009</v>
      </c>
      <c r="F10" s="214">
        <v>9.9806638539999994</v>
      </c>
      <c r="G10" s="214">
        <v>11.24448572</v>
      </c>
      <c r="H10" s="214">
        <v>14.20592735</v>
      </c>
      <c r="I10" s="214">
        <v>16.44781029</v>
      </c>
      <c r="J10" s="214">
        <v>17.58622205</v>
      </c>
      <c r="K10" s="214">
        <v>15.357218100000001</v>
      </c>
      <c r="L10" s="214">
        <v>11.52360479</v>
      </c>
      <c r="M10" s="214">
        <v>9.5536397750000006</v>
      </c>
      <c r="N10" s="214">
        <v>8.6198189900000006</v>
      </c>
      <c r="O10" s="214">
        <v>8.2352969209999998</v>
      </c>
      <c r="P10" s="214">
        <v>8.0442106469999999</v>
      </c>
      <c r="Q10" s="214">
        <v>9.2852347940000008</v>
      </c>
      <c r="R10" s="214">
        <v>9.4200134369999997</v>
      </c>
      <c r="S10" s="214">
        <v>12.290218729999999</v>
      </c>
      <c r="T10" s="214">
        <v>14.76323019</v>
      </c>
      <c r="U10" s="214">
        <v>17.512600079999999</v>
      </c>
      <c r="V10" s="214">
        <v>17.92274488</v>
      </c>
      <c r="W10" s="214">
        <v>14.980815120000001</v>
      </c>
      <c r="X10" s="214">
        <v>10.30446648</v>
      </c>
      <c r="Y10" s="214">
        <v>8.6861518449999995</v>
      </c>
      <c r="Z10" s="214">
        <v>8.4079799079999997</v>
      </c>
      <c r="AA10" s="214">
        <v>7.7218354380000003</v>
      </c>
      <c r="AB10" s="214">
        <v>7.7394416499999998</v>
      </c>
      <c r="AC10" s="214">
        <v>7.8574990119999999</v>
      </c>
      <c r="AD10" s="214">
        <v>9.2014298120000007</v>
      </c>
      <c r="AE10" s="214">
        <v>12.20198828</v>
      </c>
      <c r="AF10" s="214">
        <v>14.673212789999999</v>
      </c>
      <c r="AG10" s="214">
        <v>16.25000485</v>
      </c>
      <c r="AH10" s="214">
        <v>16.45304192</v>
      </c>
      <c r="AI10" s="214">
        <v>14.981303329999999</v>
      </c>
      <c r="AJ10" s="214">
        <v>10.13887441</v>
      </c>
      <c r="AK10" s="214">
        <v>8.200694618</v>
      </c>
      <c r="AL10" s="214">
        <v>7.6089231269999997</v>
      </c>
      <c r="AM10" s="214">
        <v>7.8555182300000004</v>
      </c>
      <c r="AN10" s="214">
        <v>8.4899906190000003</v>
      </c>
      <c r="AO10" s="214">
        <v>10.094554430000001</v>
      </c>
      <c r="AP10" s="214">
        <v>11.409022159999999</v>
      </c>
      <c r="AQ10" s="214">
        <v>13.49581886</v>
      </c>
      <c r="AR10" s="214">
        <v>16.888047190000002</v>
      </c>
      <c r="AS10" s="214">
        <v>17.915117169999998</v>
      </c>
      <c r="AT10" s="214">
        <v>18.035297190000001</v>
      </c>
      <c r="AU10" s="214">
        <v>15.34818469</v>
      </c>
      <c r="AV10" s="214">
        <v>10.75305651</v>
      </c>
      <c r="AW10" s="214">
        <v>8.5296573200000001</v>
      </c>
      <c r="AX10" s="214">
        <v>8.7174623810000007</v>
      </c>
      <c r="AY10" s="214">
        <v>7.9597738370000002</v>
      </c>
      <c r="AZ10" s="214">
        <v>7.4539670649999996</v>
      </c>
      <c r="BA10" s="214">
        <v>7.9979756350000004</v>
      </c>
      <c r="BB10" s="214">
        <v>8.7538118600000008</v>
      </c>
      <c r="BC10" s="214">
        <v>11.54977046</v>
      </c>
      <c r="BD10" s="214">
        <v>15.043916100000001</v>
      </c>
      <c r="BE10" s="214">
        <v>16.643516859999998</v>
      </c>
      <c r="BF10" s="214">
        <v>17.191979270000001</v>
      </c>
      <c r="BG10" s="214">
        <v>16.296551359999999</v>
      </c>
      <c r="BH10" s="214">
        <v>11.263</v>
      </c>
      <c r="BI10" s="214">
        <v>8.920204</v>
      </c>
      <c r="BJ10" s="355">
        <v>7.4930599999999998</v>
      </c>
      <c r="BK10" s="355">
        <v>7.0155329999999996</v>
      </c>
      <c r="BL10" s="355">
        <v>7.0850090000000003</v>
      </c>
      <c r="BM10" s="355">
        <v>8.2296060000000004</v>
      </c>
      <c r="BN10" s="355">
        <v>9.285914</v>
      </c>
      <c r="BO10" s="355">
        <v>11.64677</v>
      </c>
      <c r="BP10" s="355">
        <v>14.4793</v>
      </c>
      <c r="BQ10" s="355">
        <v>16.83953</v>
      </c>
      <c r="BR10" s="355">
        <v>17.536049999999999</v>
      </c>
      <c r="BS10" s="355">
        <v>15.25774</v>
      </c>
      <c r="BT10" s="355">
        <v>10.72001</v>
      </c>
      <c r="BU10" s="355">
        <v>8.4782589999999995</v>
      </c>
      <c r="BV10" s="355">
        <v>7.5435780000000001</v>
      </c>
    </row>
    <row r="11" spans="1:74" ht="11.1" customHeight="1" x14ac:dyDescent="0.2">
      <c r="A11" s="84" t="s">
        <v>883</v>
      </c>
      <c r="B11" s="189" t="s">
        <v>597</v>
      </c>
      <c r="C11" s="214">
        <v>8.7664763150000002</v>
      </c>
      <c r="D11" s="214">
        <v>8.8472480529999995</v>
      </c>
      <c r="E11" s="214">
        <v>9.0804268009999998</v>
      </c>
      <c r="F11" s="214">
        <v>9.8413767350000008</v>
      </c>
      <c r="G11" s="214">
        <v>11.39335045</v>
      </c>
      <c r="H11" s="214">
        <v>14.878416270000001</v>
      </c>
      <c r="I11" s="214">
        <v>16.98773053</v>
      </c>
      <c r="J11" s="214">
        <v>18.01257614</v>
      </c>
      <c r="K11" s="214">
        <v>15.884908709999999</v>
      </c>
      <c r="L11" s="214">
        <v>13.025327280000001</v>
      </c>
      <c r="M11" s="214">
        <v>10.065945340000001</v>
      </c>
      <c r="N11" s="214">
        <v>8.6560736620000007</v>
      </c>
      <c r="O11" s="214">
        <v>8.2241889070000003</v>
      </c>
      <c r="P11" s="214">
        <v>8.2060988370000008</v>
      </c>
      <c r="Q11" s="214">
        <v>9.1849094999999998</v>
      </c>
      <c r="R11" s="214">
        <v>10.420562309999999</v>
      </c>
      <c r="S11" s="214">
        <v>12.280644410000001</v>
      </c>
      <c r="T11" s="214">
        <v>14.93956876</v>
      </c>
      <c r="U11" s="214">
        <v>16.277821500000002</v>
      </c>
      <c r="V11" s="214">
        <v>17.554512970000001</v>
      </c>
      <c r="W11" s="214">
        <v>15.596103490000001</v>
      </c>
      <c r="X11" s="214">
        <v>11.242917009999999</v>
      </c>
      <c r="Y11" s="214">
        <v>9.2725771290000001</v>
      </c>
      <c r="Z11" s="214">
        <v>8.4767986030000007</v>
      </c>
      <c r="AA11" s="214">
        <v>7.9941503850000002</v>
      </c>
      <c r="AB11" s="214">
        <v>8.1651882859999994</v>
      </c>
      <c r="AC11" s="214">
        <v>8.2590157410000007</v>
      </c>
      <c r="AD11" s="214">
        <v>9.0214905900000009</v>
      </c>
      <c r="AE11" s="214">
        <v>10.93366505</v>
      </c>
      <c r="AF11" s="214">
        <v>15.26265652</v>
      </c>
      <c r="AG11" s="214">
        <v>18.003974710000001</v>
      </c>
      <c r="AH11" s="214">
        <v>18.085631729999999</v>
      </c>
      <c r="AI11" s="214">
        <v>16.792417390000001</v>
      </c>
      <c r="AJ11" s="214">
        <v>12.26068351</v>
      </c>
      <c r="AK11" s="214">
        <v>9.4396480030000003</v>
      </c>
      <c r="AL11" s="214">
        <v>8.1563249070000001</v>
      </c>
      <c r="AM11" s="214">
        <v>8.3532291520000008</v>
      </c>
      <c r="AN11" s="214">
        <v>9.00699805</v>
      </c>
      <c r="AO11" s="214">
        <v>10.076186379999999</v>
      </c>
      <c r="AP11" s="214">
        <v>10.381472090000001</v>
      </c>
      <c r="AQ11" s="214">
        <v>12.05440873</v>
      </c>
      <c r="AR11" s="214">
        <v>16.817170659999999</v>
      </c>
      <c r="AS11" s="214">
        <v>18.822577280000001</v>
      </c>
      <c r="AT11" s="214">
        <v>18.58423032</v>
      </c>
      <c r="AU11" s="214">
        <v>17.321542050000001</v>
      </c>
      <c r="AV11" s="214">
        <v>13.09883499</v>
      </c>
      <c r="AW11" s="214">
        <v>9.8950128080000006</v>
      </c>
      <c r="AX11" s="214">
        <v>9.3070768949999998</v>
      </c>
      <c r="AY11" s="214">
        <v>8.6806469990000004</v>
      </c>
      <c r="AZ11" s="214">
        <v>8.4259915070000009</v>
      </c>
      <c r="BA11" s="214">
        <v>8.9800146410000004</v>
      </c>
      <c r="BB11" s="214">
        <v>10.297062779999999</v>
      </c>
      <c r="BC11" s="214">
        <v>12.298215839999999</v>
      </c>
      <c r="BD11" s="214">
        <v>15.67699464</v>
      </c>
      <c r="BE11" s="214">
        <v>17.381316909999999</v>
      </c>
      <c r="BF11" s="214">
        <v>18.084457090000001</v>
      </c>
      <c r="BG11" s="214">
        <v>17.365761719999998</v>
      </c>
      <c r="BH11" s="214">
        <v>13.06146</v>
      </c>
      <c r="BI11" s="214">
        <v>9.9123210000000004</v>
      </c>
      <c r="BJ11" s="355">
        <v>7.9721599999999997</v>
      </c>
      <c r="BK11" s="355">
        <v>7.2840150000000001</v>
      </c>
      <c r="BL11" s="355">
        <v>7.0480020000000003</v>
      </c>
      <c r="BM11" s="355">
        <v>7.6820139999999997</v>
      </c>
      <c r="BN11" s="355">
        <v>8.3912040000000001</v>
      </c>
      <c r="BO11" s="355">
        <v>10.10411</v>
      </c>
      <c r="BP11" s="355">
        <v>13.68683</v>
      </c>
      <c r="BQ11" s="355">
        <v>16.436620000000001</v>
      </c>
      <c r="BR11" s="355">
        <v>17.573460000000001</v>
      </c>
      <c r="BS11" s="355">
        <v>16.016819999999999</v>
      </c>
      <c r="BT11" s="355">
        <v>12.46401</v>
      </c>
      <c r="BU11" s="355">
        <v>9.5540800000000008</v>
      </c>
      <c r="BV11" s="355">
        <v>7.9482980000000003</v>
      </c>
    </row>
    <row r="12" spans="1:74" ht="11.1" customHeight="1" x14ac:dyDescent="0.2">
      <c r="A12" s="84" t="s">
        <v>884</v>
      </c>
      <c r="B12" s="189" t="s">
        <v>598</v>
      </c>
      <c r="C12" s="214">
        <v>11.193264259999999</v>
      </c>
      <c r="D12" s="214">
        <v>12.392624079999999</v>
      </c>
      <c r="E12" s="214">
        <v>12.446823050000001</v>
      </c>
      <c r="F12" s="214">
        <v>14.8455998</v>
      </c>
      <c r="G12" s="214">
        <v>18.646883420000002</v>
      </c>
      <c r="H12" s="214">
        <v>21.353986119999998</v>
      </c>
      <c r="I12" s="214">
        <v>22.853492880000001</v>
      </c>
      <c r="J12" s="214">
        <v>22.459688679999999</v>
      </c>
      <c r="K12" s="214">
        <v>22.20354554</v>
      </c>
      <c r="L12" s="214">
        <v>15.723049</v>
      </c>
      <c r="M12" s="214">
        <v>13.23459004</v>
      </c>
      <c r="N12" s="214">
        <v>12.61134152</v>
      </c>
      <c r="O12" s="214">
        <v>12.15423026</v>
      </c>
      <c r="P12" s="214">
        <v>11.99622293</v>
      </c>
      <c r="Q12" s="214">
        <v>13.86787861</v>
      </c>
      <c r="R12" s="214">
        <v>14.75297759</v>
      </c>
      <c r="S12" s="214">
        <v>17.98869273</v>
      </c>
      <c r="T12" s="214">
        <v>20.02906385</v>
      </c>
      <c r="U12" s="214">
        <v>21.03961503</v>
      </c>
      <c r="V12" s="214">
        <v>21.45436428</v>
      </c>
      <c r="W12" s="214">
        <v>20.191274549999999</v>
      </c>
      <c r="X12" s="214">
        <v>16.17412487</v>
      </c>
      <c r="Y12" s="214">
        <v>11.92443033</v>
      </c>
      <c r="Z12" s="214">
        <v>12.175986760000001</v>
      </c>
      <c r="AA12" s="214">
        <v>11.36553797</v>
      </c>
      <c r="AB12" s="214">
        <v>10.891323030000001</v>
      </c>
      <c r="AC12" s="214">
        <v>10.754415659999999</v>
      </c>
      <c r="AD12" s="214">
        <v>12.741954610000001</v>
      </c>
      <c r="AE12" s="214">
        <v>16.438863959999999</v>
      </c>
      <c r="AF12" s="214">
        <v>20.127607189999999</v>
      </c>
      <c r="AG12" s="214">
        <v>22.063765490000002</v>
      </c>
      <c r="AH12" s="214">
        <v>22.077065409999999</v>
      </c>
      <c r="AI12" s="214">
        <v>21.84591103</v>
      </c>
      <c r="AJ12" s="214">
        <v>17.39872256</v>
      </c>
      <c r="AK12" s="214">
        <v>12.10571631</v>
      </c>
      <c r="AL12" s="214">
        <v>11.698644120000001</v>
      </c>
      <c r="AM12" s="214">
        <v>10.71017567</v>
      </c>
      <c r="AN12" s="214">
        <v>11.45845439</v>
      </c>
      <c r="AO12" s="214">
        <v>11.893010609999999</v>
      </c>
      <c r="AP12" s="214">
        <v>13.85927178</v>
      </c>
      <c r="AQ12" s="214">
        <v>17.160034799999998</v>
      </c>
      <c r="AR12" s="214">
        <v>21.52370998</v>
      </c>
      <c r="AS12" s="214">
        <v>23.007394959999999</v>
      </c>
      <c r="AT12" s="214">
        <v>23.211108079999999</v>
      </c>
      <c r="AU12" s="214">
        <v>22.180285739999999</v>
      </c>
      <c r="AV12" s="214">
        <v>18.545724499999999</v>
      </c>
      <c r="AW12" s="214">
        <v>12.080351350000001</v>
      </c>
      <c r="AX12" s="214">
        <v>11.82766103</v>
      </c>
      <c r="AY12" s="214">
        <v>11.180954160000001</v>
      </c>
      <c r="AZ12" s="214">
        <v>10.171239079999999</v>
      </c>
      <c r="BA12" s="214">
        <v>10.830109739999999</v>
      </c>
      <c r="BB12" s="214">
        <v>13.603403650000001</v>
      </c>
      <c r="BC12" s="214">
        <v>18.202035510000002</v>
      </c>
      <c r="BD12" s="214">
        <v>21.582008250000001</v>
      </c>
      <c r="BE12" s="214">
        <v>22.552758069999999</v>
      </c>
      <c r="BF12" s="214">
        <v>22.362330459999999</v>
      </c>
      <c r="BG12" s="214">
        <v>23.13725599</v>
      </c>
      <c r="BH12" s="214">
        <v>17.406020000000002</v>
      </c>
      <c r="BI12" s="214">
        <v>12.92384</v>
      </c>
      <c r="BJ12" s="355">
        <v>11.16743</v>
      </c>
      <c r="BK12" s="355">
        <v>10.50798</v>
      </c>
      <c r="BL12" s="355">
        <v>10.52744</v>
      </c>
      <c r="BM12" s="355">
        <v>11.45917</v>
      </c>
      <c r="BN12" s="355">
        <v>13.57095</v>
      </c>
      <c r="BO12" s="355">
        <v>16.873729999999998</v>
      </c>
      <c r="BP12" s="355">
        <v>20.114719999999998</v>
      </c>
      <c r="BQ12" s="355">
        <v>21.84572</v>
      </c>
      <c r="BR12" s="355">
        <v>22.524049999999999</v>
      </c>
      <c r="BS12" s="355">
        <v>21.892430000000001</v>
      </c>
      <c r="BT12" s="355">
        <v>17.14855</v>
      </c>
      <c r="BU12" s="355">
        <v>12.59226</v>
      </c>
      <c r="BV12" s="355">
        <v>11.28204</v>
      </c>
    </row>
    <row r="13" spans="1:74" ht="11.1" customHeight="1" x14ac:dyDescent="0.2">
      <c r="A13" s="84" t="s">
        <v>885</v>
      </c>
      <c r="B13" s="189" t="s">
        <v>599</v>
      </c>
      <c r="C13" s="214">
        <v>9.5101109259999994</v>
      </c>
      <c r="D13" s="214">
        <v>10.047464700000001</v>
      </c>
      <c r="E13" s="214">
        <v>10.633126819999999</v>
      </c>
      <c r="F13" s="214">
        <v>12.038135309999999</v>
      </c>
      <c r="G13" s="214">
        <v>14.349837580000001</v>
      </c>
      <c r="H13" s="214">
        <v>16.73865988</v>
      </c>
      <c r="I13" s="214">
        <v>18.31703903</v>
      </c>
      <c r="J13" s="214">
        <v>18.844192289999999</v>
      </c>
      <c r="K13" s="214">
        <v>17.865467850000002</v>
      </c>
      <c r="L13" s="214">
        <v>14.16479633</v>
      </c>
      <c r="M13" s="214">
        <v>11.569275920000001</v>
      </c>
      <c r="N13" s="214">
        <v>10.46118499</v>
      </c>
      <c r="O13" s="214">
        <v>9.6852055180000001</v>
      </c>
      <c r="P13" s="214">
        <v>9.9876520620000004</v>
      </c>
      <c r="Q13" s="214">
        <v>11.30595112</v>
      </c>
      <c r="R13" s="214">
        <v>13.564106880000001</v>
      </c>
      <c r="S13" s="214">
        <v>15.18902037</v>
      </c>
      <c r="T13" s="214">
        <v>16.320855210000001</v>
      </c>
      <c r="U13" s="214">
        <v>17.40442732</v>
      </c>
      <c r="V13" s="214">
        <v>18.0550332</v>
      </c>
      <c r="W13" s="214">
        <v>16.60405763</v>
      </c>
      <c r="X13" s="214">
        <v>13.27138851</v>
      </c>
      <c r="Y13" s="214">
        <v>10.127610900000001</v>
      </c>
      <c r="Z13" s="214">
        <v>9.8665908330000001</v>
      </c>
      <c r="AA13" s="214">
        <v>9.1085318669999999</v>
      </c>
      <c r="AB13" s="214">
        <v>9.4563039379999996</v>
      </c>
      <c r="AC13" s="214">
        <v>9.2917044410000003</v>
      </c>
      <c r="AD13" s="214">
        <v>10.78067298</v>
      </c>
      <c r="AE13" s="214">
        <v>13.265139980000001</v>
      </c>
      <c r="AF13" s="214">
        <v>16.87969287</v>
      </c>
      <c r="AG13" s="214">
        <v>18.335967620000002</v>
      </c>
      <c r="AH13" s="214">
        <v>18.4293096</v>
      </c>
      <c r="AI13" s="214">
        <v>18.635360680000002</v>
      </c>
      <c r="AJ13" s="214">
        <v>15.3305398</v>
      </c>
      <c r="AK13" s="214">
        <v>11.069078319999999</v>
      </c>
      <c r="AL13" s="214">
        <v>9.4753795360000002</v>
      </c>
      <c r="AM13" s="214">
        <v>9.4047724410000004</v>
      </c>
      <c r="AN13" s="214">
        <v>9.5914846160000007</v>
      </c>
      <c r="AO13" s="214">
        <v>10.132508619999999</v>
      </c>
      <c r="AP13" s="214">
        <v>11.98680628</v>
      </c>
      <c r="AQ13" s="214">
        <v>15.47723461</v>
      </c>
      <c r="AR13" s="214">
        <v>18.76664354</v>
      </c>
      <c r="AS13" s="214">
        <v>19.929860170000001</v>
      </c>
      <c r="AT13" s="214">
        <v>19.563683149999999</v>
      </c>
      <c r="AU13" s="214">
        <v>19.74522661</v>
      </c>
      <c r="AV13" s="214">
        <v>16.626709550000001</v>
      </c>
      <c r="AW13" s="214">
        <v>10.94173763</v>
      </c>
      <c r="AX13" s="214">
        <v>10.14357701</v>
      </c>
      <c r="AY13" s="214">
        <v>9.6296184159999996</v>
      </c>
      <c r="AZ13" s="214">
        <v>9.3115831680000003</v>
      </c>
      <c r="BA13" s="214">
        <v>8.8542536940000005</v>
      </c>
      <c r="BB13" s="214">
        <v>12.18819193</v>
      </c>
      <c r="BC13" s="214">
        <v>15.718186770000001</v>
      </c>
      <c r="BD13" s="214">
        <v>18.015683979999999</v>
      </c>
      <c r="BE13" s="214">
        <v>19.443456690000001</v>
      </c>
      <c r="BF13" s="214">
        <v>18.15643279</v>
      </c>
      <c r="BG13" s="214">
        <v>18.719719479999998</v>
      </c>
      <c r="BH13" s="214">
        <v>15.247070000000001</v>
      </c>
      <c r="BI13" s="214">
        <v>11.691190000000001</v>
      </c>
      <c r="BJ13" s="355">
        <v>9.5359379999999998</v>
      </c>
      <c r="BK13" s="355">
        <v>8.5048340000000007</v>
      </c>
      <c r="BL13" s="355">
        <v>8.4532959999999999</v>
      </c>
      <c r="BM13" s="355">
        <v>9.56724</v>
      </c>
      <c r="BN13" s="355">
        <v>11.18882</v>
      </c>
      <c r="BO13" s="355">
        <v>13.6318</v>
      </c>
      <c r="BP13" s="355">
        <v>16.013200000000001</v>
      </c>
      <c r="BQ13" s="355">
        <v>17.78417</v>
      </c>
      <c r="BR13" s="355">
        <v>18.628409999999999</v>
      </c>
      <c r="BS13" s="355">
        <v>18.129529999999999</v>
      </c>
      <c r="BT13" s="355">
        <v>15.02361</v>
      </c>
      <c r="BU13" s="355">
        <v>11.430400000000001</v>
      </c>
      <c r="BV13" s="355">
        <v>9.7511109999999999</v>
      </c>
    </row>
    <row r="14" spans="1:74" ht="11.1" customHeight="1" x14ac:dyDescent="0.2">
      <c r="A14" s="84" t="s">
        <v>886</v>
      </c>
      <c r="B14" s="189" t="s">
        <v>600</v>
      </c>
      <c r="C14" s="214">
        <v>8.1138757760000004</v>
      </c>
      <c r="D14" s="214">
        <v>8.5892172159999998</v>
      </c>
      <c r="E14" s="214">
        <v>9.8751675139999993</v>
      </c>
      <c r="F14" s="214">
        <v>12.757420209999999</v>
      </c>
      <c r="G14" s="214">
        <v>14.873428909999999</v>
      </c>
      <c r="H14" s="214">
        <v>16.781004339999999</v>
      </c>
      <c r="I14" s="214">
        <v>18.52425203</v>
      </c>
      <c r="J14" s="214">
        <v>19.363074170000001</v>
      </c>
      <c r="K14" s="214">
        <v>18.083200170000001</v>
      </c>
      <c r="L14" s="214">
        <v>15.93173913</v>
      </c>
      <c r="M14" s="214">
        <v>11.02899352</v>
      </c>
      <c r="N14" s="214">
        <v>8.8241970379999994</v>
      </c>
      <c r="O14" s="214">
        <v>8.8740740660000004</v>
      </c>
      <c r="P14" s="214">
        <v>8.6975335600000001</v>
      </c>
      <c r="Q14" s="214">
        <v>10.01818684</v>
      </c>
      <c r="R14" s="214">
        <v>12.707829459999999</v>
      </c>
      <c r="S14" s="214">
        <v>13.8027503</v>
      </c>
      <c r="T14" s="214">
        <v>15.0500951</v>
      </c>
      <c r="U14" s="214">
        <v>15.71695179</v>
      </c>
      <c r="V14" s="214">
        <v>17.262768019999999</v>
      </c>
      <c r="W14" s="214">
        <v>16.52886552</v>
      </c>
      <c r="X14" s="214">
        <v>14.923758599999999</v>
      </c>
      <c r="Y14" s="214">
        <v>11.312436780000001</v>
      </c>
      <c r="Z14" s="214">
        <v>9.9805331339999999</v>
      </c>
      <c r="AA14" s="214">
        <v>7.9889693780000002</v>
      </c>
      <c r="AB14" s="214">
        <v>8.7030397770000008</v>
      </c>
      <c r="AC14" s="214">
        <v>8.6230590669999998</v>
      </c>
      <c r="AD14" s="214">
        <v>10.2363737</v>
      </c>
      <c r="AE14" s="214">
        <v>12.10988229</v>
      </c>
      <c r="AF14" s="214">
        <v>17.101339329999998</v>
      </c>
      <c r="AG14" s="214">
        <v>19.562182289999999</v>
      </c>
      <c r="AH14" s="214">
        <v>20.239987030000002</v>
      </c>
      <c r="AI14" s="214">
        <v>19.74972631</v>
      </c>
      <c r="AJ14" s="214">
        <v>18.137207589999999</v>
      </c>
      <c r="AK14" s="214">
        <v>12.298992780000001</v>
      </c>
      <c r="AL14" s="214">
        <v>8.3487988150000003</v>
      </c>
      <c r="AM14" s="214">
        <v>8.1866727709999996</v>
      </c>
      <c r="AN14" s="214">
        <v>8.4456977850000001</v>
      </c>
      <c r="AO14" s="214">
        <v>9.5589275820000008</v>
      </c>
      <c r="AP14" s="214">
        <v>12.04651752</v>
      </c>
      <c r="AQ14" s="214">
        <v>15.61295559</v>
      </c>
      <c r="AR14" s="214">
        <v>18.48612207</v>
      </c>
      <c r="AS14" s="214">
        <v>20.119942529999999</v>
      </c>
      <c r="AT14" s="214">
        <v>20.861353279999999</v>
      </c>
      <c r="AU14" s="214">
        <v>20.404302980000001</v>
      </c>
      <c r="AV14" s="214">
        <v>19.34426998</v>
      </c>
      <c r="AW14" s="214">
        <v>12.428616420000001</v>
      </c>
      <c r="AX14" s="214">
        <v>9.7745403329999991</v>
      </c>
      <c r="AY14" s="214">
        <v>8.7336793200000002</v>
      </c>
      <c r="AZ14" s="214">
        <v>8.701017126</v>
      </c>
      <c r="BA14" s="214">
        <v>7.7536735239999999</v>
      </c>
      <c r="BB14" s="214">
        <v>11.682156709999999</v>
      </c>
      <c r="BC14" s="214">
        <v>15.28659727</v>
      </c>
      <c r="BD14" s="214">
        <v>16.76417305</v>
      </c>
      <c r="BE14" s="214">
        <v>18.493428560000002</v>
      </c>
      <c r="BF14" s="214">
        <v>20.936610340000001</v>
      </c>
      <c r="BG14" s="214">
        <v>20.497286259999999</v>
      </c>
      <c r="BH14" s="214">
        <v>18.37059</v>
      </c>
      <c r="BI14" s="214">
        <v>12.727029999999999</v>
      </c>
      <c r="BJ14" s="355">
        <v>9.3637479999999993</v>
      </c>
      <c r="BK14" s="355">
        <v>7.9173689999999999</v>
      </c>
      <c r="BL14" s="355">
        <v>7.7611929999999996</v>
      </c>
      <c r="BM14" s="355">
        <v>8.8343550000000004</v>
      </c>
      <c r="BN14" s="355">
        <v>10.92849</v>
      </c>
      <c r="BO14" s="355">
        <v>13.259029999999999</v>
      </c>
      <c r="BP14" s="355">
        <v>15.99887</v>
      </c>
      <c r="BQ14" s="355">
        <v>17.731120000000001</v>
      </c>
      <c r="BR14" s="355">
        <v>19.116710000000001</v>
      </c>
      <c r="BS14" s="355">
        <v>18.485489999999999</v>
      </c>
      <c r="BT14" s="355">
        <v>17.038070000000001</v>
      </c>
      <c r="BU14" s="355">
        <v>11.833489999999999</v>
      </c>
      <c r="BV14" s="355">
        <v>9.2103959999999994</v>
      </c>
    </row>
    <row r="15" spans="1:74" ht="11.1" customHeight="1" x14ac:dyDescent="0.2">
      <c r="A15" s="84" t="s">
        <v>887</v>
      </c>
      <c r="B15" s="189" t="s">
        <v>601</v>
      </c>
      <c r="C15" s="214">
        <v>8.7629764540000004</v>
      </c>
      <c r="D15" s="214">
        <v>8.8512190749999995</v>
      </c>
      <c r="E15" s="214">
        <v>9.2369526820000001</v>
      </c>
      <c r="F15" s="214">
        <v>9.2518821409999994</v>
      </c>
      <c r="G15" s="214">
        <v>9.9691552750000003</v>
      </c>
      <c r="H15" s="214">
        <v>11.48213213</v>
      </c>
      <c r="I15" s="214">
        <v>13.499587249999999</v>
      </c>
      <c r="J15" s="214">
        <v>14.04867859</v>
      </c>
      <c r="K15" s="214">
        <v>13.217046180000001</v>
      </c>
      <c r="L15" s="214">
        <v>10.754089779999999</v>
      </c>
      <c r="M15" s="214">
        <v>8.7568228250000004</v>
      </c>
      <c r="N15" s="214">
        <v>8.4428804349999993</v>
      </c>
      <c r="O15" s="214">
        <v>8.5952988490000006</v>
      </c>
      <c r="P15" s="214">
        <v>8.7067301980000007</v>
      </c>
      <c r="Q15" s="214">
        <v>9.3168842190000003</v>
      </c>
      <c r="R15" s="214">
        <v>9.7129911779999993</v>
      </c>
      <c r="S15" s="214">
        <v>10.864488100000001</v>
      </c>
      <c r="T15" s="214">
        <v>12.293754460000001</v>
      </c>
      <c r="U15" s="214">
        <v>13.370741300000001</v>
      </c>
      <c r="V15" s="214">
        <v>13.50568234</v>
      </c>
      <c r="W15" s="214">
        <v>12.983910099999999</v>
      </c>
      <c r="X15" s="214">
        <v>10.087910770000001</v>
      </c>
      <c r="Y15" s="214">
        <v>8.7526242009999997</v>
      </c>
      <c r="Z15" s="214">
        <v>8.3227031910000004</v>
      </c>
      <c r="AA15" s="214">
        <v>7.880692281</v>
      </c>
      <c r="AB15" s="214">
        <v>8.0679756489999992</v>
      </c>
      <c r="AC15" s="214">
        <v>8.2673845660000005</v>
      </c>
      <c r="AD15" s="214">
        <v>8.8036754169999991</v>
      </c>
      <c r="AE15" s="214">
        <v>10.10697506</v>
      </c>
      <c r="AF15" s="214">
        <v>12.287731620000001</v>
      </c>
      <c r="AG15" s="214">
        <v>13.761582539999999</v>
      </c>
      <c r="AH15" s="214">
        <v>14.39667665</v>
      </c>
      <c r="AI15" s="214">
        <v>13.31856397</v>
      </c>
      <c r="AJ15" s="214">
        <v>10.05469005</v>
      </c>
      <c r="AK15" s="214">
        <v>8.9049026500000004</v>
      </c>
      <c r="AL15" s="214">
        <v>8.2907843099999994</v>
      </c>
      <c r="AM15" s="214">
        <v>8.6632509649999996</v>
      </c>
      <c r="AN15" s="214">
        <v>9.0789354269999993</v>
      </c>
      <c r="AO15" s="214">
        <v>9.7865858719999999</v>
      </c>
      <c r="AP15" s="214">
        <v>10.37852468</v>
      </c>
      <c r="AQ15" s="214">
        <v>11.080828309999999</v>
      </c>
      <c r="AR15" s="214">
        <v>13.43912939</v>
      </c>
      <c r="AS15" s="214">
        <v>15.29669017</v>
      </c>
      <c r="AT15" s="214">
        <v>15.81087142</v>
      </c>
      <c r="AU15" s="214">
        <v>14.49959926</v>
      </c>
      <c r="AV15" s="214">
        <v>11.94831207</v>
      </c>
      <c r="AW15" s="214">
        <v>9.4852758139999995</v>
      </c>
      <c r="AX15" s="214">
        <v>9.5477553390000001</v>
      </c>
      <c r="AY15" s="214">
        <v>9.306910641</v>
      </c>
      <c r="AZ15" s="214">
        <v>9.6889135530000008</v>
      </c>
      <c r="BA15" s="214">
        <v>9.9153038010000003</v>
      </c>
      <c r="BB15" s="214">
        <v>10.07562085</v>
      </c>
      <c r="BC15" s="214">
        <v>10.363255240000001</v>
      </c>
      <c r="BD15" s="214">
        <v>13.7922969</v>
      </c>
      <c r="BE15" s="214">
        <v>14.78742505</v>
      </c>
      <c r="BF15" s="214">
        <v>14.701481879999999</v>
      </c>
      <c r="BG15" s="214">
        <v>14.16706233</v>
      </c>
      <c r="BH15" s="214">
        <v>11.77744</v>
      </c>
      <c r="BI15" s="214">
        <v>9.6277869999999997</v>
      </c>
      <c r="BJ15" s="355">
        <v>8.6324869999999994</v>
      </c>
      <c r="BK15" s="355">
        <v>8.4599119999999992</v>
      </c>
      <c r="BL15" s="355">
        <v>8.1968309999999995</v>
      </c>
      <c r="BM15" s="355">
        <v>8.5860439999999993</v>
      </c>
      <c r="BN15" s="355">
        <v>8.5909560000000003</v>
      </c>
      <c r="BO15" s="355">
        <v>9.3549319999999998</v>
      </c>
      <c r="BP15" s="355">
        <v>11.18249</v>
      </c>
      <c r="BQ15" s="355">
        <v>12.996370000000001</v>
      </c>
      <c r="BR15" s="355">
        <v>13.80035</v>
      </c>
      <c r="BS15" s="355">
        <v>12.87588</v>
      </c>
      <c r="BT15" s="355">
        <v>10.42985</v>
      </c>
      <c r="BU15" s="355">
        <v>8.7480030000000006</v>
      </c>
      <c r="BV15" s="355">
        <v>7.9431219999999998</v>
      </c>
    </row>
    <row r="16" spans="1:74" ht="11.1" customHeight="1" x14ac:dyDescent="0.2">
      <c r="A16" s="84" t="s">
        <v>888</v>
      </c>
      <c r="B16" s="189" t="s">
        <v>602</v>
      </c>
      <c r="C16" s="214">
        <v>10.04482041</v>
      </c>
      <c r="D16" s="214">
        <v>10.210058800000001</v>
      </c>
      <c r="E16" s="214">
        <v>10.08391464</v>
      </c>
      <c r="F16" s="214">
        <v>10.49857239</v>
      </c>
      <c r="G16" s="214">
        <v>10.90287852</v>
      </c>
      <c r="H16" s="214">
        <v>11.493886290000001</v>
      </c>
      <c r="I16" s="214">
        <v>11.533858840000001</v>
      </c>
      <c r="J16" s="214">
        <v>11.72554089</v>
      </c>
      <c r="K16" s="214">
        <v>11.24987387</v>
      </c>
      <c r="L16" s="214">
        <v>10.917671289999999</v>
      </c>
      <c r="M16" s="214">
        <v>9.7688333959999998</v>
      </c>
      <c r="N16" s="214">
        <v>9.5468267739999995</v>
      </c>
      <c r="O16" s="214">
        <v>9.6914972559999999</v>
      </c>
      <c r="P16" s="214">
        <v>9.0516370290000001</v>
      </c>
      <c r="Q16" s="214">
        <v>9.2544577879999999</v>
      </c>
      <c r="R16" s="214">
        <v>9.0657335830000001</v>
      </c>
      <c r="S16" s="214">
        <v>9.6929402150000001</v>
      </c>
      <c r="T16" s="214">
        <v>10.27940985</v>
      </c>
      <c r="U16" s="214">
        <v>10.51555827</v>
      </c>
      <c r="V16" s="214">
        <v>10.72528346</v>
      </c>
      <c r="W16" s="214">
        <v>10.75712706</v>
      </c>
      <c r="X16" s="214">
        <v>10.402177160000001</v>
      </c>
      <c r="Y16" s="214">
        <v>9.5239919739999994</v>
      </c>
      <c r="Z16" s="214">
        <v>9.5518592689999995</v>
      </c>
      <c r="AA16" s="214">
        <v>9.6701364190000003</v>
      </c>
      <c r="AB16" s="214">
        <v>9.2905899989999998</v>
      </c>
      <c r="AC16" s="214">
        <v>9.5997491089999993</v>
      </c>
      <c r="AD16" s="214">
        <v>10.15689111</v>
      </c>
      <c r="AE16" s="214">
        <v>11.26085045</v>
      </c>
      <c r="AF16" s="214">
        <v>11.680314859999999</v>
      </c>
      <c r="AG16" s="214">
        <v>11.50159116</v>
      </c>
      <c r="AH16" s="214">
        <v>11.42889282</v>
      </c>
      <c r="AI16" s="214">
        <v>11.053760309999999</v>
      </c>
      <c r="AJ16" s="214">
        <v>10.67219388</v>
      </c>
      <c r="AK16" s="214">
        <v>10.123085919999999</v>
      </c>
      <c r="AL16" s="214">
        <v>10.13987708</v>
      </c>
      <c r="AM16" s="214">
        <v>10.69870697</v>
      </c>
      <c r="AN16" s="214">
        <v>10.93486042</v>
      </c>
      <c r="AO16" s="214">
        <v>11.355324</v>
      </c>
      <c r="AP16" s="214">
        <v>11.23602827</v>
      </c>
      <c r="AQ16" s="214">
        <v>11.992615130000001</v>
      </c>
      <c r="AR16" s="214">
        <v>12.06691054</v>
      </c>
      <c r="AS16" s="214">
        <v>12.529813620000001</v>
      </c>
      <c r="AT16" s="214">
        <v>12.2672854</v>
      </c>
      <c r="AU16" s="214">
        <v>12.33634065</v>
      </c>
      <c r="AV16" s="214">
        <v>11.981085370000001</v>
      </c>
      <c r="AW16" s="214">
        <v>10.86062297</v>
      </c>
      <c r="AX16" s="214">
        <v>11.17293052</v>
      </c>
      <c r="AY16" s="214">
        <v>11.487270110000001</v>
      </c>
      <c r="AZ16" s="214">
        <v>11.47628688</v>
      </c>
      <c r="BA16" s="214">
        <v>11.39260155</v>
      </c>
      <c r="BB16" s="214">
        <v>11.028685360000001</v>
      </c>
      <c r="BC16" s="214">
        <v>11.53292959</v>
      </c>
      <c r="BD16" s="214">
        <v>11.82802669</v>
      </c>
      <c r="BE16" s="214">
        <v>11.8939506</v>
      </c>
      <c r="BF16" s="214">
        <v>12.18464803</v>
      </c>
      <c r="BG16" s="214">
        <v>11.99703034</v>
      </c>
      <c r="BH16" s="214">
        <v>11.13199</v>
      </c>
      <c r="BI16" s="214">
        <v>9.5416430000000005</v>
      </c>
      <c r="BJ16" s="355">
        <v>9.2219250000000006</v>
      </c>
      <c r="BK16" s="355">
        <v>9.2687930000000005</v>
      </c>
      <c r="BL16" s="355">
        <v>9.0833700000000004</v>
      </c>
      <c r="BM16" s="355">
        <v>9.2366910000000004</v>
      </c>
      <c r="BN16" s="355">
        <v>9.5118100000000005</v>
      </c>
      <c r="BO16" s="355">
        <v>10.17712</v>
      </c>
      <c r="BP16" s="355">
        <v>10.446160000000001</v>
      </c>
      <c r="BQ16" s="355">
        <v>10.54837</v>
      </c>
      <c r="BR16" s="355">
        <v>10.833970000000001</v>
      </c>
      <c r="BS16" s="355">
        <v>10.60819</v>
      </c>
      <c r="BT16" s="355">
        <v>10.539529999999999</v>
      </c>
      <c r="BU16" s="355">
        <v>9.6510259999999999</v>
      </c>
      <c r="BV16" s="355">
        <v>9.9424209999999995</v>
      </c>
    </row>
    <row r="17" spans="1:74" ht="11.1" customHeight="1" x14ac:dyDescent="0.2">
      <c r="A17" s="84" t="s">
        <v>692</v>
      </c>
      <c r="B17" s="189" t="s">
        <v>576</v>
      </c>
      <c r="C17" s="214">
        <v>9.9</v>
      </c>
      <c r="D17" s="214">
        <v>10.14</v>
      </c>
      <c r="E17" s="214">
        <v>10.43</v>
      </c>
      <c r="F17" s="214">
        <v>11.27</v>
      </c>
      <c r="G17" s="214">
        <v>12.5</v>
      </c>
      <c r="H17" s="214">
        <v>14.7</v>
      </c>
      <c r="I17" s="214">
        <v>16.14</v>
      </c>
      <c r="J17" s="214">
        <v>16.670000000000002</v>
      </c>
      <c r="K17" s="214">
        <v>15.63</v>
      </c>
      <c r="L17" s="214">
        <v>12.85</v>
      </c>
      <c r="M17" s="214">
        <v>10.78</v>
      </c>
      <c r="N17" s="214">
        <v>9.83</v>
      </c>
      <c r="O17" s="214">
        <v>9.6199999999999992</v>
      </c>
      <c r="P17" s="214">
        <v>9.4700000000000006</v>
      </c>
      <c r="Q17" s="214">
        <v>10.41</v>
      </c>
      <c r="R17" s="214">
        <v>10.94</v>
      </c>
      <c r="S17" s="214">
        <v>12.61</v>
      </c>
      <c r="T17" s="214">
        <v>14.18</v>
      </c>
      <c r="U17" s="214">
        <v>15.13</v>
      </c>
      <c r="V17" s="214">
        <v>15.82</v>
      </c>
      <c r="W17" s="214">
        <v>14.72</v>
      </c>
      <c r="X17" s="214">
        <v>11.68</v>
      </c>
      <c r="Y17" s="214">
        <v>9.99</v>
      </c>
      <c r="Z17" s="214">
        <v>9.8000000000000007</v>
      </c>
      <c r="AA17" s="214">
        <v>9.15</v>
      </c>
      <c r="AB17" s="214">
        <v>9.23</v>
      </c>
      <c r="AC17" s="214">
        <v>9.35</v>
      </c>
      <c r="AD17" s="214">
        <v>10.43</v>
      </c>
      <c r="AE17" s="214">
        <v>12.61</v>
      </c>
      <c r="AF17" s="214">
        <v>15.02</v>
      </c>
      <c r="AG17" s="214">
        <v>16.3</v>
      </c>
      <c r="AH17" s="214">
        <v>16.43</v>
      </c>
      <c r="AI17" s="214">
        <v>15.69</v>
      </c>
      <c r="AJ17" s="214">
        <v>12.38</v>
      </c>
      <c r="AK17" s="214">
        <v>10.039999999999999</v>
      </c>
      <c r="AL17" s="214">
        <v>9.14</v>
      </c>
      <c r="AM17" s="214">
        <v>9.26</v>
      </c>
      <c r="AN17" s="214">
        <v>9.77</v>
      </c>
      <c r="AO17" s="214">
        <v>10.7</v>
      </c>
      <c r="AP17" s="214">
        <v>11.76</v>
      </c>
      <c r="AQ17" s="214">
        <v>13.6</v>
      </c>
      <c r="AR17" s="214">
        <v>16.13</v>
      </c>
      <c r="AS17" s="214">
        <v>17.23</v>
      </c>
      <c r="AT17" s="214">
        <v>17.41</v>
      </c>
      <c r="AU17" s="214">
        <v>16.27</v>
      </c>
      <c r="AV17" s="214">
        <v>13.11</v>
      </c>
      <c r="AW17" s="214">
        <v>10.19</v>
      </c>
      <c r="AX17" s="214">
        <v>10.01</v>
      </c>
      <c r="AY17" s="214">
        <v>9.5</v>
      </c>
      <c r="AZ17" s="214">
        <v>9.1</v>
      </c>
      <c r="BA17" s="214">
        <v>9.27</v>
      </c>
      <c r="BB17" s="214">
        <v>10.42</v>
      </c>
      <c r="BC17" s="214">
        <v>12.61</v>
      </c>
      <c r="BD17" s="214">
        <v>15.07</v>
      </c>
      <c r="BE17" s="214">
        <v>16.18</v>
      </c>
      <c r="BF17" s="214">
        <v>16.73</v>
      </c>
      <c r="BG17" s="214">
        <v>16.399999999999999</v>
      </c>
      <c r="BH17" s="214">
        <v>13.08934</v>
      </c>
      <c r="BI17" s="214">
        <v>10.49616</v>
      </c>
      <c r="BJ17" s="355">
        <v>9.0555529999999997</v>
      </c>
      <c r="BK17" s="355">
        <v>8.6095240000000004</v>
      </c>
      <c r="BL17" s="355">
        <v>8.4943819999999999</v>
      </c>
      <c r="BM17" s="355">
        <v>9.305714</v>
      </c>
      <c r="BN17" s="355">
        <v>10.309950000000001</v>
      </c>
      <c r="BO17" s="355">
        <v>12.069750000000001</v>
      </c>
      <c r="BP17" s="355">
        <v>14.23249</v>
      </c>
      <c r="BQ17" s="355">
        <v>15.74222</v>
      </c>
      <c r="BR17" s="355">
        <v>16.470610000000001</v>
      </c>
      <c r="BS17" s="355">
        <v>15.481719999999999</v>
      </c>
      <c r="BT17" s="355">
        <v>12.6297</v>
      </c>
      <c r="BU17" s="355">
        <v>10.20866</v>
      </c>
      <c r="BV17" s="355">
        <v>9.1462109999999992</v>
      </c>
    </row>
    <row r="18" spans="1:74" ht="11.1" customHeight="1" x14ac:dyDescent="0.2">
      <c r="A18" s="84"/>
      <c r="B18" s="88" t="s">
        <v>795</v>
      </c>
      <c r="C18" s="231"/>
      <c r="D18" s="231"/>
      <c r="E18" s="231"/>
      <c r="F18" s="231"/>
      <c r="G18" s="231"/>
      <c r="H18" s="231"/>
      <c r="I18" s="231"/>
      <c r="J18" s="231"/>
      <c r="K18" s="231"/>
      <c r="L18" s="231"/>
      <c r="M18" s="231"/>
      <c r="N18" s="231"/>
      <c r="O18" s="231"/>
      <c r="P18" s="231"/>
      <c r="Q18" s="231"/>
      <c r="R18" s="231"/>
      <c r="S18" s="231"/>
      <c r="T18" s="231"/>
      <c r="U18" s="231"/>
      <c r="V18" s="231"/>
      <c r="W18" s="231"/>
      <c r="X18" s="231"/>
      <c r="Y18" s="231"/>
      <c r="Z18" s="231"/>
      <c r="AA18" s="231"/>
      <c r="AB18" s="231"/>
      <c r="AC18" s="231"/>
      <c r="AD18" s="231"/>
      <c r="AE18" s="231"/>
      <c r="AF18" s="231"/>
      <c r="AG18" s="231"/>
      <c r="AH18" s="231"/>
      <c r="AI18" s="231"/>
      <c r="AJ18" s="231"/>
      <c r="AK18" s="231"/>
      <c r="AL18" s="231"/>
      <c r="AM18" s="231"/>
      <c r="AN18" s="231"/>
      <c r="AO18" s="231"/>
      <c r="AP18" s="231"/>
      <c r="AQ18" s="231"/>
      <c r="AR18" s="231"/>
      <c r="AS18" s="231"/>
      <c r="AT18" s="231"/>
      <c r="AU18" s="231"/>
      <c r="AV18" s="231"/>
      <c r="AW18" s="231"/>
      <c r="AX18" s="231"/>
      <c r="AY18" s="231"/>
      <c r="AZ18" s="231"/>
      <c r="BA18" s="231"/>
      <c r="BB18" s="231"/>
      <c r="BC18" s="231"/>
      <c r="BD18" s="231"/>
      <c r="BE18" s="231"/>
      <c r="BF18" s="231"/>
      <c r="BG18" s="231"/>
      <c r="BH18" s="231"/>
      <c r="BI18" s="231"/>
      <c r="BJ18" s="390"/>
      <c r="BK18" s="390"/>
      <c r="BL18" s="390"/>
      <c r="BM18" s="390"/>
      <c r="BN18" s="390"/>
      <c r="BO18" s="390"/>
      <c r="BP18" s="390"/>
      <c r="BQ18" s="390"/>
      <c r="BR18" s="390"/>
      <c r="BS18" s="390"/>
      <c r="BT18" s="390"/>
      <c r="BU18" s="390"/>
      <c r="BV18" s="390"/>
    </row>
    <row r="19" spans="1:74" ht="11.1" customHeight="1" x14ac:dyDescent="0.2">
      <c r="A19" s="84" t="s">
        <v>889</v>
      </c>
      <c r="B19" s="189" t="s">
        <v>595</v>
      </c>
      <c r="C19" s="214">
        <v>10.98966997</v>
      </c>
      <c r="D19" s="214">
        <v>11.01840584</v>
      </c>
      <c r="E19" s="214">
        <v>11.1729064</v>
      </c>
      <c r="F19" s="214">
        <v>10.796473089999999</v>
      </c>
      <c r="G19" s="214">
        <v>10.432842170000001</v>
      </c>
      <c r="H19" s="214">
        <v>9.9605086319999998</v>
      </c>
      <c r="I19" s="214">
        <v>10.192235849999999</v>
      </c>
      <c r="J19" s="214">
        <v>10.41145747</v>
      </c>
      <c r="K19" s="214">
        <v>10.35310308</v>
      </c>
      <c r="L19" s="214">
        <v>9.9997395900000008</v>
      </c>
      <c r="M19" s="214">
        <v>10.42409441</v>
      </c>
      <c r="N19" s="214">
        <v>10.348869199999999</v>
      </c>
      <c r="O19" s="214">
        <v>10.69445679</v>
      </c>
      <c r="P19" s="214">
        <v>10.03244407</v>
      </c>
      <c r="Q19" s="214">
        <v>10.18002809</v>
      </c>
      <c r="R19" s="214">
        <v>10.214662860000001</v>
      </c>
      <c r="S19" s="214">
        <v>9.433945971</v>
      </c>
      <c r="T19" s="214">
        <v>9.9061601039999996</v>
      </c>
      <c r="U19" s="214">
        <v>10.30279736</v>
      </c>
      <c r="V19" s="214">
        <v>9.6096597209999999</v>
      </c>
      <c r="W19" s="214">
        <v>9.6818031900000001</v>
      </c>
      <c r="X19" s="214">
        <v>9.7392473689999992</v>
      </c>
      <c r="Y19" s="214">
        <v>10.475621820000001</v>
      </c>
      <c r="Z19" s="214">
        <v>10.128477889999999</v>
      </c>
      <c r="AA19" s="214">
        <v>10.8594679</v>
      </c>
      <c r="AB19" s="214">
        <v>10.779335530000001</v>
      </c>
      <c r="AC19" s="214">
        <v>10.92713799</v>
      </c>
      <c r="AD19" s="214">
        <v>10.687865970000001</v>
      </c>
      <c r="AE19" s="214">
        <v>10.98748391</v>
      </c>
      <c r="AF19" s="214">
        <v>10.51305842</v>
      </c>
      <c r="AG19" s="214">
        <v>10.16016086</v>
      </c>
      <c r="AH19" s="214">
        <v>10.27930673</v>
      </c>
      <c r="AI19" s="214">
        <v>9.9095470139999993</v>
      </c>
      <c r="AJ19" s="214">
        <v>9.8585163090000005</v>
      </c>
      <c r="AK19" s="214">
        <v>10.1839561</v>
      </c>
      <c r="AL19" s="214">
        <v>10.49526687</v>
      </c>
      <c r="AM19" s="214">
        <v>10.949164189999999</v>
      </c>
      <c r="AN19" s="214">
        <v>11.505950670000001</v>
      </c>
      <c r="AO19" s="214">
        <v>12.27461894</v>
      </c>
      <c r="AP19" s="214">
        <v>13.1911478</v>
      </c>
      <c r="AQ19" s="214">
        <v>12.65951707</v>
      </c>
      <c r="AR19" s="214">
        <v>12.64354271</v>
      </c>
      <c r="AS19" s="214">
        <v>11.9462043</v>
      </c>
      <c r="AT19" s="214">
        <v>11.78047553</v>
      </c>
      <c r="AU19" s="214">
        <v>11.84500757</v>
      </c>
      <c r="AV19" s="214">
        <v>11.092745109999999</v>
      </c>
      <c r="AW19" s="214">
        <v>11.33594493</v>
      </c>
      <c r="AX19" s="214">
        <v>11.60554333</v>
      </c>
      <c r="AY19" s="214">
        <v>11.505957690000001</v>
      </c>
      <c r="AZ19" s="214">
        <v>10.788849859999999</v>
      </c>
      <c r="BA19" s="214">
        <v>9.8968844199999992</v>
      </c>
      <c r="BB19" s="214">
        <v>10.388835329999999</v>
      </c>
      <c r="BC19" s="214">
        <v>10.10309962</v>
      </c>
      <c r="BD19" s="214">
        <v>9.4881791910000004</v>
      </c>
      <c r="BE19" s="214">
        <v>9.3296472030000004</v>
      </c>
      <c r="BF19" s="214">
        <v>9.6244422079999996</v>
      </c>
      <c r="BG19" s="214">
        <v>9.9915758950000004</v>
      </c>
      <c r="BH19" s="214">
        <v>9.8406719999999996</v>
      </c>
      <c r="BI19" s="214">
        <v>9.8093269999999997</v>
      </c>
      <c r="BJ19" s="355">
        <v>10.16963</v>
      </c>
      <c r="BK19" s="355">
        <v>10.24159</v>
      </c>
      <c r="BL19" s="355">
        <v>10.21942</v>
      </c>
      <c r="BM19" s="355">
        <v>10.290609999999999</v>
      </c>
      <c r="BN19" s="355">
        <v>10.08921</v>
      </c>
      <c r="BO19" s="355">
        <v>9.9168769999999995</v>
      </c>
      <c r="BP19" s="355">
        <v>9.8561759999999996</v>
      </c>
      <c r="BQ19" s="355">
        <v>10.04988</v>
      </c>
      <c r="BR19" s="355">
        <v>10.068680000000001</v>
      </c>
      <c r="BS19" s="355">
        <v>10.091699999999999</v>
      </c>
      <c r="BT19" s="355">
        <v>9.9216759999999997</v>
      </c>
      <c r="BU19" s="355">
        <v>10.291399999999999</v>
      </c>
      <c r="BV19" s="355">
        <v>10.557399999999999</v>
      </c>
    </row>
    <row r="20" spans="1:74" ht="11.1" customHeight="1" x14ac:dyDescent="0.2">
      <c r="A20" s="84" t="s">
        <v>890</v>
      </c>
      <c r="B20" s="187" t="s">
        <v>629</v>
      </c>
      <c r="C20" s="214">
        <v>9.8565437819999993</v>
      </c>
      <c r="D20" s="214">
        <v>9.7195781869999998</v>
      </c>
      <c r="E20" s="214">
        <v>9.8724553210000003</v>
      </c>
      <c r="F20" s="214">
        <v>9.4529980550000001</v>
      </c>
      <c r="G20" s="214">
        <v>9.9364629949999994</v>
      </c>
      <c r="H20" s="214">
        <v>9.4315649550000007</v>
      </c>
      <c r="I20" s="214">
        <v>8.6965362109999997</v>
      </c>
      <c r="J20" s="214">
        <v>9.0299312759999992</v>
      </c>
      <c r="K20" s="214">
        <v>9.0372020949999996</v>
      </c>
      <c r="L20" s="214">
        <v>9.1410308180000008</v>
      </c>
      <c r="M20" s="214">
        <v>9.3308133909999995</v>
      </c>
      <c r="N20" s="214">
        <v>9.2338415769999997</v>
      </c>
      <c r="O20" s="214">
        <v>8.6721577960000005</v>
      </c>
      <c r="P20" s="214">
        <v>8.2326594909999997</v>
      </c>
      <c r="Q20" s="214">
        <v>8.9051383430000008</v>
      </c>
      <c r="R20" s="214">
        <v>8.0430030820000002</v>
      </c>
      <c r="S20" s="214">
        <v>7.801388159</v>
      </c>
      <c r="T20" s="214">
        <v>7.5165398579999998</v>
      </c>
      <c r="U20" s="214">
        <v>7.1542971680000003</v>
      </c>
      <c r="V20" s="214">
        <v>7.1681087210000003</v>
      </c>
      <c r="W20" s="214">
        <v>7.024384725</v>
      </c>
      <c r="X20" s="214">
        <v>9.4715556979999995</v>
      </c>
      <c r="Y20" s="214">
        <v>8.2422764310000005</v>
      </c>
      <c r="Z20" s="214">
        <v>9.6498775049999992</v>
      </c>
      <c r="AA20" s="214">
        <v>8.7705542380000008</v>
      </c>
      <c r="AB20" s="214">
        <v>8.8119516699999991</v>
      </c>
      <c r="AC20" s="214">
        <v>8.8381706189999996</v>
      </c>
      <c r="AD20" s="214">
        <v>8.6728811940000003</v>
      </c>
      <c r="AE20" s="214">
        <v>8.7579198100000006</v>
      </c>
      <c r="AF20" s="214">
        <v>8.4568564560000006</v>
      </c>
      <c r="AG20" s="214">
        <v>7.8089606150000002</v>
      </c>
      <c r="AH20" s="214">
        <v>7.8477125560000003</v>
      </c>
      <c r="AI20" s="214">
        <v>10.83760395</v>
      </c>
      <c r="AJ20" s="214">
        <v>8.3812220449999995</v>
      </c>
      <c r="AK20" s="214">
        <v>8.231558132</v>
      </c>
      <c r="AL20" s="214">
        <v>8.2271948750000004</v>
      </c>
      <c r="AM20" s="214">
        <v>8.751067784</v>
      </c>
      <c r="AN20" s="214">
        <v>9.6087691559999993</v>
      </c>
      <c r="AO20" s="214">
        <v>9.6702424560000004</v>
      </c>
      <c r="AP20" s="214">
        <v>9.2452630730000003</v>
      </c>
      <c r="AQ20" s="214">
        <v>9.0700622830000004</v>
      </c>
      <c r="AR20" s="214">
        <v>8.5525844830000004</v>
      </c>
      <c r="AS20" s="214">
        <v>8.4337259119999999</v>
      </c>
      <c r="AT20" s="214">
        <v>7.9293653810000002</v>
      </c>
      <c r="AU20" s="214">
        <v>7.8099374690000003</v>
      </c>
      <c r="AV20" s="214">
        <v>7.881615451</v>
      </c>
      <c r="AW20" s="214">
        <v>7.9478006839999997</v>
      </c>
      <c r="AX20" s="214">
        <v>8.1975510239999991</v>
      </c>
      <c r="AY20" s="214">
        <v>8.1150476309999995</v>
      </c>
      <c r="AZ20" s="214">
        <v>7.8670628740000001</v>
      </c>
      <c r="BA20" s="214">
        <v>7.7281874249999998</v>
      </c>
      <c r="BB20" s="214">
        <v>7.6464492799999997</v>
      </c>
      <c r="BC20" s="214">
        <v>7.2165890370000003</v>
      </c>
      <c r="BD20" s="214">
        <v>7.4620642549999996</v>
      </c>
      <c r="BE20" s="214">
        <v>6.7914986930000003</v>
      </c>
      <c r="BF20" s="214">
        <v>6.5121306130000001</v>
      </c>
      <c r="BG20" s="214">
        <v>6.6389050090000001</v>
      </c>
      <c r="BH20" s="214">
        <v>6.967873</v>
      </c>
      <c r="BI20" s="214">
        <v>7.1795999999999998</v>
      </c>
      <c r="BJ20" s="355">
        <v>6.9892250000000002</v>
      </c>
      <c r="BK20" s="355">
        <v>7.4121110000000003</v>
      </c>
      <c r="BL20" s="355">
        <v>7.3948859999999996</v>
      </c>
      <c r="BM20" s="355">
        <v>7.710267</v>
      </c>
      <c r="BN20" s="355">
        <v>7.3241779999999999</v>
      </c>
      <c r="BO20" s="355">
        <v>7.3017060000000003</v>
      </c>
      <c r="BP20" s="355">
        <v>7.1561620000000001</v>
      </c>
      <c r="BQ20" s="355">
        <v>7.1323759999999998</v>
      </c>
      <c r="BR20" s="355">
        <v>7.2472719999999997</v>
      </c>
      <c r="BS20" s="355">
        <v>7.6246799999999997</v>
      </c>
      <c r="BT20" s="355">
        <v>8.0758679999999998</v>
      </c>
      <c r="BU20" s="355">
        <v>8.074954</v>
      </c>
      <c r="BV20" s="355">
        <v>8.0964089999999995</v>
      </c>
    </row>
    <row r="21" spans="1:74" ht="11.1" customHeight="1" x14ac:dyDescent="0.2">
      <c r="A21" s="84" t="s">
        <v>891</v>
      </c>
      <c r="B21" s="189" t="s">
        <v>596</v>
      </c>
      <c r="C21" s="214">
        <v>8.2857518189999997</v>
      </c>
      <c r="D21" s="214">
        <v>8.472942347</v>
      </c>
      <c r="E21" s="214">
        <v>8.3663403980000002</v>
      </c>
      <c r="F21" s="214">
        <v>8.7139415880000008</v>
      </c>
      <c r="G21" s="214">
        <v>8.9490393430000008</v>
      </c>
      <c r="H21" s="214">
        <v>9.8722579429999993</v>
      </c>
      <c r="I21" s="214">
        <v>10.237464320000001</v>
      </c>
      <c r="J21" s="214">
        <v>10.164924299999999</v>
      </c>
      <c r="K21" s="214">
        <v>9.4374651109999999</v>
      </c>
      <c r="L21" s="214">
        <v>8.4063663250000005</v>
      </c>
      <c r="M21" s="214">
        <v>7.9692295230000001</v>
      </c>
      <c r="N21" s="214">
        <v>7.7185617669999997</v>
      </c>
      <c r="O21" s="214">
        <v>7.2385641060000001</v>
      </c>
      <c r="P21" s="214">
        <v>6.99294292</v>
      </c>
      <c r="Q21" s="214">
        <v>7.615005579</v>
      </c>
      <c r="R21" s="214">
        <v>8.0051183520000002</v>
      </c>
      <c r="S21" s="214">
        <v>9.3882778029999994</v>
      </c>
      <c r="T21" s="214">
        <v>10.731305969999999</v>
      </c>
      <c r="U21" s="214">
        <v>10.54178226</v>
      </c>
      <c r="V21" s="214">
        <v>11.552899890000001</v>
      </c>
      <c r="W21" s="214">
        <v>10.23463888</v>
      </c>
      <c r="X21" s="214">
        <v>7.9310999100000004</v>
      </c>
      <c r="Y21" s="214">
        <v>7.3572570429999997</v>
      </c>
      <c r="Z21" s="214">
        <v>7.5967551450000004</v>
      </c>
      <c r="AA21" s="214">
        <v>6.824369635</v>
      </c>
      <c r="AB21" s="214">
        <v>6.717589609</v>
      </c>
      <c r="AC21" s="214">
        <v>6.6396514340000001</v>
      </c>
      <c r="AD21" s="214">
        <v>7.4441657499999998</v>
      </c>
      <c r="AE21" s="214">
        <v>8.4806786370000005</v>
      </c>
      <c r="AF21" s="214">
        <v>8.5704491180000009</v>
      </c>
      <c r="AG21" s="214">
        <v>8.8083922189999999</v>
      </c>
      <c r="AH21" s="214">
        <v>8.7765529369999999</v>
      </c>
      <c r="AI21" s="214">
        <v>8.1903517949999998</v>
      </c>
      <c r="AJ21" s="214">
        <v>7.0321561719999996</v>
      </c>
      <c r="AK21" s="214">
        <v>6.7284926870000001</v>
      </c>
      <c r="AL21" s="214">
        <v>6.7035140880000004</v>
      </c>
      <c r="AM21" s="214">
        <v>7.1695938119999996</v>
      </c>
      <c r="AN21" s="214">
        <v>7.8549313859999996</v>
      </c>
      <c r="AO21" s="214">
        <v>9.2280553110000003</v>
      </c>
      <c r="AP21" s="214">
        <v>9.4565034620000006</v>
      </c>
      <c r="AQ21" s="214">
        <v>10.132855129999999</v>
      </c>
      <c r="AR21" s="214">
        <v>10.96230287</v>
      </c>
      <c r="AS21" s="214">
        <v>10.83204155</v>
      </c>
      <c r="AT21" s="214">
        <v>10.37095931</v>
      </c>
      <c r="AU21" s="214">
        <v>9.2623898659999995</v>
      </c>
      <c r="AV21" s="214">
        <v>7.8945550090000003</v>
      </c>
      <c r="AW21" s="214">
        <v>7.3413115360000001</v>
      </c>
      <c r="AX21" s="214">
        <v>7.6496861850000002</v>
      </c>
      <c r="AY21" s="214">
        <v>7.0997003550000004</v>
      </c>
      <c r="AZ21" s="214">
        <v>6.7812357670000001</v>
      </c>
      <c r="BA21" s="214">
        <v>7.0030030459999999</v>
      </c>
      <c r="BB21" s="214">
        <v>6.9159228170000002</v>
      </c>
      <c r="BC21" s="214">
        <v>7.7665976749999999</v>
      </c>
      <c r="BD21" s="214">
        <v>8.7602031359999994</v>
      </c>
      <c r="BE21" s="214">
        <v>8.9217969779999997</v>
      </c>
      <c r="BF21" s="214">
        <v>8.9847276909999998</v>
      </c>
      <c r="BG21" s="214">
        <v>8.5019103000000005</v>
      </c>
      <c r="BH21" s="214">
        <v>7.4014189999999997</v>
      </c>
      <c r="BI21" s="214">
        <v>6.8460979999999996</v>
      </c>
      <c r="BJ21" s="355">
        <v>6.6713110000000002</v>
      </c>
      <c r="BK21" s="355">
        <v>6.5916969999999999</v>
      </c>
      <c r="BL21" s="355">
        <v>6.6050800000000001</v>
      </c>
      <c r="BM21" s="355">
        <v>7.099761</v>
      </c>
      <c r="BN21" s="355">
        <v>7.5335489999999998</v>
      </c>
      <c r="BO21" s="355">
        <v>8.1632499999999997</v>
      </c>
      <c r="BP21" s="355">
        <v>8.6733960000000003</v>
      </c>
      <c r="BQ21" s="355">
        <v>8.9139230000000005</v>
      </c>
      <c r="BR21" s="355">
        <v>9.2010819999999995</v>
      </c>
      <c r="BS21" s="355">
        <v>8.5610820000000007</v>
      </c>
      <c r="BT21" s="355">
        <v>7.4832470000000004</v>
      </c>
      <c r="BU21" s="355">
        <v>7.1209980000000002</v>
      </c>
      <c r="BV21" s="355">
        <v>7.0247409999999997</v>
      </c>
    </row>
    <row r="22" spans="1:74" ht="11.1" customHeight="1" x14ac:dyDescent="0.2">
      <c r="A22" s="84" t="s">
        <v>892</v>
      </c>
      <c r="B22" s="189" t="s">
        <v>597</v>
      </c>
      <c r="C22" s="214">
        <v>7.7673394770000002</v>
      </c>
      <c r="D22" s="214">
        <v>7.9715838139999997</v>
      </c>
      <c r="E22" s="214">
        <v>7.8597359840000003</v>
      </c>
      <c r="F22" s="214">
        <v>7.9415102879999999</v>
      </c>
      <c r="G22" s="214">
        <v>8.5078165610000003</v>
      </c>
      <c r="H22" s="214">
        <v>9.2020372350000006</v>
      </c>
      <c r="I22" s="214">
        <v>9.4746204620000007</v>
      </c>
      <c r="J22" s="214">
        <v>9.9734831380000006</v>
      </c>
      <c r="K22" s="214">
        <v>8.9382050779999993</v>
      </c>
      <c r="L22" s="214">
        <v>8.0669418260000008</v>
      </c>
      <c r="M22" s="214">
        <v>7.8329622490000004</v>
      </c>
      <c r="N22" s="214">
        <v>7.350497549</v>
      </c>
      <c r="O22" s="214">
        <v>7.1670073890000001</v>
      </c>
      <c r="P22" s="214">
        <v>7.0810663680000001</v>
      </c>
      <c r="Q22" s="214">
        <v>7.4379233029999998</v>
      </c>
      <c r="R22" s="214">
        <v>6.9208821010000001</v>
      </c>
      <c r="S22" s="214">
        <v>7.0502522000000001</v>
      </c>
      <c r="T22" s="214">
        <v>8.0084074180000009</v>
      </c>
      <c r="U22" s="214">
        <v>8.3076348769999999</v>
      </c>
      <c r="V22" s="214">
        <v>8.8082999449999999</v>
      </c>
      <c r="W22" s="214">
        <v>7.8703542549999996</v>
      </c>
      <c r="X22" s="214">
        <v>6.9271319560000002</v>
      </c>
      <c r="Y22" s="214">
        <v>7.2655387459999998</v>
      </c>
      <c r="Z22" s="214">
        <v>7.188335876</v>
      </c>
      <c r="AA22" s="214">
        <v>6.9537461470000004</v>
      </c>
      <c r="AB22" s="214">
        <v>7.029051827</v>
      </c>
      <c r="AC22" s="214">
        <v>7.0584006629999996</v>
      </c>
      <c r="AD22" s="214">
        <v>7.2695046169999999</v>
      </c>
      <c r="AE22" s="214">
        <v>7.9920122119999997</v>
      </c>
      <c r="AF22" s="214">
        <v>9.2082068410000009</v>
      </c>
      <c r="AG22" s="214">
        <v>9.7191648560000008</v>
      </c>
      <c r="AH22" s="214">
        <v>9.3795642079999997</v>
      </c>
      <c r="AI22" s="214">
        <v>8.8528966849999993</v>
      </c>
      <c r="AJ22" s="214">
        <v>7.6482604649999999</v>
      </c>
      <c r="AK22" s="214">
        <v>7.3443764890000001</v>
      </c>
      <c r="AL22" s="214">
        <v>7.266938734</v>
      </c>
      <c r="AM22" s="214">
        <v>7.6457981249999998</v>
      </c>
      <c r="AN22" s="214">
        <v>8.2822680089999992</v>
      </c>
      <c r="AO22" s="214">
        <v>9.0218723270000005</v>
      </c>
      <c r="AP22" s="214">
        <v>8.9850760659999995</v>
      </c>
      <c r="AQ22" s="214">
        <v>8.9783468220000007</v>
      </c>
      <c r="AR22" s="214">
        <v>10.266578839999999</v>
      </c>
      <c r="AS22" s="214">
        <v>10.58579024</v>
      </c>
      <c r="AT22" s="214">
        <v>10.122634469999999</v>
      </c>
      <c r="AU22" s="214">
        <v>9.8803568950000003</v>
      </c>
      <c r="AV22" s="214">
        <v>8.787982285</v>
      </c>
      <c r="AW22" s="214">
        <v>8.1553345210000003</v>
      </c>
      <c r="AX22" s="214">
        <v>8.2693173479999995</v>
      </c>
      <c r="AY22" s="214">
        <v>7.8493994899999997</v>
      </c>
      <c r="AZ22" s="214">
        <v>7.3608829890000003</v>
      </c>
      <c r="BA22" s="214">
        <v>7.7861919119999996</v>
      </c>
      <c r="BB22" s="214">
        <v>7.7341347579999997</v>
      </c>
      <c r="BC22" s="214">
        <v>7.7480180860000001</v>
      </c>
      <c r="BD22" s="214">
        <v>8.9246150110000002</v>
      </c>
      <c r="BE22" s="214">
        <v>9.09528946</v>
      </c>
      <c r="BF22" s="214">
        <v>9.1529743939999992</v>
      </c>
      <c r="BG22" s="214">
        <v>8.7190647590000001</v>
      </c>
      <c r="BH22" s="214">
        <v>7.5284630000000003</v>
      </c>
      <c r="BI22" s="214">
        <v>7.3877370000000004</v>
      </c>
      <c r="BJ22" s="355">
        <v>6.788894</v>
      </c>
      <c r="BK22" s="355">
        <v>6.8555409999999997</v>
      </c>
      <c r="BL22" s="355">
        <v>6.9940239999999996</v>
      </c>
      <c r="BM22" s="355">
        <v>7.1865769999999998</v>
      </c>
      <c r="BN22" s="355">
        <v>7.2011000000000003</v>
      </c>
      <c r="BO22" s="355">
        <v>7.3939560000000002</v>
      </c>
      <c r="BP22" s="355">
        <v>8.2339509999999994</v>
      </c>
      <c r="BQ22" s="355">
        <v>8.7161980000000003</v>
      </c>
      <c r="BR22" s="355">
        <v>8.958691</v>
      </c>
      <c r="BS22" s="355">
        <v>8.3729870000000002</v>
      </c>
      <c r="BT22" s="355">
        <v>7.5334820000000002</v>
      </c>
      <c r="BU22" s="355">
        <v>7.4560930000000001</v>
      </c>
      <c r="BV22" s="355">
        <v>7.2046029999999996</v>
      </c>
    </row>
    <row r="23" spans="1:74" ht="11.1" customHeight="1" x14ac:dyDescent="0.2">
      <c r="A23" s="84" t="s">
        <v>893</v>
      </c>
      <c r="B23" s="189" t="s">
        <v>598</v>
      </c>
      <c r="C23" s="214">
        <v>9.6464908440000006</v>
      </c>
      <c r="D23" s="214">
        <v>10.279993940000001</v>
      </c>
      <c r="E23" s="214">
        <v>9.9602012690000006</v>
      </c>
      <c r="F23" s="214">
        <v>10.50613398</v>
      </c>
      <c r="G23" s="214">
        <v>11.10735174</v>
      </c>
      <c r="H23" s="214">
        <v>11.41349771</v>
      </c>
      <c r="I23" s="214">
        <v>11.43503117</v>
      </c>
      <c r="J23" s="214">
        <v>11.03205739</v>
      </c>
      <c r="K23" s="214">
        <v>11.03807889</v>
      </c>
      <c r="L23" s="214">
        <v>10.234924850000001</v>
      </c>
      <c r="M23" s="214">
        <v>9.9267432020000008</v>
      </c>
      <c r="N23" s="214">
        <v>9.6045143050000004</v>
      </c>
      <c r="O23" s="214">
        <v>9.3784712159999994</v>
      </c>
      <c r="P23" s="214">
        <v>9.2038114360000005</v>
      </c>
      <c r="Q23" s="214">
        <v>9.6572361910000009</v>
      </c>
      <c r="R23" s="214">
        <v>9.6308904720000008</v>
      </c>
      <c r="S23" s="214">
        <v>9.7491611149999997</v>
      </c>
      <c r="T23" s="214">
        <v>10.07820615</v>
      </c>
      <c r="U23" s="214">
        <v>10.10002544</v>
      </c>
      <c r="V23" s="214">
        <v>10.16533557</v>
      </c>
      <c r="W23" s="214">
        <v>9.686831046</v>
      </c>
      <c r="X23" s="214">
        <v>9.3686559700000007</v>
      </c>
      <c r="Y23" s="214">
        <v>8.7160292790000007</v>
      </c>
      <c r="Z23" s="214">
        <v>9.0288610130000002</v>
      </c>
      <c r="AA23" s="214">
        <v>9.063745484</v>
      </c>
      <c r="AB23" s="214">
        <v>8.7342156440000007</v>
      </c>
      <c r="AC23" s="214">
        <v>8.5959300840000008</v>
      </c>
      <c r="AD23" s="214">
        <v>9.4864158270000001</v>
      </c>
      <c r="AE23" s="214">
        <v>10.178665560000001</v>
      </c>
      <c r="AF23" s="214">
        <v>10.57059819</v>
      </c>
      <c r="AG23" s="214">
        <v>10.649277379999999</v>
      </c>
      <c r="AH23" s="214">
        <v>10.447997129999999</v>
      </c>
      <c r="AI23" s="214">
        <v>10.324482339999999</v>
      </c>
      <c r="AJ23" s="214">
        <v>9.8917607039999993</v>
      </c>
      <c r="AK23" s="214">
        <v>9.1890162059999998</v>
      </c>
      <c r="AL23" s="214">
        <v>9.1591645279999998</v>
      </c>
      <c r="AM23" s="214">
        <v>8.9970886560000007</v>
      </c>
      <c r="AN23" s="214">
        <v>9.4903323020000006</v>
      </c>
      <c r="AO23" s="214">
        <v>9.4609022340000006</v>
      </c>
      <c r="AP23" s="214">
        <v>10.210908829999999</v>
      </c>
      <c r="AQ23" s="214">
        <v>10.64514621</v>
      </c>
      <c r="AR23" s="214">
        <v>11.08643895</v>
      </c>
      <c r="AS23" s="214">
        <v>11.278752580000001</v>
      </c>
      <c r="AT23" s="214">
        <v>10.85822419</v>
      </c>
      <c r="AU23" s="214">
        <v>10.69929675</v>
      </c>
      <c r="AV23" s="214">
        <v>10.548090459999999</v>
      </c>
      <c r="AW23" s="214">
        <v>9.0392448499999993</v>
      </c>
      <c r="AX23" s="214">
        <v>9.5264222889999992</v>
      </c>
      <c r="AY23" s="214">
        <v>8.8717018779999997</v>
      </c>
      <c r="AZ23" s="214">
        <v>8.2440039679999995</v>
      </c>
      <c r="BA23" s="214">
        <v>8.2394198959999994</v>
      </c>
      <c r="BB23" s="214">
        <v>8.9036065050000008</v>
      </c>
      <c r="BC23" s="214">
        <v>9.0963079629999992</v>
      </c>
      <c r="BD23" s="214">
        <v>9.7954778089999994</v>
      </c>
      <c r="BE23" s="214">
        <v>9.5365565910000001</v>
      </c>
      <c r="BF23" s="214">
        <v>9.7048567939999995</v>
      </c>
      <c r="BG23" s="214">
        <v>9.7356915050000001</v>
      </c>
      <c r="BH23" s="214">
        <v>9.2830759999999994</v>
      </c>
      <c r="BI23" s="214">
        <v>8.9066139999999994</v>
      </c>
      <c r="BJ23" s="355">
        <v>8.3432390000000005</v>
      </c>
      <c r="BK23" s="355">
        <v>8.6004400000000008</v>
      </c>
      <c r="BL23" s="355">
        <v>8.522983</v>
      </c>
      <c r="BM23" s="355">
        <v>8.7389759999999992</v>
      </c>
      <c r="BN23" s="355">
        <v>8.9837360000000004</v>
      </c>
      <c r="BO23" s="355">
        <v>9.3990849999999995</v>
      </c>
      <c r="BP23" s="355">
        <v>9.7270869999999992</v>
      </c>
      <c r="BQ23" s="355">
        <v>10.04358</v>
      </c>
      <c r="BR23" s="355">
        <v>10.1448</v>
      </c>
      <c r="BS23" s="355">
        <v>10.07117</v>
      </c>
      <c r="BT23" s="355">
        <v>9.7405600000000003</v>
      </c>
      <c r="BU23" s="355">
        <v>9.2663790000000006</v>
      </c>
      <c r="BV23" s="355">
        <v>8.9612879999999997</v>
      </c>
    </row>
    <row r="24" spans="1:74" ht="11.1" customHeight="1" x14ac:dyDescent="0.2">
      <c r="A24" s="84" t="s">
        <v>894</v>
      </c>
      <c r="B24" s="189" t="s">
        <v>599</v>
      </c>
      <c r="C24" s="214">
        <v>8.7904758350000005</v>
      </c>
      <c r="D24" s="214">
        <v>9.0155621969999995</v>
      </c>
      <c r="E24" s="214">
        <v>9.0315609020000007</v>
      </c>
      <c r="F24" s="214">
        <v>9.5086505680000002</v>
      </c>
      <c r="G24" s="214">
        <v>9.8549724080000001</v>
      </c>
      <c r="H24" s="214">
        <v>10.150171739999999</v>
      </c>
      <c r="I24" s="214">
        <v>10.47563085</v>
      </c>
      <c r="J24" s="214">
        <v>10.70495938</v>
      </c>
      <c r="K24" s="214">
        <v>10.44662186</v>
      </c>
      <c r="L24" s="214">
        <v>9.9007355029999999</v>
      </c>
      <c r="M24" s="214">
        <v>9.8215566760000002</v>
      </c>
      <c r="N24" s="214">
        <v>9.2229685490000008</v>
      </c>
      <c r="O24" s="214">
        <v>8.7290929720000001</v>
      </c>
      <c r="P24" s="214">
        <v>8.8037745879999996</v>
      </c>
      <c r="Q24" s="214">
        <v>9.2474626989999997</v>
      </c>
      <c r="R24" s="214">
        <v>9.1810898969999997</v>
      </c>
      <c r="S24" s="214">
        <v>9.3262689779999999</v>
      </c>
      <c r="T24" s="214">
        <v>8.9318850140000006</v>
      </c>
      <c r="U24" s="214">
        <v>9.1730329000000008</v>
      </c>
      <c r="V24" s="214">
        <v>9.5331438950000003</v>
      </c>
      <c r="W24" s="214">
        <v>9.2481989420000001</v>
      </c>
      <c r="X24" s="214">
        <v>8.9903316960000002</v>
      </c>
      <c r="Y24" s="214">
        <v>8.5461475740000008</v>
      </c>
      <c r="Z24" s="214">
        <v>8.5623263939999994</v>
      </c>
      <c r="AA24" s="214">
        <v>8.2000436259999994</v>
      </c>
      <c r="AB24" s="214">
        <v>8.4077194750000004</v>
      </c>
      <c r="AC24" s="214">
        <v>8.1724409480000002</v>
      </c>
      <c r="AD24" s="214">
        <v>8.8449090649999995</v>
      </c>
      <c r="AE24" s="214">
        <v>9.7283604609999994</v>
      </c>
      <c r="AF24" s="214">
        <v>10.56728513</v>
      </c>
      <c r="AG24" s="214">
        <v>10.51803041</v>
      </c>
      <c r="AH24" s="214">
        <v>10.26963726</v>
      </c>
      <c r="AI24" s="214">
        <v>10.295498889999999</v>
      </c>
      <c r="AJ24" s="214">
        <v>9.7667848759999991</v>
      </c>
      <c r="AK24" s="214">
        <v>9.2215865279999996</v>
      </c>
      <c r="AL24" s="214">
        <v>8.6614146850000004</v>
      </c>
      <c r="AM24" s="214">
        <v>8.6070278939999998</v>
      </c>
      <c r="AN24" s="214">
        <v>8.9404109809999994</v>
      </c>
      <c r="AO24" s="214">
        <v>9.1834899819999993</v>
      </c>
      <c r="AP24" s="214">
        <v>10.045431369999999</v>
      </c>
      <c r="AQ24" s="214">
        <v>11.10054527</v>
      </c>
      <c r="AR24" s="214">
        <v>11.32070672</v>
      </c>
      <c r="AS24" s="214">
        <v>11.34539506</v>
      </c>
      <c r="AT24" s="214">
        <v>11.101243500000001</v>
      </c>
      <c r="AU24" s="214">
        <v>11.00576096</v>
      </c>
      <c r="AV24" s="214">
        <v>10.73586697</v>
      </c>
      <c r="AW24" s="214">
        <v>9.4495168350000007</v>
      </c>
      <c r="AX24" s="214">
        <v>9.1173347230000008</v>
      </c>
      <c r="AY24" s="214">
        <v>8.7937760100000002</v>
      </c>
      <c r="AZ24" s="214">
        <v>8.5742973629999995</v>
      </c>
      <c r="BA24" s="214">
        <v>8.0214379860000005</v>
      </c>
      <c r="BB24" s="214">
        <v>9.4107695450000008</v>
      </c>
      <c r="BC24" s="214">
        <v>9.7189556859999993</v>
      </c>
      <c r="BD24" s="214">
        <v>9.8104894789999992</v>
      </c>
      <c r="BE24" s="214">
        <v>10.120260419999999</v>
      </c>
      <c r="BF24" s="214">
        <v>9.7763126479999993</v>
      </c>
      <c r="BG24" s="214">
        <v>9.5730257919999993</v>
      </c>
      <c r="BH24" s="214">
        <v>9.3628669999999996</v>
      </c>
      <c r="BI24" s="214">
        <v>8.8901470000000007</v>
      </c>
      <c r="BJ24" s="355">
        <v>8.0270419999999998</v>
      </c>
      <c r="BK24" s="355">
        <v>7.7195080000000003</v>
      </c>
      <c r="BL24" s="355">
        <v>7.8882570000000003</v>
      </c>
      <c r="BM24" s="355">
        <v>8.0596829999999997</v>
      </c>
      <c r="BN24" s="355">
        <v>8.4981670000000005</v>
      </c>
      <c r="BO24" s="355">
        <v>8.9679789999999997</v>
      </c>
      <c r="BP24" s="355">
        <v>9.1165369999999992</v>
      </c>
      <c r="BQ24" s="355">
        <v>9.5088570000000008</v>
      </c>
      <c r="BR24" s="355">
        <v>9.7170050000000003</v>
      </c>
      <c r="BS24" s="355">
        <v>9.7382570000000008</v>
      </c>
      <c r="BT24" s="355">
        <v>9.5483980000000006</v>
      </c>
      <c r="BU24" s="355">
        <v>9.1241140000000005</v>
      </c>
      <c r="BV24" s="355">
        <v>8.5386699999999998</v>
      </c>
    </row>
    <row r="25" spans="1:74" ht="11.1" customHeight="1" x14ac:dyDescent="0.2">
      <c r="A25" s="84" t="s">
        <v>895</v>
      </c>
      <c r="B25" s="189" t="s">
        <v>600</v>
      </c>
      <c r="C25" s="214">
        <v>6.9013648749999996</v>
      </c>
      <c r="D25" s="214">
        <v>7.3437668650000001</v>
      </c>
      <c r="E25" s="214">
        <v>7.5104525070000001</v>
      </c>
      <c r="F25" s="214">
        <v>8.1231234289999996</v>
      </c>
      <c r="G25" s="214">
        <v>8.7217940340000002</v>
      </c>
      <c r="H25" s="214">
        <v>8.6881122299999998</v>
      </c>
      <c r="I25" s="214">
        <v>8.5782591799999999</v>
      </c>
      <c r="J25" s="214">
        <v>8.8049335339999999</v>
      </c>
      <c r="K25" s="214">
        <v>8.7227999179999998</v>
      </c>
      <c r="L25" s="214">
        <v>8.4568939590000003</v>
      </c>
      <c r="M25" s="214">
        <v>7.5793825449999996</v>
      </c>
      <c r="N25" s="214">
        <v>6.9672697709999998</v>
      </c>
      <c r="O25" s="214">
        <v>7.4180602330000003</v>
      </c>
      <c r="P25" s="214">
        <v>7.1679271379999996</v>
      </c>
      <c r="Q25" s="214">
        <v>6.9742340929999997</v>
      </c>
      <c r="R25" s="214">
        <v>6.6339621790000001</v>
      </c>
      <c r="S25" s="214">
        <v>6.7086283580000003</v>
      </c>
      <c r="T25" s="214">
        <v>7.0196770239999999</v>
      </c>
      <c r="U25" s="214">
        <v>6.9239835200000002</v>
      </c>
      <c r="V25" s="214">
        <v>7.4284254509999998</v>
      </c>
      <c r="W25" s="214">
        <v>7.356188027</v>
      </c>
      <c r="X25" s="214">
        <v>7.4587944579999998</v>
      </c>
      <c r="Y25" s="214">
        <v>7.393256483</v>
      </c>
      <c r="Z25" s="214">
        <v>7.4131371059999998</v>
      </c>
      <c r="AA25" s="214">
        <v>6.7359680050000001</v>
      </c>
      <c r="AB25" s="214">
        <v>6.9931092389999998</v>
      </c>
      <c r="AC25" s="214">
        <v>6.8831866870000002</v>
      </c>
      <c r="AD25" s="214">
        <v>7.5816840780000003</v>
      </c>
      <c r="AE25" s="214">
        <v>8.0786980439999994</v>
      </c>
      <c r="AF25" s="214">
        <v>8.8791061179999993</v>
      </c>
      <c r="AG25" s="214">
        <v>8.9691565600000001</v>
      </c>
      <c r="AH25" s="214">
        <v>8.6716822439999994</v>
      </c>
      <c r="AI25" s="214">
        <v>8.5717736519999992</v>
      </c>
      <c r="AJ25" s="214">
        <v>8.5546170700000008</v>
      </c>
      <c r="AK25" s="214">
        <v>7.8788202780000001</v>
      </c>
      <c r="AL25" s="214">
        <v>6.9993554370000002</v>
      </c>
      <c r="AM25" s="214">
        <v>7.2507404820000003</v>
      </c>
      <c r="AN25" s="214">
        <v>7.4367665690000004</v>
      </c>
      <c r="AO25" s="214">
        <v>8.2249344850000004</v>
      </c>
      <c r="AP25" s="214">
        <v>8.9784730120000003</v>
      </c>
      <c r="AQ25" s="214">
        <v>9.5824645579999999</v>
      </c>
      <c r="AR25" s="214">
        <v>9.6263637309999996</v>
      </c>
      <c r="AS25" s="214">
        <v>9.591571515</v>
      </c>
      <c r="AT25" s="214">
        <v>9.3371674220000003</v>
      </c>
      <c r="AU25" s="214">
        <v>9.1189953450000001</v>
      </c>
      <c r="AV25" s="214">
        <v>9.0005125639999992</v>
      </c>
      <c r="AW25" s="214">
        <v>8.3795794780000001</v>
      </c>
      <c r="AX25" s="214">
        <v>7.9999597500000004</v>
      </c>
      <c r="AY25" s="214">
        <v>7.61151599</v>
      </c>
      <c r="AZ25" s="214">
        <v>7.3353029300000001</v>
      </c>
      <c r="BA25" s="214">
        <v>6.375998311</v>
      </c>
      <c r="BB25" s="214">
        <v>7.1408575589999996</v>
      </c>
      <c r="BC25" s="214">
        <v>7.3602621319999999</v>
      </c>
      <c r="BD25" s="214">
        <v>7.1625847079999998</v>
      </c>
      <c r="BE25" s="214">
        <v>7.8763270360000002</v>
      </c>
      <c r="BF25" s="214">
        <v>8.0671372330000004</v>
      </c>
      <c r="BG25" s="214">
        <v>8.0757807019999994</v>
      </c>
      <c r="BH25" s="214">
        <v>7.8860159999999997</v>
      </c>
      <c r="BI25" s="214">
        <v>7.1589879999999999</v>
      </c>
      <c r="BJ25" s="355">
        <v>6.7752249999999998</v>
      </c>
      <c r="BK25" s="355">
        <v>6.6601720000000002</v>
      </c>
      <c r="BL25" s="355">
        <v>6.4839760000000002</v>
      </c>
      <c r="BM25" s="355">
        <v>6.624244</v>
      </c>
      <c r="BN25" s="355">
        <v>6.9234229999999997</v>
      </c>
      <c r="BO25" s="355">
        <v>7.2601610000000001</v>
      </c>
      <c r="BP25" s="355">
        <v>7.573461</v>
      </c>
      <c r="BQ25" s="355">
        <v>7.9164899999999996</v>
      </c>
      <c r="BR25" s="355">
        <v>8.0218799999999995</v>
      </c>
      <c r="BS25" s="355">
        <v>7.8869210000000001</v>
      </c>
      <c r="BT25" s="355">
        <v>7.9954660000000004</v>
      </c>
      <c r="BU25" s="355">
        <v>7.488747</v>
      </c>
      <c r="BV25" s="355">
        <v>7.0170969999999997</v>
      </c>
    </row>
    <row r="26" spans="1:74" ht="11.1" customHeight="1" x14ac:dyDescent="0.2">
      <c r="A26" s="84" t="s">
        <v>896</v>
      </c>
      <c r="B26" s="189" t="s">
        <v>601</v>
      </c>
      <c r="C26" s="214">
        <v>8.0388024629999997</v>
      </c>
      <c r="D26" s="214">
        <v>8.0074800939999999</v>
      </c>
      <c r="E26" s="214">
        <v>7.973967515</v>
      </c>
      <c r="F26" s="214">
        <v>7.9114405850000002</v>
      </c>
      <c r="G26" s="214">
        <v>8.0855569549999995</v>
      </c>
      <c r="H26" s="214">
        <v>8.3186096939999992</v>
      </c>
      <c r="I26" s="214">
        <v>8.8769331010000005</v>
      </c>
      <c r="J26" s="214">
        <v>9.0807652409999999</v>
      </c>
      <c r="K26" s="214">
        <v>8.9644309759999992</v>
      </c>
      <c r="L26" s="214">
        <v>8.4044761149999996</v>
      </c>
      <c r="M26" s="214">
        <v>7.7872059550000001</v>
      </c>
      <c r="N26" s="214">
        <v>7.385236645</v>
      </c>
      <c r="O26" s="214">
        <v>7.425993439</v>
      </c>
      <c r="P26" s="214">
        <v>7.6163532759999999</v>
      </c>
      <c r="Q26" s="214">
        <v>7.6259145799999999</v>
      </c>
      <c r="R26" s="214">
        <v>7.7003827850000004</v>
      </c>
      <c r="S26" s="214">
        <v>7.8983937209999997</v>
      </c>
      <c r="T26" s="214">
        <v>8.0771592349999999</v>
      </c>
      <c r="U26" s="214">
        <v>8.3571736239999996</v>
      </c>
      <c r="V26" s="214">
        <v>8.3089805040000009</v>
      </c>
      <c r="W26" s="214">
        <v>8.2834572319999999</v>
      </c>
      <c r="X26" s="214">
        <v>7.7286700890000004</v>
      </c>
      <c r="Y26" s="214">
        <v>7.42189926</v>
      </c>
      <c r="Z26" s="214">
        <v>7.181902397</v>
      </c>
      <c r="AA26" s="214">
        <v>6.8980437160000001</v>
      </c>
      <c r="AB26" s="214">
        <v>6.982768031</v>
      </c>
      <c r="AC26" s="214">
        <v>7.0629077889999996</v>
      </c>
      <c r="AD26" s="214">
        <v>7.2884473940000003</v>
      </c>
      <c r="AE26" s="214">
        <v>7.6555367170000004</v>
      </c>
      <c r="AF26" s="214">
        <v>8.175544683</v>
      </c>
      <c r="AG26" s="214">
        <v>8.6899514379999996</v>
      </c>
      <c r="AH26" s="214">
        <v>8.7406959139999998</v>
      </c>
      <c r="AI26" s="214">
        <v>8.4717398070000005</v>
      </c>
      <c r="AJ26" s="214">
        <v>8.0872116030000001</v>
      </c>
      <c r="AK26" s="214">
        <v>7.5435125269999999</v>
      </c>
      <c r="AL26" s="214">
        <v>7.3013648279999996</v>
      </c>
      <c r="AM26" s="214">
        <v>7.4990078980000003</v>
      </c>
      <c r="AN26" s="214">
        <v>7.7889005950000003</v>
      </c>
      <c r="AO26" s="214">
        <v>8.2493405580000001</v>
      </c>
      <c r="AP26" s="214">
        <v>8.5314576659999997</v>
      </c>
      <c r="AQ26" s="214">
        <v>8.5742247569999996</v>
      </c>
      <c r="AR26" s="214">
        <v>9.2490118970000008</v>
      </c>
      <c r="AS26" s="214">
        <v>9.8790896210000003</v>
      </c>
      <c r="AT26" s="214">
        <v>10.01689073</v>
      </c>
      <c r="AU26" s="214">
        <v>9.7889631189999999</v>
      </c>
      <c r="AV26" s="214">
        <v>8.9894163509999991</v>
      </c>
      <c r="AW26" s="214">
        <v>8.3342800819999994</v>
      </c>
      <c r="AX26" s="214">
        <v>8.3592164839999992</v>
      </c>
      <c r="AY26" s="214">
        <v>8.1878663829999994</v>
      </c>
      <c r="AZ26" s="214">
        <v>8.2793899690000003</v>
      </c>
      <c r="BA26" s="214">
        <v>8.4063643799999994</v>
      </c>
      <c r="BB26" s="214">
        <v>8.2218686069999993</v>
      </c>
      <c r="BC26" s="214">
        <v>8.0486267399999996</v>
      </c>
      <c r="BD26" s="214">
        <v>9.0659304580000004</v>
      </c>
      <c r="BE26" s="214">
        <v>9.1440199880000002</v>
      </c>
      <c r="BF26" s="214">
        <v>9.0156091620000005</v>
      </c>
      <c r="BG26" s="214">
        <v>8.9349999669999995</v>
      </c>
      <c r="BH26" s="214">
        <v>8.6499629999999996</v>
      </c>
      <c r="BI26" s="214">
        <v>7.9522680000000001</v>
      </c>
      <c r="BJ26" s="355">
        <v>7.2143790000000001</v>
      </c>
      <c r="BK26" s="355">
        <v>7.1801430000000002</v>
      </c>
      <c r="BL26" s="355">
        <v>7.0067539999999999</v>
      </c>
      <c r="BM26" s="355">
        <v>7.048311</v>
      </c>
      <c r="BN26" s="355">
        <v>7.0383779999999998</v>
      </c>
      <c r="BO26" s="355">
        <v>7.2077309999999999</v>
      </c>
      <c r="BP26" s="355">
        <v>7.582554</v>
      </c>
      <c r="BQ26" s="355">
        <v>8.2750219999999999</v>
      </c>
      <c r="BR26" s="355">
        <v>8.617578</v>
      </c>
      <c r="BS26" s="355">
        <v>8.4015599999999999</v>
      </c>
      <c r="BT26" s="355">
        <v>8.1007639999999999</v>
      </c>
      <c r="BU26" s="355">
        <v>7.6095350000000002</v>
      </c>
      <c r="BV26" s="355">
        <v>7.1073570000000004</v>
      </c>
    </row>
    <row r="27" spans="1:74" ht="11.1" customHeight="1" x14ac:dyDescent="0.2">
      <c r="A27" s="84" t="s">
        <v>897</v>
      </c>
      <c r="B27" s="189" t="s">
        <v>602</v>
      </c>
      <c r="C27" s="214">
        <v>9.1405234990000004</v>
      </c>
      <c r="D27" s="214">
        <v>9.1065327380000003</v>
      </c>
      <c r="E27" s="214">
        <v>9.1289998630000007</v>
      </c>
      <c r="F27" s="214">
        <v>9.3833558620000002</v>
      </c>
      <c r="G27" s="214">
        <v>9.2900812320000004</v>
      </c>
      <c r="H27" s="214">
        <v>9.5499774409999993</v>
      </c>
      <c r="I27" s="214">
        <v>9.5686319080000004</v>
      </c>
      <c r="J27" s="214">
        <v>9.8907521070000008</v>
      </c>
      <c r="K27" s="214">
        <v>9.4956045670000009</v>
      </c>
      <c r="L27" s="214">
        <v>9.3033185930000002</v>
      </c>
      <c r="M27" s="214">
        <v>8.6928450959999992</v>
      </c>
      <c r="N27" s="214">
        <v>8.7061579889999994</v>
      </c>
      <c r="O27" s="214">
        <v>8.6463726770000005</v>
      </c>
      <c r="P27" s="214">
        <v>8.0537486440000006</v>
      </c>
      <c r="Q27" s="214">
        <v>8.4435743339999991</v>
      </c>
      <c r="R27" s="214">
        <v>7.8293394010000004</v>
      </c>
      <c r="S27" s="214">
        <v>7.6694522579999997</v>
      </c>
      <c r="T27" s="214">
        <v>8.1692982450000002</v>
      </c>
      <c r="U27" s="214">
        <v>8.3857831009999995</v>
      </c>
      <c r="V27" s="214">
        <v>8.5630781230000004</v>
      </c>
      <c r="W27" s="214">
        <v>8.4265100919999991</v>
      </c>
      <c r="X27" s="214">
        <v>8.3722525860000001</v>
      </c>
      <c r="Y27" s="214">
        <v>8.3450976210000007</v>
      </c>
      <c r="Z27" s="214">
        <v>8.4924849200000008</v>
      </c>
      <c r="AA27" s="214">
        <v>8.1655075870000005</v>
      </c>
      <c r="AB27" s="214">
        <v>7.9632025789999998</v>
      </c>
      <c r="AC27" s="214">
        <v>8.3663020939999999</v>
      </c>
      <c r="AD27" s="214">
        <v>8.2792789469999999</v>
      </c>
      <c r="AE27" s="214">
        <v>8.9578912339999999</v>
      </c>
      <c r="AF27" s="214">
        <v>9.2206553430000007</v>
      </c>
      <c r="AG27" s="214">
        <v>8.9393003190000009</v>
      </c>
      <c r="AH27" s="214">
        <v>9.5321502759999994</v>
      </c>
      <c r="AI27" s="214">
        <v>8.6095108889999992</v>
      </c>
      <c r="AJ27" s="214">
        <v>8.3722022369999998</v>
      </c>
      <c r="AK27" s="214">
        <v>8.5512390269999994</v>
      </c>
      <c r="AL27" s="214">
        <v>8.8284423079999996</v>
      </c>
      <c r="AM27" s="214">
        <v>9.1173174540000002</v>
      </c>
      <c r="AN27" s="214">
        <v>9.2134723800000007</v>
      </c>
      <c r="AO27" s="214">
        <v>9.604783973</v>
      </c>
      <c r="AP27" s="214">
        <v>9.2054871899999995</v>
      </c>
      <c r="AQ27" s="214">
        <v>9.3338984299999996</v>
      </c>
      <c r="AR27" s="214">
        <v>9.4757545329999999</v>
      </c>
      <c r="AS27" s="214">
        <v>9.8153962260000007</v>
      </c>
      <c r="AT27" s="214">
        <v>9.4458318680000009</v>
      </c>
      <c r="AU27" s="214">
        <v>9.3488001179999998</v>
      </c>
      <c r="AV27" s="214">
        <v>9.2955177259999999</v>
      </c>
      <c r="AW27" s="214">
        <v>9.0319121540000005</v>
      </c>
      <c r="AX27" s="214">
        <v>9.4278269300000002</v>
      </c>
      <c r="AY27" s="214">
        <v>9.2777059029999993</v>
      </c>
      <c r="AZ27" s="214">
        <v>9.1378644730000005</v>
      </c>
      <c r="BA27" s="214">
        <v>9.1617906399999995</v>
      </c>
      <c r="BB27" s="214">
        <v>8.6372890770000001</v>
      </c>
      <c r="BC27" s="214">
        <v>8.0774972760000008</v>
      </c>
      <c r="BD27" s="214">
        <v>8.5758094689999993</v>
      </c>
      <c r="BE27" s="214">
        <v>8.6980548530000004</v>
      </c>
      <c r="BF27" s="214">
        <v>8.8057654369999998</v>
      </c>
      <c r="BG27" s="214">
        <v>8.5637554419999997</v>
      </c>
      <c r="BH27" s="214">
        <v>8.7574959999999997</v>
      </c>
      <c r="BI27" s="214">
        <v>8.3198349999999994</v>
      </c>
      <c r="BJ27" s="355">
        <v>8.4803990000000002</v>
      </c>
      <c r="BK27" s="355">
        <v>8.5531640000000007</v>
      </c>
      <c r="BL27" s="355">
        <v>8.5360399999999998</v>
      </c>
      <c r="BM27" s="355">
        <v>8.4289719999999999</v>
      </c>
      <c r="BN27" s="355">
        <v>8.3907480000000003</v>
      </c>
      <c r="BO27" s="355">
        <v>8.4139400000000002</v>
      </c>
      <c r="BP27" s="355">
        <v>8.7131089999999993</v>
      </c>
      <c r="BQ27" s="355">
        <v>9.0314219999999992</v>
      </c>
      <c r="BR27" s="355">
        <v>9.1444670000000006</v>
      </c>
      <c r="BS27" s="355">
        <v>8.8907170000000004</v>
      </c>
      <c r="BT27" s="355">
        <v>8.9319760000000006</v>
      </c>
      <c r="BU27" s="355">
        <v>8.6859459999999995</v>
      </c>
      <c r="BV27" s="355">
        <v>8.7235990000000001</v>
      </c>
    </row>
    <row r="28" spans="1:74" ht="11.1" customHeight="1" x14ac:dyDescent="0.2">
      <c r="A28" s="84" t="s">
        <v>898</v>
      </c>
      <c r="B28" s="189" t="s">
        <v>576</v>
      </c>
      <c r="C28" s="214">
        <v>8.74</v>
      </c>
      <c r="D28" s="214">
        <v>8.8800000000000008</v>
      </c>
      <c r="E28" s="214">
        <v>8.89</v>
      </c>
      <c r="F28" s="214">
        <v>9.02</v>
      </c>
      <c r="G28" s="214">
        <v>9.35</v>
      </c>
      <c r="H28" s="214">
        <v>9.57</v>
      </c>
      <c r="I28" s="214">
        <v>9.58</v>
      </c>
      <c r="J28" s="214">
        <v>9.77</v>
      </c>
      <c r="K28" s="214">
        <v>9.4600000000000009</v>
      </c>
      <c r="L28" s="214">
        <v>8.94</v>
      </c>
      <c r="M28" s="214">
        <v>8.6199999999999992</v>
      </c>
      <c r="N28" s="214">
        <v>8.3000000000000007</v>
      </c>
      <c r="O28" s="214">
        <v>8.0399999999999991</v>
      </c>
      <c r="P28" s="214">
        <v>7.76</v>
      </c>
      <c r="Q28" s="214">
        <v>8.16</v>
      </c>
      <c r="R28" s="214">
        <v>8.0399999999999991</v>
      </c>
      <c r="S28" s="214">
        <v>8.14</v>
      </c>
      <c r="T28" s="214">
        <v>8.44</v>
      </c>
      <c r="U28" s="214">
        <v>8.52</v>
      </c>
      <c r="V28" s="214">
        <v>8.7100000000000009</v>
      </c>
      <c r="W28" s="214">
        <v>8.35</v>
      </c>
      <c r="X28" s="214">
        <v>8.07</v>
      </c>
      <c r="Y28" s="214">
        <v>7.99</v>
      </c>
      <c r="Z28" s="214">
        <v>8.18</v>
      </c>
      <c r="AA28" s="214">
        <v>7.75</v>
      </c>
      <c r="AB28" s="214">
        <v>7.78</v>
      </c>
      <c r="AC28" s="214">
        <v>7.77</v>
      </c>
      <c r="AD28" s="214">
        <v>8.15</v>
      </c>
      <c r="AE28" s="214">
        <v>8.7100000000000009</v>
      </c>
      <c r="AF28" s="214">
        <v>9.07</v>
      </c>
      <c r="AG28" s="214">
        <v>9.0399999999999991</v>
      </c>
      <c r="AH28" s="214">
        <v>9.0399999999999991</v>
      </c>
      <c r="AI28" s="214">
        <v>8.8000000000000007</v>
      </c>
      <c r="AJ28" s="214">
        <v>8.2799999999999994</v>
      </c>
      <c r="AK28" s="214">
        <v>7.94</v>
      </c>
      <c r="AL28" s="214">
        <v>7.81</v>
      </c>
      <c r="AM28" s="214">
        <v>8.11</v>
      </c>
      <c r="AN28" s="214">
        <v>8.69</v>
      </c>
      <c r="AO28" s="214">
        <v>9.34</v>
      </c>
      <c r="AP28" s="214">
        <v>9.49</v>
      </c>
      <c r="AQ28" s="214">
        <v>9.6999999999999993</v>
      </c>
      <c r="AR28" s="214">
        <v>9.94</v>
      </c>
      <c r="AS28" s="214">
        <v>10.050000000000001</v>
      </c>
      <c r="AT28" s="214">
        <v>9.66</v>
      </c>
      <c r="AU28" s="214">
        <v>9.3800000000000008</v>
      </c>
      <c r="AV28" s="214">
        <v>8.9600000000000009</v>
      </c>
      <c r="AW28" s="214">
        <v>8.2899999999999991</v>
      </c>
      <c r="AX28" s="214">
        <v>8.52</v>
      </c>
      <c r="AY28" s="214">
        <v>8.15</v>
      </c>
      <c r="AZ28" s="214">
        <v>7.83</v>
      </c>
      <c r="BA28" s="214">
        <v>7.79</v>
      </c>
      <c r="BB28" s="214">
        <v>7.99</v>
      </c>
      <c r="BC28" s="214">
        <v>8.0399999999999991</v>
      </c>
      <c r="BD28" s="214">
        <v>8.5</v>
      </c>
      <c r="BE28" s="214">
        <v>8.4499999999999993</v>
      </c>
      <c r="BF28" s="214">
        <v>8.42</v>
      </c>
      <c r="BG28" s="214">
        <v>8.36</v>
      </c>
      <c r="BH28" s="214">
        <v>8.1524110000000007</v>
      </c>
      <c r="BI28" s="214">
        <v>7.7127230000000004</v>
      </c>
      <c r="BJ28" s="355">
        <v>7.397729</v>
      </c>
      <c r="BK28" s="355">
        <v>7.4371159999999996</v>
      </c>
      <c r="BL28" s="355">
        <v>7.4222770000000002</v>
      </c>
      <c r="BM28" s="355">
        <v>7.6790849999999997</v>
      </c>
      <c r="BN28" s="355">
        <v>7.7566569999999997</v>
      </c>
      <c r="BO28" s="355">
        <v>8.0009890000000006</v>
      </c>
      <c r="BP28" s="355">
        <v>8.2981079999999992</v>
      </c>
      <c r="BQ28" s="355">
        <v>8.5678210000000004</v>
      </c>
      <c r="BR28" s="355">
        <v>8.7275179999999999</v>
      </c>
      <c r="BS28" s="355">
        <v>8.6709829999999997</v>
      </c>
      <c r="BT28" s="355">
        <v>8.3830460000000002</v>
      </c>
      <c r="BU28" s="355">
        <v>8.0537670000000006</v>
      </c>
      <c r="BV28" s="355">
        <v>7.8397649999999999</v>
      </c>
    </row>
    <row r="29" spans="1:74" ht="11.1" customHeight="1" x14ac:dyDescent="0.2">
      <c r="A29" s="84"/>
      <c r="B29" s="88" t="s">
        <v>796</v>
      </c>
      <c r="C29" s="231"/>
      <c r="D29" s="231"/>
      <c r="E29" s="231"/>
      <c r="F29" s="231"/>
      <c r="G29" s="231"/>
      <c r="H29" s="231"/>
      <c r="I29" s="231"/>
      <c r="J29" s="231"/>
      <c r="K29" s="231"/>
      <c r="L29" s="231"/>
      <c r="M29" s="231"/>
      <c r="N29" s="231"/>
      <c r="O29" s="231"/>
      <c r="P29" s="231"/>
      <c r="Q29" s="231"/>
      <c r="R29" s="231"/>
      <c r="S29" s="231"/>
      <c r="T29" s="231"/>
      <c r="U29" s="231"/>
      <c r="V29" s="231"/>
      <c r="W29" s="231"/>
      <c r="X29" s="231"/>
      <c r="Y29" s="231"/>
      <c r="Z29" s="231"/>
      <c r="AA29" s="231"/>
      <c r="AB29" s="231"/>
      <c r="AC29" s="231"/>
      <c r="AD29" s="231"/>
      <c r="AE29" s="231"/>
      <c r="AF29" s="231"/>
      <c r="AG29" s="231"/>
      <c r="AH29" s="231"/>
      <c r="AI29" s="231"/>
      <c r="AJ29" s="231"/>
      <c r="AK29" s="231"/>
      <c r="AL29" s="231"/>
      <c r="AM29" s="231"/>
      <c r="AN29" s="231"/>
      <c r="AO29" s="231"/>
      <c r="AP29" s="231"/>
      <c r="AQ29" s="231"/>
      <c r="AR29" s="231"/>
      <c r="AS29" s="231"/>
      <c r="AT29" s="231"/>
      <c r="AU29" s="231"/>
      <c r="AV29" s="231"/>
      <c r="AW29" s="231"/>
      <c r="AX29" s="231"/>
      <c r="AY29" s="231"/>
      <c r="AZ29" s="231"/>
      <c r="BA29" s="231"/>
      <c r="BB29" s="231"/>
      <c r="BC29" s="231"/>
      <c r="BD29" s="231"/>
      <c r="BE29" s="231"/>
      <c r="BF29" s="231"/>
      <c r="BG29" s="231"/>
      <c r="BH29" s="231"/>
      <c r="BI29" s="231"/>
      <c r="BJ29" s="390"/>
      <c r="BK29" s="390"/>
      <c r="BL29" s="390"/>
      <c r="BM29" s="390"/>
      <c r="BN29" s="390"/>
      <c r="BO29" s="390"/>
      <c r="BP29" s="390"/>
      <c r="BQ29" s="390"/>
      <c r="BR29" s="390"/>
      <c r="BS29" s="390"/>
      <c r="BT29" s="390"/>
      <c r="BU29" s="390"/>
      <c r="BV29" s="390"/>
    </row>
    <row r="30" spans="1:74" ht="11.1" customHeight="1" x14ac:dyDescent="0.2">
      <c r="A30" s="84" t="s">
        <v>899</v>
      </c>
      <c r="B30" s="189" t="s">
        <v>595</v>
      </c>
      <c r="C30" s="261">
        <v>10.26038331</v>
      </c>
      <c r="D30" s="261">
        <v>10.186791789999999</v>
      </c>
      <c r="E30" s="261">
        <v>9.9686695969999999</v>
      </c>
      <c r="F30" s="261">
        <v>9.6918884349999992</v>
      </c>
      <c r="G30" s="261">
        <v>9.0420027489999999</v>
      </c>
      <c r="H30" s="261">
        <v>8.8174477909999993</v>
      </c>
      <c r="I30" s="261">
        <v>8.9829633159999993</v>
      </c>
      <c r="J30" s="261">
        <v>9.0217876920000002</v>
      </c>
      <c r="K30" s="261">
        <v>8.7369100480000004</v>
      </c>
      <c r="L30" s="261">
        <v>8.7646269700000001</v>
      </c>
      <c r="M30" s="261">
        <v>9.0450888060000008</v>
      </c>
      <c r="N30" s="261">
        <v>8.9364560879999999</v>
      </c>
      <c r="O30" s="261">
        <v>9.9786584929999993</v>
      </c>
      <c r="P30" s="261">
        <v>9.2772085769999997</v>
      </c>
      <c r="Q30" s="261">
        <v>8.7626055980000004</v>
      </c>
      <c r="R30" s="261">
        <v>8.4617415309999995</v>
      </c>
      <c r="S30" s="261">
        <v>7.6186754150000002</v>
      </c>
      <c r="T30" s="261">
        <v>7.5166160819999996</v>
      </c>
      <c r="U30" s="261">
        <v>7.5146792600000003</v>
      </c>
      <c r="V30" s="261">
        <v>7.2845978660000004</v>
      </c>
      <c r="W30" s="261">
        <v>8.3587765449999996</v>
      </c>
      <c r="X30" s="261">
        <v>8.2127549270000006</v>
      </c>
      <c r="Y30" s="261">
        <v>9.6414606989999996</v>
      </c>
      <c r="Z30" s="261">
        <v>9.8727390760000002</v>
      </c>
      <c r="AA30" s="261">
        <v>8.7571609039999991</v>
      </c>
      <c r="AB30" s="261">
        <v>8.6117201380000008</v>
      </c>
      <c r="AC30" s="261">
        <v>8.6477127300000003</v>
      </c>
      <c r="AD30" s="261">
        <v>8.8292892270000003</v>
      </c>
      <c r="AE30" s="261">
        <v>8.6788979719999997</v>
      </c>
      <c r="AF30" s="261">
        <v>8.1990269619999996</v>
      </c>
      <c r="AG30" s="261">
        <v>7.7727191189999996</v>
      </c>
      <c r="AH30" s="261">
        <v>7.9427650590000001</v>
      </c>
      <c r="AI30" s="261">
        <v>7.5783365910000002</v>
      </c>
      <c r="AJ30" s="261">
        <v>7.5827447189999999</v>
      </c>
      <c r="AK30" s="261">
        <v>8.5493321370000004</v>
      </c>
      <c r="AL30" s="261">
        <v>9.1762118239999992</v>
      </c>
      <c r="AM30" s="261">
        <v>9.3588679940000006</v>
      </c>
      <c r="AN30" s="261">
        <v>10.16396758</v>
      </c>
      <c r="AO30" s="261">
        <v>10.95582512</v>
      </c>
      <c r="AP30" s="261">
        <v>10.98038038</v>
      </c>
      <c r="AQ30" s="261">
        <v>9.9378675760000004</v>
      </c>
      <c r="AR30" s="261">
        <v>8.7982177460000006</v>
      </c>
      <c r="AS30" s="261">
        <v>8.2732853609999992</v>
      </c>
      <c r="AT30" s="261">
        <v>8.0238608520000003</v>
      </c>
      <c r="AU30" s="261">
        <v>8.086198972</v>
      </c>
      <c r="AV30" s="261">
        <v>7.6366901189999998</v>
      </c>
      <c r="AW30" s="261">
        <v>8.9615167459999991</v>
      </c>
      <c r="AX30" s="261">
        <v>10.08205929</v>
      </c>
      <c r="AY30" s="261">
        <v>10.00601312</v>
      </c>
      <c r="AZ30" s="261">
        <v>9.2073239339999997</v>
      </c>
      <c r="BA30" s="261">
        <v>8.1175850720000007</v>
      </c>
      <c r="BB30" s="261">
        <v>8.6811600359999996</v>
      </c>
      <c r="BC30" s="261">
        <v>7.2025743459999996</v>
      </c>
      <c r="BD30" s="261">
        <v>6.257235155</v>
      </c>
      <c r="BE30" s="261">
        <v>6.1146644209999996</v>
      </c>
      <c r="BF30" s="261">
        <v>5.9956668860000004</v>
      </c>
      <c r="BG30" s="261">
        <v>6.1831524619999998</v>
      </c>
      <c r="BH30" s="261">
        <v>6.5580439999999998</v>
      </c>
      <c r="BI30" s="261">
        <v>7.5403840000000004</v>
      </c>
      <c r="BJ30" s="384">
        <v>8.0768679999999993</v>
      </c>
      <c r="BK30" s="384">
        <v>8.1214960000000005</v>
      </c>
      <c r="BL30" s="384">
        <v>8.0284060000000004</v>
      </c>
      <c r="BM30" s="384">
        <v>8.1595379999999995</v>
      </c>
      <c r="BN30" s="384">
        <v>8.1489799999999999</v>
      </c>
      <c r="BO30" s="384">
        <v>7.4747859999999999</v>
      </c>
      <c r="BP30" s="384">
        <v>7.3234110000000001</v>
      </c>
      <c r="BQ30" s="384">
        <v>7.5856320000000004</v>
      </c>
      <c r="BR30" s="384">
        <v>7.7708110000000001</v>
      </c>
      <c r="BS30" s="384">
        <v>7.9099899999999996</v>
      </c>
      <c r="BT30" s="384">
        <v>7.8224939999999998</v>
      </c>
      <c r="BU30" s="384">
        <v>8.9214889999999993</v>
      </c>
      <c r="BV30" s="384">
        <v>9.3246380000000002</v>
      </c>
    </row>
    <row r="31" spans="1:74" ht="11.1" customHeight="1" x14ac:dyDescent="0.2">
      <c r="A31" s="84" t="s">
        <v>900</v>
      </c>
      <c r="B31" s="187" t="s">
        <v>629</v>
      </c>
      <c r="C31" s="261">
        <v>9.1511663480000003</v>
      </c>
      <c r="D31" s="261">
        <v>9.3786245939999997</v>
      </c>
      <c r="E31" s="261">
        <v>9.2241827020000002</v>
      </c>
      <c r="F31" s="261">
        <v>8.8704113670000009</v>
      </c>
      <c r="G31" s="261">
        <v>8.9551800529999994</v>
      </c>
      <c r="H31" s="261">
        <v>8.9690399010000004</v>
      </c>
      <c r="I31" s="261">
        <v>8.3352256600000008</v>
      </c>
      <c r="J31" s="261">
        <v>8.3323817659999992</v>
      </c>
      <c r="K31" s="261">
        <v>8.7814217580000005</v>
      </c>
      <c r="L31" s="261">
        <v>9.1679602300000003</v>
      </c>
      <c r="M31" s="261">
        <v>8.8983185979999995</v>
      </c>
      <c r="N31" s="261">
        <v>8.2664505699999999</v>
      </c>
      <c r="O31" s="261">
        <v>8.3645015279999999</v>
      </c>
      <c r="P31" s="261">
        <v>8.113630466</v>
      </c>
      <c r="Q31" s="261">
        <v>8.0842245930000001</v>
      </c>
      <c r="R31" s="261">
        <v>7.290389673</v>
      </c>
      <c r="S31" s="261">
        <v>7.1725936050000003</v>
      </c>
      <c r="T31" s="261">
        <v>7.3434890660000001</v>
      </c>
      <c r="U31" s="261">
        <v>6.6523813660000002</v>
      </c>
      <c r="V31" s="261">
        <v>6.9513972119999998</v>
      </c>
      <c r="W31" s="261">
        <v>7.3561415109999997</v>
      </c>
      <c r="X31" s="261">
        <v>7.4663091560000003</v>
      </c>
      <c r="Y31" s="261">
        <v>8.1123275929999998</v>
      </c>
      <c r="Z31" s="261">
        <v>8.1996917089999997</v>
      </c>
      <c r="AA31" s="261">
        <v>8.0693252849999997</v>
      </c>
      <c r="AB31" s="261">
        <v>7.8456385400000004</v>
      </c>
      <c r="AC31" s="261">
        <v>8.2682266510000009</v>
      </c>
      <c r="AD31" s="261">
        <v>7.89391497</v>
      </c>
      <c r="AE31" s="261">
        <v>7.9553151890000002</v>
      </c>
      <c r="AF31" s="261">
        <v>8.3597835279999995</v>
      </c>
      <c r="AG31" s="261">
        <v>8.2402889479999999</v>
      </c>
      <c r="AH31" s="261">
        <v>8.1918163310000001</v>
      </c>
      <c r="AI31" s="261">
        <v>7.8941517250000004</v>
      </c>
      <c r="AJ31" s="261">
        <v>8.2933951990000008</v>
      </c>
      <c r="AK31" s="261">
        <v>8.1202253599999992</v>
      </c>
      <c r="AL31" s="261">
        <v>8.2351349349999996</v>
      </c>
      <c r="AM31" s="261">
        <v>9.3222696529999993</v>
      </c>
      <c r="AN31" s="261">
        <v>9.8883014849999995</v>
      </c>
      <c r="AO31" s="261">
        <v>10.350193089999999</v>
      </c>
      <c r="AP31" s="261">
        <v>9.3309259690000008</v>
      </c>
      <c r="AQ31" s="261">
        <v>9.1224968870000005</v>
      </c>
      <c r="AR31" s="261">
        <v>9.1781685329999991</v>
      </c>
      <c r="AS31" s="261">
        <v>9.1447123910000006</v>
      </c>
      <c r="AT31" s="261">
        <v>8.7782906460000003</v>
      </c>
      <c r="AU31" s="261">
        <v>8.2658763820000001</v>
      </c>
      <c r="AV31" s="261">
        <v>7.9587711189999997</v>
      </c>
      <c r="AW31" s="261">
        <v>8.7498466280000002</v>
      </c>
      <c r="AX31" s="261">
        <v>8.6768356600000001</v>
      </c>
      <c r="AY31" s="261">
        <v>8.6876131119999993</v>
      </c>
      <c r="AZ31" s="261">
        <v>8.3305751289999996</v>
      </c>
      <c r="BA31" s="261">
        <v>7.939994961</v>
      </c>
      <c r="BB31" s="261">
        <v>8.0620481850000001</v>
      </c>
      <c r="BC31" s="261">
        <v>6.7016747470000002</v>
      </c>
      <c r="BD31" s="261">
        <v>7.3552191110000003</v>
      </c>
      <c r="BE31" s="261">
        <v>7.3914216130000003</v>
      </c>
      <c r="BF31" s="261">
        <v>7.9046141519999997</v>
      </c>
      <c r="BG31" s="261">
        <v>7.2770988589999996</v>
      </c>
      <c r="BH31" s="261">
        <v>7.4745549999999996</v>
      </c>
      <c r="BI31" s="261">
        <v>7.5555849999999998</v>
      </c>
      <c r="BJ31" s="384">
        <v>7.3025739999999999</v>
      </c>
      <c r="BK31" s="384">
        <v>7.5334630000000002</v>
      </c>
      <c r="BL31" s="384">
        <v>7.5877590000000001</v>
      </c>
      <c r="BM31" s="384">
        <v>7.5051439999999996</v>
      </c>
      <c r="BN31" s="384">
        <v>6.937106</v>
      </c>
      <c r="BO31" s="384">
        <v>6.8018520000000002</v>
      </c>
      <c r="BP31" s="384">
        <v>6.7927929999999996</v>
      </c>
      <c r="BQ31" s="384">
        <v>7.0385070000000001</v>
      </c>
      <c r="BR31" s="384">
        <v>7.3426960000000001</v>
      </c>
      <c r="BS31" s="384">
        <v>7.6930880000000004</v>
      </c>
      <c r="BT31" s="384">
        <v>7.913907</v>
      </c>
      <c r="BU31" s="384">
        <v>8.2291000000000007</v>
      </c>
      <c r="BV31" s="384">
        <v>8.0830029999999997</v>
      </c>
    </row>
    <row r="32" spans="1:74" ht="11.1" customHeight="1" x14ac:dyDescent="0.2">
      <c r="A32" s="84" t="s">
        <v>901</v>
      </c>
      <c r="B32" s="189" t="s">
        <v>596</v>
      </c>
      <c r="C32" s="261">
        <v>7.4020890049999997</v>
      </c>
      <c r="D32" s="261">
        <v>7.3009424640000002</v>
      </c>
      <c r="E32" s="261">
        <v>7.2704275220000003</v>
      </c>
      <c r="F32" s="261">
        <v>7.4249478599999996</v>
      </c>
      <c r="G32" s="261">
        <v>7.0228828229999998</v>
      </c>
      <c r="H32" s="261">
        <v>7.2652151119999999</v>
      </c>
      <c r="I32" s="261">
        <v>7.2826263280000001</v>
      </c>
      <c r="J32" s="261">
        <v>7.4178647839999998</v>
      </c>
      <c r="K32" s="261">
        <v>6.9537085909999998</v>
      </c>
      <c r="L32" s="261">
        <v>6.5990398289999996</v>
      </c>
      <c r="M32" s="261">
        <v>6.8539500020000004</v>
      </c>
      <c r="N32" s="261">
        <v>6.5298424500000003</v>
      </c>
      <c r="O32" s="261">
        <v>6.4540114759999998</v>
      </c>
      <c r="P32" s="261">
        <v>6.309840415</v>
      </c>
      <c r="Q32" s="261">
        <v>6.6544573710000003</v>
      </c>
      <c r="R32" s="261">
        <v>5.9926637510000003</v>
      </c>
      <c r="S32" s="261">
        <v>5.2645860830000002</v>
      </c>
      <c r="T32" s="261">
        <v>5.5231355820000001</v>
      </c>
      <c r="U32" s="261">
        <v>5.5122431719999998</v>
      </c>
      <c r="V32" s="261">
        <v>5.8063488830000001</v>
      </c>
      <c r="W32" s="261">
        <v>5.5228182309999996</v>
      </c>
      <c r="X32" s="261">
        <v>5.3894251479999999</v>
      </c>
      <c r="Y32" s="261">
        <v>6.0431558750000001</v>
      </c>
      <c r="Z32" s="261">
        <v>6.3519105329999999</v>
      </c>
      <c r="AA32" s="261">
        <v>6.2637277249999999</v>
      </c>
      <c r="AB32" s="261">
        <v>6.1784605130000001</v>
      </c>
      <c r="AC32" s="261">
        <v>6.2772400849999999</v>
      </c>
      <c r="AD32" s="261">
        <v>6.6121967579999996</v>
      </c>
      <c r="AE32" s="261">
        <v>6.7059291180000002</v>
      </c>
      <c r="AF32" s="261">
        <v>6.7650053010000004</v>
      </c>
      <c r="AG32" s="261">
        <v>6.5705471600000003</v>
      </c>
      <c r="AH32" s="261">
        <v>6.2010475060000001</v>
      </c>
      <c r="AI32" s="261">
        <v>5.8537565750000002</v>
      </c>
      <c r="AJ32" s="261">
        <v>5.681950949</v>
      </c>
      <c r="AK32" s="261">
        <v>6.0249314050000002</v>
      </c>
      <c r="AL32" s="261">
        <v>6.1746180439999998</v>
      </c>
      <c r="AM32" s="261">
        <v>6.8962358080000001</v>
      </c>
      <c r="AN32" s="261">
        <v>7.6423227210000002</v>
      </c>
      <c r="AO32" s="261">
        <v>9.9052268990000005</v>
      </c>
      <c r="AP32" s="261">
        <v>9.0298534250000007</v>
      </c>
      <c r="AQ32" s="261">
        <v>9.4126874810000007</v>
      </c>
      <c r="AR32" s="261">
        <v>7.6014453519999998</v>
      </c>
      <c r="AS32" s="261">
        <v>8.241364677</v>
      </c>
      <c r="AT32" s="261">
        <v>7.8527874579999999</v>
      </c>
      <c r="AU32" s="261">
        <v>7.2624780869999999</v>
      </c>
      <c r="AV32" s="261">
        <v>6.5139276070000003</v>
      </c>
      <c r="AW32" s="261">
        <v>6.5823238230000003</v>
      </c>
      <c r="AX32" s="261">
        <v>7.2382459590000003</v>
      </c>
      <c r="AY32" s="261">
        <v>6.6086747629999998</v>
      </c>
      <c r="AZ32" s="261">
        <v>6.2765775960000001</v>
      </c>
      <c r="BA32" s="261">
        <v>6.3437052639999996</v>
      </c>
      <c r="BB32" s="261">
        <v>5.7780588430000002</v>
      </c>
      <c r="BC32" s="261">
        <v>5.3672119049999996</v>
      </c>
      <c r="BD32" s="261">
        <v>5.7359702539999997</v>
      </c>
      <c r="BE32" s="261">
        <v>5.5636576729999998</v>
      </c>
      <c r="BF32" s="261">
        <v>5.6621808839999996</v>
      </c>
      <c r="BG32" s="261">
        <v>5.4021980850000002</v>
      </c>
      <c r="BH32" s="261">
        <v>5.1503690000000004</v>
      </c>
      <c r="BI32" s="261">
        <v>5.5106089999999996</v>
      </c>
      <c r="BJ32" s="384">
        <v>5.5323630000000001</v>
      </c>
      <c r="BK32" s="384">
        <v>5.8443579999999997</v>
      </c>
      <c r="BL32" s="384">
        <v>5.8754679999999997</v>
      </c>
      <c r="BM32" s="384">
        <v>5.9644360000000001</v>
      </c>
      <c r="BN32" s="384">
        <v>5.8527110000000002</v>
      </c>
      <c r="BO32" s="384">
        <v>5.4513090000000002</v>
      </c>
      <c r="BP32" s="384">
        <v>5.6422400000000001</v>
      </c>
      <c r="BQ32" s="384">
        <v>5.9167649999999998</v>
      </c>
      <c r="BR32" s="384">
        <v>6.0260009999999999</v>
      </c>
      <c r="BS32" s="384">
        <v>6.0579590000000003</v>
      </c>
      <c r="BT32" s="384">
        <v>5.826835</v>
      </c>
      <c r="BU32" s="384">
        <v>6.2044100000000002</v>
      </c>
      <c r="BV32" s="384">
        <v>6.2909439999999996</v>
      </c>
    </row>
    <row r="33" spans="1:74" ht="11.1" customHeight="1" x14ac:dyDescent="0.2">
      <c r="A33" s="84" t="s">
        <v>902</v>
      </c>
      <c r="B33" s="189" t="s">
        <v>597</v>
      </c>
      <c r="C33" s="261">
        <v>6.3169368260000001</v>
      </c>
      <c r="D33" s="261">
        <v>6.3575524520000002</v>
      </c>
      <c r="E33" s="261">
        <v>6.1650261620000002</v>
      </c>
      <c r="F33" s="261">
        <v>5.9131109669999997</v>
      </c>
      <c r="G33" s="261">
        <v>5.7436165519999998</v>
      </c>
      <c r="H33" s="261">
        <v>5.6893398319999999</v>
      </c>
      <c r="I33" s="261">
        <v>5.6444950479999996</v>
      </c>
      <c r="J33" s="261">
        <v>5.645733989</v>
      </c>
      <c r="K33" s="261">
        <v>5.3916571099999997</v>
      </c>
      <c r="L33" s="261">
        <v>5.4017059339999998</v>
      </c>
      <c r="M33" s="261">
        <v>5.5231677990000003</v>
      </c>
      <c r="N33" s="261">
        <v>5.7052351459999997</v>
      </c>
      <c r="O33" s="261">
        <v>5.4802490270000002</v>
      </c>
      <c r="P33" s="261">
        <v>5.3902658990000001</v>
      </c>
      <c r="Q33" s="261">
        <v>5.1651860249999997</v>
      </c>
      <c r="R33" s="261">
        <v>4.5416661569999999</v>
      </c>
      <c r="S33" s="261">
        <v>3.7497135070000001</v>
      </c>
      <c r="T33" s="261">
        <v>3.9650417099999999</v>
      </c>
      <c r="U33" s="261">
        <v>4.0532973769999998</v>
      </c>
      <c r="V33" s="261">
        <v>4.338505617</v>
      </c>
      <c r="W33" s="261">
        <v>4.3708419440000004</v>
      </c>
      <c r="X33" s="261">
        <v>4.4372714719999999</v>
      </c>
      <c r="Y33" s="261">
        <v>5.1163280540000002</v>
      </c>
      <c r="Z33" s="261">
        <v>5.5655881999999997</v>
      </c>
      <c r="AA33" s="261">
        <v>5.213967953</v>
      </c>
      <c r="AB33" s="261">
        <v>5.2083705010000001</v>
      </c>
      <c r="AC33" s="261">
        <v>5.1982543330000004</v>
      </c>
      <c r="AD33" s="261">
        <v>5.2881437800000004</v>
      </c>
      <c r="AE33" s="261">
        <v>5.4712324050000003</v>
      </c>
      <c r="AF33" s="261">
        <v>5.6192233170000003</v>
      </c>
      <c r="AG33" s="261">
        <v>5.160834801</v>
      </c>
      <c r="AH33" s="261">
        <v>4.7959520390000003</v>
      </c>
      <c r="AI33" s="261">
        <v>4.8180667609999999</v>
      </c>
      <c r="AJ33" s="261">
        <v>4.9812358410000002</v>
      </c>
      <c r="AK33" s="261">
        <v>5.5699636870000004</v>
      </c>
      <c r="AL33" s="261">
        <v>5.4628488959999997</v>
      </c>
      <c r="AM33" s="261">
        <v>6.0580107759999997</v>
      </c>
      <c r="AN33" s="261">
        <v>7.0592891079999998</v>
      </c>
      <c r="AO33" s="261">
        <v>9.0013687020000006</v>
      </c>
      <c r="AP33" s="261">
        <v>6.463286707</v>
      </c>
      <c r="AQ33" s="261">
        <v>6.1935216510000002</v>
      </c>
      <c r="AR33" s="261">
        <v>6.0598832209999998</v>
      </c>
      <c r="AS33" s="261">
        <v>5.9083712049999999</v>
      </c>
      <c r="AT33" s="261">
        <v>5.6780123409999996</v>
      </c>
      <c r="AU33" s="261">
        <v>6.1915633379999999</v>
      </c>
      <c r="AV33" s="261">
        <v>6.093377458</v>
      </c>
      <c r="AW33" s="261">
        <v>6.0514829250000002</v>
      </c>
      <c r="AX33" s="261">
        <v>6.6742573500000004</v>
      </c>
      <c r="AY33" s="261">
        <v>5.9845862900000002</v>
      </c>
      <c r="AZ33" s="261">
        <v>5.7031765539999997</v>
      </c>
      <c r="BA33" s="261">
        <v>5.7367495289999999</v>
      </c>
      <c r="BB33" s="261">
        <v>4.90794365</v>
      </c>
      <c r="BC33" s="261">
        <v>4.3429844360000001</v>
      </c>
      <c r="BD33" s="261">
        <v>4.4347359959999997</v>
      </c>
      <c r="BE33" s="261">
        <v>4.5405516090000004</v>
      </c>
      <c r="BF33" s="261">
        <v>4.3963943839999997</v>
      </c>
      <c r="BG33" s="261">
        <v>4.3087692249999998</v>
      </c>
      <c r="BH33" s="261">
        <v>4.348115</v>
      </c>
      <c r="BI33" s="261">
        <v>4.6762009999999998</v>
      </c>
      <c r="BJ33" s="384">
        <v>4.8732199999999999</v>
      </c>
      <c r="BK33" s="384">
        <v>4.8798899999999996</v>
      </c>
      <c r="BL33" s="384">
        <v>4.8194189999999999</v>
      </c>
      <c r="BM33" s="384">
        <v>4.670687</v>
      </c>
      <c r="BN33" s="384">
        <v>4.2646600000000001</v>
      </c>
      <c r="BO33" s="384">
        <v>4.073194</v>
      </c>
      <c r="BP33" s="384">
        <v>4.1666509999999999</v>
      </c>
      <c r="BQ33" s="384">
        <v>4.3361830000000001</v>
      </c>
      <c r="BR33" s="384">
        <v>4.4672580000000002</v>
      </c>
      <c r="BS33" s="384">
        <v>4.5052070000000004</v>
      </c>
      <c r="BT33" s="384">
        <v>4.6671230000000001</v>
      </c>
      <c r="BU33" s="384">
        <v>4.9156899999999997</v>
      </c>
      <c r="BV33" s="384">
        <v>5.3391890000000002</v>
      </c>
    </row>
    <row r="34" spans="1:74" ht="11.1" customHeight="1" x14ac:dyDescent="0.2">
      <c r="A34" s="84" t="s">
        <v>903</v>
      </c>
      <c r="B34" s="189" t="s">
        <v>598</v>
      </c>
      <c r="C34" s="261">
        <v>6.4792638519999999</v>
      </c>
      <c r="D34" s="261">
        <v>6.7066900470000004</v>
      </c>
      <c r="E34" s="261">
        <v>6.205873124</v>
      </c>
      <c r="F34" s="261">
        <v>6.1010750040000001</v>
      </c>
      <c r="G34" s="261">
        <v>6.2613727519999998</v>
      </c>
      <c r="H34" s="261">
        <v>6.2073034119999999</v>
      </c>
      <c r="I34" s="261">
        <v>6.2649821760000002</v>
      </c>
      <c r="J34" s="261">
        <v>6.1644936850000001</v>
      </c>
      <c r="K34" s="261">
        <v>5.7860534640000001</v>
      </c>
      <c r="L34" s="261">
        <v>5.6071396079999998</v>
      </c>
      <c r="M34" s="261">
        <v>5.7083638460000001</v>
      </c>
      <c r="N34" s="261">
        <v>5.6905949089999996</v>
      </c>
      <c r="O34" s="261">
        <v>5.4392476839999997</v>
      </c>
      <c r="P34" s="261">
        <v>5.0579931680000003</v>
      </c>
      <c r="Q34" s="261">
        <v>4.6658127680000003</v>
      </c>
      <c r="R34" s="261">
        <v>4.2038222139999997</v>
      </c>
      <c r="S34" s="261">
        <v>4.0469510609999997</v>
      </c>
      <c r="T34" s="261">
        <v>4.2503191420000004</v>
      </c>
      <c r="U34" s="261">
        <v>4.56582489</v>
      </c>
      <c r="V34" s="261">
        <v>4.7123586099999999</v>
      </c>
      <c r="W34" s="261">
        <v>4.5812992619999999</v>
      </c>
      <c r="X34" s="261">
        <v>4.7498938089999996</v>
      </c>
      <c r="Y34" s="261">
        <v>5.2319040240000003</v>
      </c>
      <c r="Z34" s="261">
        <v>5.5976597459999997</v>
      </c>
      <c r="AA34" s="261">
        <v>5.5446417380000002</v>
      </c>
      <c r="AB34" s="261">
        <v>5.4123679989999998</v>
      </c>
      <c r="AC34" s="261">
        <v>5.52592119</v>
      </c>
      <c r="AD34" s="261">
        <v>5.7295416899999996</v>
      </c>
      <c r="AE34" s="261">
        <v>5.9592642729999996</v>
      </c>
      <c r="AF34" s="261">
        <v>5.8673424650000001</v>
      </c>
      <c r="AG34" s="261">
        <v>5.5315383230000004</v>
      </c>
      <c r="AH34" s="261">
        <v>5.2775869679999996</v>
      </c>
      <c r="AI34" s="261">
        <v>5.3118800510000002</v>
      </c>
      <c r="AJ34" s="261">
        <v>5.2152310760000002</v>
      </c>
      <c r="AK34" s="261">
        <v>5.6009832959999999</v>
      </c>
      <c r="AL34" s="261">
        <v>5.9901249740000004</v>
      </c>
      <c r="AM34" s="261">
        <v>6.6505752669999998</v>
      </c>
      <c r="AN34" s="261">
        <v>7.2422908079999999</v>
      </c>
      <c r="AO34" s="261">
        <v>6.777668866</v>
      </c>
      <c r="AP34" s="261">
        <v>6.3498143660000004</v>
      </c>
      <c r="AQ34" s="261">
        <v>6.4188657180000002</v>
      </c>
      <c r="AR34" s="261">
        <v>6.3397657379999997</v>
      </c>
      <c r="AS34" s="261">
        <v>6.2112305760000002</v>
      </c>
      <c r="AT34" s="261">
        <v>5.6753634340000003</v>
      </c>
      <c r="AU34" s="261">
        <v>5.8503461630000002</v>
      </c>
      <c r="AV34" s="261">
        <v>5.8461793860000002</v>
      </c>
      <c r="AW34" s="261">
        <v>5.8393161190000002</v>
      </c>
      <c r="AX34" s="261">
        <v>6.2808051379999998</v>
      </c>
      <c r="AY34" s="261">
        <v>5.7873701630000003</v>
      </c>
      <c r="AZ34" s="261">
        <v>5.3617952689999999</v>
      </c>
      <c r="BA34" s="261">
        <v>5.2154293620000001</v>
      </c>
      <c r="BB34" s="261">
        <v>4.6053002059999999</v>
      </c>
      <c r="BC34" s="261">
        <v>4.3621930850000004</v>
      </c>
      <c r="BD34" s="261">
        <v>4.5262279090000002</v>
      </c>
      <c r="BE34" s="261">
        <v>4.5437814879999996</v>
      </c>
      <c r="BF34" s="261">
        <v>4.5950456720000004</v>
      </c>
      <c r="BG34" s="261">
        <v>4.349258474</v>
      </c>
      <c r="BH34" s="261">
        <v>4.550516</v>
      </c>
      <c r="BI34" s="261">
        <v>4.545051</v>
      </c>
      <c r="BJ34" s="384">
        <v>4.6728630000000004</v>
      </c>
      <c r="BK34" s="384">
        <v>4.681241</v>
      </c>
      <c r="BL34" s="384">
        <v>4.7465890000000002</v>
      </c>
      <c r="BM34" s="384">
        <v>4.7899010000000004</v>
      </c>
      <c r="BN34" s="384">
        <v>4.7739510000000003</v>
      </c>
      <c r="BO34" s="384">
        <v>4.7596579999999999</v>
      </c>
      <c r="BP34" s="384">
        <v>4.7334519999999998</v>
      </c>
      <c r="BQ34" s="384">
        <v>5.0230259999999998</v>
      </c>
      <c r="BR34" s="384">
        <v>5.060365</v>
      </c>
      <c r="BS34" s="384">
        <v>5.0409889999999997</v>
      </c>
      <c r="BT34" s="384">
        <v>5.1681730000000003</v>
      </c>
      <c r="BU34" s="384">
        <v>5.3644150000000002</v>
      </c>
      <c r="BV34" s="384">
        <v>5.6315010000000001</v>
      </c>
    </row>
    <row r="35" spans="1:74" ht="11.1" customHeight="1" x14ac:dyDescent="0.2">
      <c r="A35" s="84" t="s">
        <v>904</v>
      </c>
      <c r="B35" s="189" t="s">
        <v>599</v>
      </c>
      <c r="C35" s="261">
        <v>6.182310051</v>
      </c>
      <c r="D35" s="261">
        <v>6.1398715350000002</v>
      </c>
      <c r="E35" s="261">
        <v>5.6238045879999996</v>
      </c>
      <c r="F35" s="261">
        <v>5.7211749080000001</v>
      </c>
      <c r="G35" s="261">
        <v>5.9341301209999999</v>
      </c>
      <c r="H35" s="261">
        <v>5.8971454750000003</v>
      </c>
      <c r="I35" s="261">
        <v>5.8311870529999998</v>
      </c>
      <c r="J35" s="261">
        <v>5.7417526790000002</v>
      </c>
      <c r="K35" s="261">
        <v>5.452486554</v>
      </c>
      <c r="L35" s="261">
        <v>5.3339335239999999</v>
      </c>
      <c r="M35" s="261">
        <v>5.3355587230000001</v>
      </c>
      <c r="N35" s="261">
        <v>5.2612731540000004</v>
      </c>
      <c r="O35" s="261">
        <v>5.260590444</v>
      </c>
      <c r="P35" s="261">
        <v>4.8059976239999997</v>
      </c>
      <c r="Q35" s="261">
        <v>4.390688194</v>
      </c>
      <c r="R35" s="261">
        <v>3.960970316</v>
      </c>
      <c r="S35" s="261">
        <v>3.7830586720000001</v>
      </c>
      <c r="T35" s="261">
        <v>3.9614726560000002</v>
      </c>
      <c r="U35" s="261">
        <v>4.1689914039999998</v>
      </c>
      <c r="V35" s="261">
        <v>4.4093179280000001</v>
      </c>
      <c r="W35" s="261">
        <v>4.1982955679999998</v>
      </c>
      <c r="X35" s="261">
        <v>4.4962571860000002</v>
      </c>
      <c r="Y35" s="261">
        <v>5.112651005</v>
      </c>
      <c r="Z35" s="261">
        <v>5.2817575410000002</v>
      </c>
      <c r="AA35" s="261">
        <v>5.1567365699999996</v>
      </c>
      <c r="AB35" s="261">
        <v>5.1212547659999998</v>
      </c>
      <c r="AC35" s="261">
        <v>5.1365554549999999</v>
      </c>
      <c r="AD35" s="261">
        <v>5.3735257770000002</v>
      </c>
      <c r="AE35" s="261">
        <v>5.4800269220000004</v>
      </c>
      <c r="AF35" s="261">
        <v>5.5115025659999999</v>
      </c>
      <c r="AG35" s="261">
        <v>5.15981925</v>
      </c>
      <c r="AH35" s="261">
        <v>4.8734116289999996</v>
      </c>
      <c r="AI35" s="261">
        <v>5.0586510259999997</v>
      </c>
      <c r="AJ35" s="261">
        <v>5.1088990250000004</v>
      </c>
      <c r="AK35" s="261">
        <v>5.3179705019999997</v>
      </c>
      <c r="AL35" s="261">
        <v>5.5820268750000004</v>
      </c>
      <c r="AM35" s="261">
        <v>6.0529322399999996</v>
      </c>
      <c r="AN35" s="261">
        <v>6.8852380789999996</v>
      </c>
      <c r="AO35" s="261">
        <v>6.1125041339999999</v>
      </c>
      <c r="AP35" s="261">
        <v>6.0293368520000001</v>
      </c>
      <c r="AQ35" s="261">
        <v>6.2430116770000001</v>
      </c>
      <c r="AR35" s="261">
        <v>6.061784662</v>
      </c>
      <c r="AS35" s="261">
        <v>5.623419299</v>
      </c>
      <c r="AT35" s="261">
        <v>5.2296711450000002</v>
      </c>
      <c r="AU35" s="261">
        <v>5.2614337610000002</v>
      </c>
      <c r="AV35" s="261">
        <v>5.3298880210000004</v>
      </c>
      <c r="AW35" s="261">
        <v>5.4842558280000002</v>
      </c>
      <c r="AX35" s="261">
        <v>5.8004690429999997</v>
      </c>
      <c r="AY35" s="261">
        <v>5.2068703049999998</v>
      </c>
      <c r="AZ35" s="261">
        <v>5.1717254549999998</v>
      </c>
      <c r="BA35" s="261">
        <v>5.081688905</v>
      </c>
      <c r="BB35" s="261">
        <v>4.4132726130000002</v>
      </c>
      <c r="BC35" s="261">
        <v>4.0899020889999997</v>
      </c>
      <c r="BD35" s="261">
        <v>4.33486482</v>
      </c>
      <c r="BE35" s="261">
        <v>4.2121373100000001</v>
      </c>
      <c r="BF35" s="261">
        <v>4.1702457089999996</v>
      </c>
      <c r="BG35" s="261">
        <v>3.6690405780000002</v>
      </c>
      <c r="BH35" s="261">
        <v>4.2080979999999997</v>
      </c>
      <c r="BI35" s="261">
        <v>4.2349209999999999</v>
      </c>
      <c r="BJ35" s="384">
        <v>4.1646789999999996</v>
      </c>
      <c r="BK35" s="384">
        <v>4.4116650000000002</v>
      </c>
      <c r="BL35" s="384">
        <v>4.5894630000000003</v>
      </c>
      <c r="BM35" s="384">
        <v>4.5476789999999996</v>
      </c>
      <c r="BN35" s="384">
        <v>4.3527820000000004</v>
      </c>
      <c r="BO35" s="384">
        <v>4.3456939999999999</v>
      </c>
      <c r="BP35" s="384">
        <v>4.3773989999999996</v>
      </c>
      <c r="BQ35" s="384">
        <v>4.6787960000000002</v>
      </c>
      <c r="BR35" s="384">
        <v>4.5888</v>
      </c>
      <c r="BS35" s="384">
        <v>4.6384809999999996</v>
      </c>
      <c r="BT35" s="384">
        <v>4.7629320000000002</v>
      </c>
      <c r="BU35" s="384">
        <v>4.9899089999999999</v>
      </c>
      <c r="BV35" s="384">
        <v>5.2745709999999999</v>
      </c>
    </row>
    <row r="36" spans="1:74" ht="11.1" customHeight="1" x14ac:dyDescent="0.2">
      <c r="A36" s="84" t="s">
        <v>905</v>
      </c>
      <c r="B36" s="189" t="s">
        <v>600</v>
      </c>
      <c r="C36" s="261">
        <v>4.4142896370000004</v>
      </c>
      <c r="D36" s="261">
        <v>4.5310068550000002</v>
      </c>
      <c r="E36" s="261">
        <v>4.0460731360000004</v>
      </c>
      <c r="F36" s="261">
        <v>4.4970097290000002</v>
      </c>
      <c r="G36" s="261">
        <v>4.524130263</v>
      </c>
      <c r="H36" s="261">
        <v>4.5907664329999998</v>
      </c>
      <c r="I36" s="261">
        <v>4.4394185369999999</v>
      </c>
      <c r="J36" s="261">
        <v>4.629236788</v>
      </c>
      <c r="K36" s="261">
        <v>4.1837874189999997</v>
      </c>
      <c r="L36" s="261">
        <v>3.9289151439999999</v>
      </c>
      <c r="M36" s="261">
        <v>3.632781075</v>
      </c>
      <c r="N36" s="261">
        <v>3.4751933350000002</v>
      </c>
      <c r="O36" s="261">
        <v>3.3070489950000002</v>
      </c>
      <c r="P36" s="261">
        <v>2.9099941650000001</v>
      </c>
      <c r="Q36" s="261">
        <v>2.556294018</v>
      </c>
      <c r="R36" s="261">
        <v>2.2678083450000002</v>
      </c>
      <c r="S36" s="261">
        <v>2.2717395699999998</v>
      </c>
      <c r="T36" s="261">
        <v>2.6580795789999998</v>
      </c>
      <c r="U36" s="261">
        <v>3.0192201340000002</v>
      </c>
      <c r="V36" s="261">
        <v>3.288395178</v>
      </c>
      <c r="W36" s="261">
        <v>2.9293243000000002</v>
      </c>
      <c r="X36" s="261">
        <v>3.3012023949999998</v>
      </c>
      <c r="Y36" s="261">
        <v>3.6679656239999998</v>
      </c>
      <c r="Z36" s="261">
        <v>3.890976867</v>
      </c>
      <c r="AA36" s="261">
        <v>3.5912030160000001</v>
      </c>
      <c r="AB36" s="261">
        <v>3.4894634130000002</v>
      </c>
      <c r="AC36" s="261">
        <v>3.685006843</v>
      </c>
      <c r="AD36" s="261">
        <v>4.2725350400000002</v>
      </c>
      <c r="AE36" s="261">
        <v>4.459246684</v>
      </c>
      <c r="AF36" s="261">
        <v>4.3678093530000002</v>
      </c>
      <c r="AG36" s="261">
        <v>3.9062549629999999</v>
      </c>
      <c r="AH36" s="261">
        <v>3.7555700590000001</v>
      </c>
      <c r="AI36" s="261">
        <v>3.7995464079999999</v>
      </c>
      <c r="AJ36" s="261">
        <v>3.7578038980000001</v>
      </c>
      <c r="AK36" s="261">
        <v>3.8225447460000002</v>
      </c>
      <c r="AL36" s="261">
        <v>4.1297641309999999</v>
      </c>
      <c r="AM36" s="261">
        <v>4.6704140069999998</v>
      </c>
      <c r="AN36" s="261">
        <v>5.7392694970000004</v>
      </c>
      <c r="AO36" s="261">
        <v>5.0921257019999997</v>
      </c>
      <c r="AP36" s="261">
        <v>4.882031263</v>
      </c>
      <c r="AQ36" s="261">
        <v>5.0293192810000003</v>
      </c>
      <c r="AR36" s="261">
        <v>4.8396061320000001</v>
      </c>
      <c r="AS36" s="261">
        <v>4.864539207</v>
      </c>
      <c r="AT36" s="261">
        <v>4.3370325059999999</v>
      </c>
      <c r="AU36" s="261">
        <v>4.34370425</v>
      </c>
      <c r="AV36" s="261">
        <v>4.2632347819999996</v>
      </c>
      <c r="AW36" s="261">
        <v>4.0256265840000003</v>
      </c>
      <c r="AX36" s="261">
        <v>4.485866347</v>
      </c>
      <c r="AY36" s="261">
        <v>3.4132105250000002</v>
      </c>
      <c r="AZ36" s="261">
        <v>3.1482131139999998</v>
      </c>
      <c r="BA36" s="261">
        <v>3.055146862</v>
      </c>
      <c r="BB36" s="261">
        <v>2.8894971009999999</v>
      </c>
      <c r="BC36" s="261">
        <v>2.8313909979999998</v>
      </c>
      <c r="BD36" s="261">
        <v>3.0616411910000001</v>
      </c>
      <c r="BE36" s="261">
        <v>3.084855471</v>
      </c>
      <c r="BF36" s="261">
        <v>3.1502491880000001</v>
      </c>
      <c r="BG36" s="261">
        <v>2.9631582079999998</v>
      </c>
      <c r="BH36" s="261">
        <v>2.7540490000000002</v>
      </c>
      <c r="BI36" s="261">
        <v>2.4730850000000002</v>
      </c>
      <c r="BJ36" s="384">
        <v>2.5800869999999998</v>
      </c>
      <c r="BK36" s="384">
        <v>2.7039629999999999</v>
      </c>
      <c r="BL36" s="384">
        <v>2.8109160000000002</v>
      </c>
      <c r="BM36" s="384">
        <v>2.8694630000000001</v>
      </c>
      <c r="BN36" s="384">
        <v>2.8289749999999998</v>
      </c>
      <c r="BO36" s="384">
        <v>3.0149699999999999</v>
      </c>
      <c r="BP36" s="384">
        <v>3.013493</v>
      </c>
      <c r="BQ36" s="384">
        <v>3.3826589999999999</v>
      </c>
      <c r="BR36" s="384">
        <v>3.3346</v>
      </c>
      <c r="BS36" s="384">
        <v>3.30951</v>
      </c>
      <c r="BT36" s="384">
        <v>3.3875250000000001</v>
      </c>
      <c r="BU36" s="384">
        <v>3.4496869999999999</v>
      </c>
      <c r="BV36" s="384">
        <v>3.614131</v>
      </c>
    </row>
    <row r="37" spans="1:74" s="85" customFormat="1" ht="11.1" customHeight="1" x14ac:dyDescent="0.2">
      <c r="A37" s="84" t="s">
        <v>906</v>
      </c>
      <c r="B37" s="189" t="s">
        <v>601</v>
      </c>
      <c r="C37" s="261">
        <v>6.7344831349999996</v>
      </c>
      <c r="D37" s="261">
        <v>6.961985587</v>
      </c>
      <c r="E37" s="261">
        <v>6.7884783909999999</v>
      </c>
      <c r="F37" s="261">
        <v>6.452135062</v>
      </c>
      <c r="G37" s="261">
        <v>6.4034668549999996</v>
      </c>
      <c r="H37" s="261">
        <v>6.4806427319999997</v>
      </c>
      <c r="I37" s="261">
        <v>6.6415387020000001</v>
      </c>
      <c r="J37" s="261">
        <v>6.7556445089999997</v>
      </c>
      <c r="K37" s="261">
        <v>6.7214437379999996</v>
      </c>
      <c r="L37" s="261">
        <v>6.3774553520000001</v>
      </c>
      <c r="M37" s="261">
        <v>6.147735033</v>
      </c>
      <c r="N37" s="261">
        <v>6.3831750180000002</v>
      </c>
      <c r="O37" s="261">
        <v>6.0673902179999999</v>
      </c>
      <c r="P37" s="261">
        <v>5.9367381930000001</v>
      </c>
      <c r="Q37" s="261">
        <v>5.999470927</v>
      </c>
      <c r="R37" s="261">
        <v>5.1986538170000003</v>
      </c>
      <c r="S37" s="261">
        <v>5.2145749610000003</v>
      </c>
      <c r="T37" s="261">
        <v>5.3190383089999997</v>
      </c>
      <c r="U37" s="261">
        <v>5.4189377859999999</v>
      </c>
      <c r="V37" s="261">
        <v>5.5676948360000003</v>
      </c>
      <c r="W37" s="261">
        <v>5.27358248</v>
      </c>
      <c r="X37" s="261">
        <v>5.6233397460000001</v>
      </c>
      <c r="Y37" s="261">
        <v>5.4855273670000004</v>
      </c>
      <c r="Z37" s="261">
        <v>5.6765905590000001</v>
      </c>
      <c r="AA37" s="261">
        <v>5.5590308899999998</v>
      </c>
      <c r="AB37" s="261">
        <v>5.5908751040000002</v>
      </c>
      <c r="AC37" s="261">
        <v>5.6931398260000003</v>
      </c>
      <c r="AD37" s="261">
        <v>5.8696393960000002</v>
      </c>
      <c r="AE37" s="261">
        <v>5.744040365</v>
      </c>
      <c r="AF37" s="261">
        <v>6.0214589519999997</v>
      </c>
      <c r="AG37" s="261">
        <v>6.1114546299999999</v>
      </c>
      <c r="AH37" s="261">
        <v>5.985538633</v>
      </c>
      <c r="AI37" s="261">
        <v>6.0806730169999996</v>
      </c>
      <c r="AJ37" s="261">
        <v>6.114070667</v>
      </c>
      <c r="AK37" s="261">
        <v>5.7635806729999999</v>
      </c>
      <c r="AL37" s="261">
        <v>5.9870263619999999</v>
      </c>
      <c r="AM37" s="261">
        <v>6.2662284760000002</v>
      </c>
      <c r="AN37" s="261">
        <v>6.726706343</v>
      </c>
      <c r="AO37" s="261">
        <v>7.0544329670000003</v>
      </c>
      <c r="AP37" s="261">
        <v>6.8781683490000001</v>
      </c>
      <c r="AQ37" s="261">
        <v>6.6897412779999996</v>
      </c>
      <c r="AR37" s="261">
        <v>6.793087474</v>
      </c>
      <c r="AS37" s="261">
        <v>6.857918475</v>
      </c>
      <c r="AT37" s="261">
        <v>6.9652999490000003</v>
      </c>
      <c r="AU37" s="261">
        <v>6.8871050069999997</v>
      </c>
      <c r="AV37" s="261">
        <v>6.918782191</v>
      </c>
      <c r="AW37" s="261">
        <v>6.670455842</v>
      </c>
      <c r="AX37" s="261">
        <v>6.7238946479999999</v>
      </c>
      <c r="AY37" s="261">
        <v>6.5955122309999998</v>
      </c>
      <c r="AZ37" s="261">
        <v>6.6134099400000004</v>
      </c>
      <c r="BA37" s="261">
        <v>6.6285459260000001</v>
      </c>
      <c r="BB37" s="261">
        <v>6.3777258669999997</v>
      </c>
      <c r="BC37" s="261">
        <v>5.9554694020000003</v>
      </c>
      <c r="BD37" s="261">
        <v>6.3678280740000002</v>
      </c>
      <c r="BE37" s="261">
        <v>6.2592453060000004</v>
      </c>
      <c r="BF37" s="261">
        <v>5.9499527670000001</v>
      </c>
      <c r="BG37" s="261">
        <v>6.1318655619999998</v>
      </c>
      <c r="BH37" s="261">
        <v>6.0728090000000003</v>
      </c>
      <c r="BI37" s="261">
        <v>5.8261560000000001</v>
      </c>
      <c r="BJ37" s="384">
        <v>5.5083149999999996</v>
      </c>
      <c r="BK37" s="384">
        <v>5.243411</v>
      </c>
      <c r="BL37" s="384">
        <v>5.0437190000000003</v>
      </c>
      <c r="BM37" s="384">
        <v>5.202216</v>
      </c>
      <c r="BN37" s="384">
        <v>4.8935519999999997</v>
      </c>
      <c r="BO37" s="384">
        <v>4.7980960000000001</v>
      </c>
      <c r="BP37" s="384">
        <v>5.0250430000000001</v>
      </c>
      <c r="BQ37" s="384">
        <v>5.4385880000000002</v>
      </c>
      <c r="BR37" s="384">
        <v>5.6025600000000004</v>
      </c>
      <c r="BS37" s="384">
        <v>5.6420469999999998</v>
      </c>
      <c r="BT37" s="384">
        <v>5.7704190000000004</v>
      </c>
      <c r="BU37" s="384">
        <v>5.7570819999999996</v>
      </c>
      <c r="BV37" s="384">
        <v>5.6146560000000001</v>
      </c>
    </row>
    <row r="38" spans="1:74" s="85" customFormat="1" ht="11.1" customHeight="1" x14ac:dyDescent="0.2">
      <c r="A38" s="84" t="s">
        <v>907</v>
      </c>
      <c r="B38" s="189" t="s">
        <v>602</v>
      </c>
      <c r="C38" s="261">
        <v>7.4091996480000004</v>
      </c>
      <c r="D38" s="261">
        <v>7.3208884589999998</v>
      </c>
      <c r="E38" s="261">
        <v>7.5401731700000001</v>
      </c>
      <c r="F38" s="261">
        <v>7.241481243</v>
      </c>
      <c r="G38" s="261">
        <v>7.2525617770000004</v>
      </c>
      <c r="H38" s="261">
        <v>7.3954521790000003</v>
      </c>
      <c r="I38" s="261">
        <v>7.24279998</v>
      </c>
      <c r="J38" s="261">
        <v>7.3651720049999998</v>
      </c>
      <c r="K38" s="261">
        <v>6.9099602439999996</v>
      </c>
      <c r="L38" s="261">
        <v>6.791248285</v>
      </c>
      <c r="M38" s="261">
        <v>6.7654170929999999</v>
      </c>
      <c r="N38" s="261">
        <v>6.8821342909999998</v>
      </c>
      <c r="O38" s="261">
        <v>6.8717293250000004</v>
      </c>
      <c r="P38" s="261">
        <v>6.1045714459999996</v>
      </c>
      <c r="Q38" s="261">
        <v>6.5898007019999998</v>
      </c>
      <c r="R38" s="261">
        <v>5.8612262990000001</v>
      </c>
      <c r="S38" s="261">
        <v>5.6629400719999996</v>
      </c>
      <c r="T38" s="261">
        <v>6.021309091</v>
      </c>
      <c r="U38" s="261">
        <v>6.2132366570000004</v>
      </c>
      <c r="V38" s="261">
        <v>6.0700306309999998</v>
      </c>
      <c r="W38" s="261">
        <v>5.7740356850000003</v>
      </c>
      <c r="X38" s="261">
        <v>5.8637659710000003</v>
      </c>
      <c r="Y38" s="261">
        <v>6.2386963719999997</v>
      </c>
      <c r="Z38" s="261">
        <v>6.7300809480000003</v>
      </c>
      <c r="AA38" s="261">
        <v>6.8947205010000001</v>
      </c>
      <c r="AB38" s="261">
        <v>6.4579234620000001</v>
      </c>
      <c r="AC38" s="261">
        <v>6.6751058719999996</v>
      </c>
      <c r="AD38" s="261">
        <v>6.8276037260000004</v>
      </c>
      <c r="AE38" s="261">
        <v>6.9685719319999997</v>
      </c>
      <c r="AF38" s="261">
        <v>7.1643002850000004</v>
      </c>
      <c r="AG38" s="261">
        <v>7.0037981880000002</v>
      </c>
      <c r="AH38" s="261">
        <v>6.8615087040000002</v>
      </c>
      <c r="AI38" s="261">
        <v>6.5817398770000004</v>
      </c>
      <c r="AJ38" s="261">
        <v>6.3748816149999996</v>
      </c>
      <c r="AK38" s="261">
        <v>6.8060809320000004</v>
      </c>
      <c r="AL38" s="261">
        <v>7.2042387669999997</v>
      </c>
      <c r="AM38" s="261">
        <v>7.5412293239999997</v>
      </c>
      <c r="AN38" s="261">
        <v>7.5942802230000002</v>
      </c>
      <c r="AO38" s="261">
        <v>8.276215809</v>
      </c>
      <c r="AP38" s="261">
        <v>7.8283127160000001</v>
      </c>
      <c r="AQ38" s="261">
        <v>7.6142365270000001</v>
      </c>
      <c r="AR38" s="261">
        <v>7.5991971319999996</v>
      </c>
      <c r="AS38" s="261">
        <v>7.8040269379999998</v>
      </c>
      <c r="AT38" s="261">
        <v>7.5759750070000003</v>
      </c>
      <c r="AU38" s="261">
        <v>7.5251878420000002</v>
      </c>
      <c r="AV38" s="261">
        <v>7.3550429340000001</v>
      </c>
      <c r="AW38" s="261">
        <v>7.2513671449999997</v>
      </c>
      <c r="AX38" s="261">
        <v>7.7867769500000001</v>
      </c>
      <c r="AY38" s="261">
        <v>7.7072153669999999</v>
      </c>
      <c r="AZ38" s="261">
        <v>7.1145798820000001</v>
      </c>
      <c r="BA38" s="261">
        <v>7.1548820519999996</v>
      </c>
      <c r="BB38" s="261">
        <v>6.8747852600000003</v>
      </c>
      <c r="BC38" s="261">
        <v>6.1310549769999998</v>
      </c>
      <c r="BD38" s="261">
        <v>6.7943576730000004</v>
      </c>
      <c r="BE38" s="261">
        <v>6.6229508250000002</v>
      </c>
      <c r="BF38" s="261">
        <v>6.6026242980000003</v>
      </c>
      <c r="BG38" s="261">
        <v>6.6415212199999996</v>
      </c>
      <c r="BH38" s="261">
        <v>6.3200649999999996</v>
      </c>
      <c r="BI38" s="261">
        <v>6.1365410000000002</v>
      </c>
      <c r="BJ38" s="384">
        <v>6.054684</v>
      </c>
      <c r="BK38" s="384">
        <v>5.7516579999999999</v>
      </c>
      <c r="BL38" s="384">
        <v>5.4645739999999998</v>
      </c>
      <c r="BM38" s="384">
        <v>5.74411</v>
      </c>
      <c r="BN38" s="384">
        <v>5.5570310000000003</v>
      </c>
      <c r="BO38" s="384">
        <v>5.4567199999999998</v>
      </c>
      <c r="BP38" s="384">
        <v>5.8029770000000003</v>
      </c>
      <c r="BQ38" s="384">
        <v>6.0733129999999997</v>
      </c>
      <c r="BR38" s="384">
        <v>6.2130539999999996</v>
      </c>
      <c r="BS38" s="384">
        <v>6.3389319999999998</v>
      </c>
      <c r="BT38" s="384">
        <v>6.3323559999999999</v>
      </c>
      <c r="BU38" s="384">
        <v>6.4443049999999999</v>
      </c>
      <c r="BV38" s="384">
        <v>6.4930219999999998</v>
      </c>
    </row>
    <row r="39" spans="1:74" s="85" customFormat="1" ht="11.1" customHeight="1" x14ac:dyDescent="0.2">
      <c r="A39" s="84" t="s">
        <v>908</v>
      </c>
      <c r="B39" s="190" t="s">
        <v>576</v>
      </c>
      <c r="C39" s="215">
        <v>5.66</v>
      </c>
      <c r="D39" s="215">
        <v>5.77</v>
      </c>
      <c r="E39" s="215">
        <v>5.21</v>
      </c>
      <c r="F39" s="215">
        <v>5.34</v>
      </c>
      <c r="G39" s="215">
        <v>5.21</v>
      </c>
      <c r="H39" s="215">
        <v>5.21</v>
      </c>
      <c r="I39" s="215">
        <v>5.05</v>
      </c>
      <c r="J39" s="215">
        <v>5.21</v>
      </c>
      <c r="K39" s="215">
        <v>4.84</v>
      </c>
      <c r="L39" s="215">
        <v>4.71</v>
      </c>
      <c r="M39" s="215">
        <v>4.6399999999999997</v>
      </c>
      <c r="N39" s="215">
        <v>4.59</v>
      </c>
      <c r="O39" s="215">
        <v>4.58</v>
      </c>
      <c r="P39" s="215">
        <v>4.1900000000000004</v>
      </c>
      <c r="Q39" s="215">
        <v>3.71</v>
      </c>
      <c r="R39" s="215">
        <v>3.21</v>
      </c>
      <c r="S39" s="215">
        <v>3.02</v>
      </c>
      <c r="T39" s="215">
        <v>3.34</v>
      </c>
      <c r="U39" s="215">
        <v>3.6</v>
      </c>
      <c r="V39" s="215">
        <v>3.83</v>
      </c>
      <c r="W39" s="215">
        <v>3.56</v>
      </c>
      <c r="X39" s="215">
        <v>3.94</v>
      </c>
      <c r="Y39" s="215">
        <v>4.46</v>
      </c>
      <c r="Z39" s="215">
        <v>4.7300000000000004</v>
      </c>
      <c r="AA39" s="215">
        <v>4.58</v>
      </c>
      <c r="AB39" s="215">
        <v>4.54</v>
      </c>
      <c r="AC39" s="215">
        <v>4.59</v>
      </c>
      <c r="AD39" s="215">
        <v>4.95</v>
      </c>
      <c r="AE39" s="215">
        <v>5</v>
      </c>
      <c r="AF39" s="215">
        <v>4.9000000000000004</v>
      </c>
      <c r="AG39" s="215">
        <v>4.47</v>
      </c>
      <c r="AH39" s="215">
        <v>4.3099999999999996</v>
      </c>
      <c r="AI39" s="215">
        <v>4.3600000000000003</v>
      </c>
      <c r="AJ39" s="215">
        <v>4.3600000000000003</v>
      </c>
      <c r="AK39" s="215">
        <v>4.62</v>
      </c>
      <c r="AL39" s="215">
        <v>4.97</v>
      </c>
      <c r="AM39" s="215">
        <v>5.62</v>
      </c>
      <c r="AN39" s="215">
        <v>6.58</v>
      </c>
      <c r="AO39" s="215">
        <v>6.39</v>
      </c>
      <c r="AP39" s="215">
        <v>5.78</v>
      </c>
      <c r="AQ39" s="215">
        <v>5.69</v>
      </c>
      <c r="AR39" s="215">
        <v>5.42</v>
      </c>
      <c r="AS39" s="215">
        <v>5.36</v>
      </c>
      <c r="AT39" s="215">
        <v>4.9000000000000004</v>
      </c>
      <c r="AU39" s="215">
        <v>4.96</v>
      </c>
      <c r="AV39" s="215">
        <v>4.97</v>
      </c>
      <c r="AW39" s="215">
        <v>4.97</v>
      </c>
      <c r="AX39" s="215">
        <v>5.54</v>
      </c>
      <c r="AY39" s="215">
        <v>4.76</v>
      </c>
      <c r="AZ39" s="215">
        <v>4.5999999999999996</v>
      </c>
      <c r="BA39" s="215">
        <v>4.3499999999999996</v>
      </c>
      <c r="BB39" s="215">
        <v>3.86</v>
      </c>
      <c r="BC39" s="215">
        <v>3.5</v>
      </c>
      <c r="BD39" s="215">
        <v>3.69</v>
      </c>
      <c r="BE39" s="215">
        <v>3.68</v>
      </c>
      <c r="BF39" s="215">
        <v>3.73</v>
      </c>
      <c r="BG39" s="215">
        <v>3.53</v>
      </c>
      <c r="BH39" s="215">
        <v>3.5310779999999999</v>
      </c>
      <c r="BI39" s="215">
        <v>3.4726499999999998</v>
      </c>
      <c r="BJ39" s="386">
        <v>3.625394</v>
      </c>
      <c r="BK39" s="386">
        <v>3.8130199999999999</v>
      </c>
      <c r="BL39" s="386">
        <v>3.9516019999999998</v>
      </c>
      <c r="BM39" s="386">
        <v>3.8752949999999999</v>
      </c>
      <c r="BN39" s="386">
        <v>3.6777259999999998</v>
      </c>
      <c r="BO39" s="386">
        <v>3.628879</v>
      </c>
      <c r="BP39" s="386">
        <v>3.6120589999999999</v>
      </c>
      <c r="BQ39" s="386">
        <v>3.9320189999999999</v>
      </c>
      <c r="BR39" s="386">
        <v>3.9406340000000002</v>
      </c>
      <c r="BS39" s="386">
        <v>3.9506929999999998</v>
      </c>
      <c r="BT39" s="386">
        <v>4.1062469999999998</v>
      </c>
      <c r="BU39" s="386">
        <v>4.3348560000000003</v>
      </c>
      <c r="BV39" s="386">
        <v>4.6004940000000003</v>
      </c>
    </row>
    <row r="40" spans="1:74" s="286" customFormat="1" ht="11.1" customHeight="1" x14ac:dyDescent="0.2">
      <c r="A40" s="198"/>
      <c r="B40" s="284"/>
      <c r="C40" s="285"/>
      <c r="D40" s="285"/>
      <c r="E40" s="285"/>
      <c r="F40" s="285"/>
      <c r="G40" s="285"/>
      <c r="H40" s="285"/>
      <c r="I40" s="285"/>
      <c r="J40" s="285"/>
      <c r="K40" s="285"/>
      <c r="L40" s="285"/>
      <c r="M40" s="285"/>
      <c r="N40" s="285"/>
      <c r="O40" s="285"/>
      <c r="P40" s="285"/>
      <c r="Q40" s="285"/>
      <c r="R40" s="285"/>
      <c r="S40" s="285"/>
      <c r="T40" s="285"/>
      <c r="U40" s="285"/>
      <c r="V40" s="285"/>
      <c r="W40" s="285"/>
      <c r="X40" s="285"/>
      <c r="Y40" s="285"/>
      <c r="Z40" s="285"/>
      <c r="AA40" s="285"/>
      <c r="AB40" s="285"/>
      <c r="AC40" s="285"/>
      <c r="AD40" s="285"/>
      <c r="AE40" s="285"/>
      <c r="AF40" s="285"/>
      <c r="AG40" s="285"/>
      <c r="AH40" s="285"/>
      <c r="AI40" s="285"/>
      <c r="AJ40" s="285"/>
      <c r="AK40" s="285"/>
      <c r="AL40" s="285"/>
      <c r="AM40" s="285"/>
      <c r="AN40" s="285"/>
      <c r="AO40" s="285"/>
      <c r="AP40" s="285"/>
      <c r="AQ40" s="285"/>
      <c r="AR40" s="285"/>
      <c r="AS40" s="285"/>
      <c r="AT40" s="285"/>
      <c r="AU40" s="285"/>
      <c r="AV40" s="285"/>
      <c r="AW40" s="285"/>
      <c r="AX40" s="285"/>
      <c r="AY40" s="391"/>
      <c r="AZ40" s="391"/>
      <c r="BA40" s="391"/>
      <c r="BB40" s="391"/>
      <c r="BC40" s="391"/>
      <c r="BD40" s="391"/>
      <c r="BE40" s="391"/>
      <c r="BF40" s="391"/>
      <c r="BG40" s="689"/>
      <c r="BH40" s="391"/>
      <c r="BI40" s="391"/>
      <c r="BJ40" s="391"/>
      <c r="BK40" s="391"/>
      <c r="BL40" s="391"/>
      <c r="BM40" s="391"/>
      <c r="BN40" s="391"/>
      <c r="BO40" s="391"/>
      <c r="BP40" s="391"/>
      <c r="BQ40" s="391"/>
      <c r="BR40" s="391"/>
      <c r="BS40" s="391"/>
      <c r="BT40" s="391"/>
      <c r="BU40" s="391"/>
      <c r="BV40" s="391"/>
    </row>
    <row r="41" spans="1:74" s="286" customFormat="1" ht="12" customHeight="1" x14ac:dyDescent="0.2">
      <c r="A41" s="198"/>
      <c r="B41" s="755" t="s">
        <v>1055</v>
      </c>
      <c r="C41" s="756"/>
      <c r="D41" s="756"/>
      <c r="E41" s="756"/>
      <c r="F41" s="756"/>
      <c r="G41" s="756"/>
      <c r="H41" s="756"/>
      <c r="I41" s="756"/>
      <c r="J41" s="756"/>
      <c r="K41" s="756"/>
      <c r="L41" s="756"/>
      <c r="M41" s="756"/>
      <c r="N41" s="756"/>
      <c r="O41" s="756"/>
      <c r="P41" s="756"/>
      <c r="Q41" s="756"/>
      <c r="AY41" s="524"/>
      <c r="AZ41" s="524"/>
      <c r="BA41" s="524"/>
      <c r="BB41" s="524"/>
      <c r="BC41" s="524"/>
      <c r="BD41" s="524"/>
      <c r="BE41" s="524"/>
      <c r="BF41" s="524"/>
      <c r="BG41" s="690"/>
      <c r="BH41" s="524"/>
      <c r="BI41" s="524"/>
      <c r="BJ41" s="524"/>
    </row>
    <row r="42" spans="1:74" s="286" customFormat="1" ht="12" customHeight="1" x14ac:dyDescent="0.2">
      <c r="A42" s="198"/>
      <c r="B42" s="764" t="s">
        <v>140</v>
      </c>
      <c r="C42" s="756"/>
      <c r="D42" s="756"/>
      <c r="E42" s="756"/>
      <c r="F42" s="756"/>
      <c r="G42" s="756"/>
      <c r="H42" s="756"/>
      <c r="I42" s="756"/>
      <c r="J42" s="756"/>
      <c r="K42" s="756"/>
      <c r="L42" s="756"/>
      <c r="M42" s="756"/>
      <c r="N42" s="756"/>
      <c r="O42" s="756"/>
      <c r="P42" s="756"/>
      <c r="Q42" s="756"/>
      <c r="AY42" s="524"/>
      <c r="AZ42" s="524"/>
      <c r="BA42" s="524"/>
      <c r="BB42" s="524"/>
      <c r="BC42" s="524"/>
      <c r="BD42" s="524"/>
      <c r="BE42" s="524"/>
      <c r="BF42" s="524"/>
      <c r="BG42" s="690"/>
      <c r="BH42" s="524"/>
      <c r="BI42" s="524"/>
      <c r="BJ42" s="524"/>
    </row>
    <row r="43" spans="1:74" s="452" customFormat="1" ht="12" customHeight="1" x14ac:dyDescent="0.2">
      <c r="A43" s="451"/>
      <c r="B43" s="777" t="s">
        <v>1082</v>
      </c>
      <c r="C43" s="778"/>
      <c r="D43" s="778"/>
      <c r="E43" s="778"/>
      <c r="F43" s="778"/>
      <c r="G43" s="778"/>
      <c r="H43" s="778"/>
      <c r="I43" s="778"/>
      <c r="J43" s="778"/>
      <c r="K43" s="778"/>
      <c r="L43" s="778"/>
      <c r="M43" s="778"/>
      <c r="N43" s="778"/>
      <c r="O43" s="778"/>
      <c r="P43" s="778"/>
      <c r="Q43" s="774"/>
      <c r="AY43" s="525"/>
      <c r="AZ43" s="525"/>
      <c r="BA43" s="525"/>
      <c r="BB43" s="525"/>
      <c r="BC43" s="525"/>
      <c r="BD43" s="525"/>
      <c r="BE43" s="525"/>
      <c r="BF43" s="525"/>
      <c r="BG43" s="691"/>
      <c r="BH43" s="525"/>
      <c r="BI43" s="525"/>
      <c r="BJ43" s="525"/>
    </row>
    <row r="44" spans="1:74" s="452" customFormat="1" ht="12" customHeight="1" x14ac:dyDescent="0.2">
      <c r="A44" s="451"/>
      <c r="B44" s="772" t="s">
        <v>1121</v>
      </c>
      <c r="C44" s="778"/>
      <c r="D44" s="778"/>
      <c r="E44" s="778"/>
      <c r="F44" s="778"/>
      <c r="G44" s="778"/>
      <c r="H44" s="778"/>
      <c r="I44" s="778"/>
      <c r="J44" s="778"/>
      <c r="K44" s="778"/>
      <c r="L44" s="778"/>
      <c r="M44" s="778"/>
      <c r="N44" s="778"/>
      <c r="O44" s="778"/>
      <c r="P44" s="778"/>
      <c r="Q44" s="774"/>
      <c r="AY44" s="525"/>
      <c r="AZ44" s="525"/>
      <c r="BA44" s="525"/>
      <c r="BB44" s="525"/>
      <c r="BC44" s="525"/>
      <c r="BD44" s="525"/>
      <c r="BE44" s="525"/>
      <c r="BF44" s="525"/>
      <c r="BG44" s="691"/>
      <c r="BH44" s="525"/>
      <c r="BI44" s="525"/>
      <c r="BJ44" s="525"/>
    </row>
    <row r="45" spans="1:74" s="452" customFormat="1" ht="12" customHeight="1" x14ac:dyDescent="0.2">
      <c r="A45" s="451"/>
      <c r="B45" s="803" t="s">
        <v>1122</v>
      </c>
      <c r="C45" s="774"/>
      <c r="D45" s="774"/>
      <c r="E45" s="774"/>
      <c r="F45" s="774"/>
      <c r="G45" s="774"/>
      <c r="H45" s="774"/>
      <c r="I45" s="774"/>
      <c r="J45" s="774"/>
      <c r="K45" s="774"/>
      <c r="L45" s="774"/>
      <c r="M45" s="774"/>
      <c r="N45" s="774"/>
      <c r="O45" s="774"/>
      <c r="P45" s="774"/>
      <c r="Q45" s="774"/>
      <c r="AY45" s="525"/>
      <c r="AZ45" s="525"/>
      <c r="BA45" s="525"/>
      <c r="BB45" s="525"/>
      <c r="BC45" s="525"/>
      <c r="BD45" s="525"/>
      <c r="BE45" s="525"/>
      <c r="BF45" s="525"/>
      <c r="BG45" s="691"/>
      <c r="BH45" s="525"/>
      <c r="BI45" s="525"/>
      <c r="BJ45" s="525"/>
    </row>
    <row r="46" spans="1:74" s="452" customFormat="1" ht="12" customHeight="1" x14ac:dyDescent="0.2">
      <c r="A46" s="453"/>
      <c r="B46" s="777" t="s">
        <v>1123</v>
      </c>
      <c r="C46" s="778"/>
      <c r="D46" s="778"/>
      <c r="E46" s="778"/>
      <c r="F46" s="778"/>
      <c r="G46" s="778"/>
      <c r="H46" s="778"/>
      <c r="I46" s="778"/>
      <c r="J46" s="778"/>
      <c r="K46" s="778"/>
      <c r="L46" s="778"/>
      <c r="M46" s="778"/>
      <c r="N46" s="778"/>
      <c r="O46" s="778"/>
      <c r="P46" s="778"/>
      <c r="Q46" s="774"/>
      <c r="AY46" s="525"/>
      <c r="AZ46" s="525"/>
      <c r="BA46" s="525"/>
      <c r="BB46" s="525"/>
      <c r="BC46" s="525"/>
      <c r="BD46" s="525"/>
      <c r="BE46" s="525"/>
      <c r="BF46" s="525"/>
      <c r="BG46" s="691"/>
      <c r="BH46" s="525"/>
      <c r="BI46" s="525"/>
      <c r="BJ46" s="525"/>
    </row>
    <row r="47" spans="1:74" s="452" customFormat="1" ht="12" customHeight="1" x14ac:dyDescent="0.2">
      <c r="A47" s="453"/>
      <c r="B47" s="783" t="s">
        <v>194</v>
      </c>
      <c r="C47" s="774"/>
      <c r="D47" s="774"/>
      <c r="E47" s="774"/>
      <c r="F47" s="774"/>
      <c r="G47" s="774"/>
      <c r="H47" s="774"/>
      <c r="I47" s="774"/>
      <c r="J47" s="774"/>
      <c r="K47" s="774"/>
      <c r="L47" s="774"/>
      <c r="M47" s="774"/>
      <c r="N47" s="774"/>
      <c r="O47" s="774"/>
      <c r="P47" s="774"/>
      <c r="Q47" s="774"/>
      <c r="AY47" s="525"/>
      <c r="AZ47" s="525"/>
      <c r="BA47" s="525"/>
      <c r="BB47" s="525"/>
      <c r="BC47" s="525"/>
      <c r="BD47" s="525"/>
      <c r="BE47" s="525"/>
      <c r="BF47" s="525"/>
      <c r="BG47" s="691"/>
      <c r="BH47" s="525"/>
      <c r="BI47" s="525"/>
      <c r="BJ47" s="525"/>
    </row>
    <row r="48" spans="1:74" s="452" customFormat="1" ht="12" customHeight="1" x14ac:dyDescent="0.2">
      <c r="A48" s="453"/>
      <c r="B48" s="772" t="s">
        <v>1086</v>
      </c>
      <c r="C48" s="773"/>
      <c r="D48" s="773"/>
      <c r="E48" s="773"/>
      <c r="F48" s="773"/>
      <c r="G48" s="773"/>
      <c r="H48" s="773"/>
      <c r="I48" s="773"/>
      <c r="J48" s="773"/>
      <c r="K48" s="773"/>
      <c r="L48" s="773"/>
      <c r="M48" s="773"/>
      <c r="N48" s="773"/>
      <c r="O48" s="773"/>
      <c r="P48" s="773"/>
      <c r="Q48" s="774"/>
      <c r="AY48" s="525"/>
      <c r="AZ48" s="525"/>
      <c r="BA48" s="525"/>
      <c r="BB48" s="525"/>
      <c r="BC48" s="525"/>
      <c r="BD48" s="525"/>
      <c r="BE48" s="525"/>
      <c r="BF48" s="525"/>
      <c r="BG48" s="691"/>
      <c r="BH48" s="525"/>
      <c r="BI48" s="525"/>
      <c r="BJ48" s="525"/>
    </row>
    <row r="49" spans="1:74" s="454" customFormat="1" ht="12" customHeight="1" x14ac:dyDescent="0.2">
      <c r="A49" s="436"/>
      <c r="B49" s="786" t="s">
        <v>1200</v>
      </c>
      <c r="C49" s="774"/>
      <c r="D49" s="774"/>
      <c r="E49" s="774"/>
      <c r="F49" s="774"/>
      <c r="G49" s="774"/>
      <c r="H49" s="774"/>
      <c r="I49" s="774"/>
      <c r="J49" s="774"/>
      <c r="K49" s="774"/>
      <c r="L49" s="774"/>
      <c r="M49" s="774"/>
      <c r="N49" s="774"/>
      <c r="O49" s="774"/>
      <c r="P49" s="774"/>
      <c r="Q49" s="774"/>
      <c r="AY49" s="526"/>
      <c r="AZ49" s="526"/>
      <c r="BA49" s="526"/>
      <c r="BB49" s="526"/>
      <c r="BC49" s="526"/>
      <c r="BD49" s="526"/>
      <c r="BE49" s="526"/>
      <c r="BF49" s="526"/>
      <c r="BG49" s="692"/>
      <c r="BH49" s="526"/>
      <c r="BI49" s="526"/>
      <c r="BJ49" s="526"/>
    </row>
    <row r="50" spans="1:74" x14ac:dyDescent="0.2">
      <c r="BK50" s="392"/>
      <c r="BL50" s="392"/>
      <c r="BM50" s="392"/>
      <c r="BN50" s="392"/>
      <c r="BO50" s="392"/>
      <c r="BP50" s="392"/>
      <c r="BQ50" s="392"/>
      <c r="BR50" s="392"/>
      <c r="BS50" s="392"/>
      <c r="BT50" s="392"/>
      <c r="BU50" s="392"/>
      <c r="BV50" s="392"/>
    </row>
    <row r="51" spans="1:74" x14ac:dyDescent="0.2">
      <c r="BK51" s="392"/>
      <c r="BL51" s="392"/>
      <c r="BM51" s="392"/>
      <c r="BN51" s="392"/>
      <c r="BO51" s="392"/>
      <c r="BP51" s="392"/>
      <c r="BQ51" s="392"/>
      <c r="BR51" s="392"/>
      <c r="BS51" s="392"/>
      <c r="BT51" s="392"/>
      <c r="BU51" s="392"/>
      <c r="BV51" s="392"/>
    </row>
    <row r="52" spans="1:74" x14ac:dyDescent="0.2">
      <c r="BK52" s="392"/>
      <c r="BL52" s="392"/>
      <c r="BM52" s="392"/>
      <c r="BN52" s="392"/>
      <c r="BO52" s="392"/>
      <c r="BP52" s="392"/>
      <c r="BQ52" s="392"/>
      <c r="BR52" s="392"/>
      <c r="BS52" s="392"/>
      <c r="BT52" s="392"/>
      <c r="BU52" s="392"/>
      <c r="BV52" s="392"/>
    </row>
    <row r="53" spans="1:74" x14ac:dyDescent="0.2">
      <c r="BK53" s="392"/>
      <c r="BL53" s="392"/>
      <c r="BM53" s="392"/>
      <c r="BN53" s="392"/>
      <c r="BO53" s="392"/>
      <c r="BP53" s="392"/>
      <c r="BQ53" s="392"/>
      <c r="BR53" s="392"/>
      <c r="BS53" s="392"/>
      <c r="BT53" s="392"/>
      <c r="BU53" s="392"/>
      <c r="BV53" s="392"/>
    </row>
    <row r="54" spans="1:74" x14ac:dyDescent="0.2">
      <c r="BK54" s="392"/>
      <c r="BL54" s="392"/>
      <c r="BM54" s="392"/>
      <c r="BN54" s="392"/>
      <c r="BO54" s="392"/>
      <c r="BP54" s="392"/>
      <c r="BQ54" s="392"/>
      <c r="BR54" s="392"/>
      <c r="BS54" s="392"/>
      <c r="BT54" s="392"/>
      <c r="BU54" s="392"/>
      <c r="BV54" s="392"/>
    </row>
    <row r="55" spans="1:74" x14ac:dyDescent="0.2">
      <c r="BK55" s="392"/>
      <c r="BL55" s="392"/>
      <c r="BM55" s="392"/>
      <c r="BN55" s="392"/>
      <c r="BO55" s="392"/>
      <c r="BP55" s="392"/>
      <c r="BQ55" s="392"/>
      <c r="BR55" s="392"/>
      <c r="BS55" s="392"/>
      <c r="BT55" s="392"/>
      <c r="BU55" s="392"/>
      <c r="BV55" s="392"/>
    </row>
    <row r="56" spans="1:74" x14ac:dyDescent="0.2">
      <c r="BK56" s="392"/>
      <c r="BL56" s="392"/>
      <c r="BM56" s="392"/>
      <c r="BN56" s="392"/>
      <c r="BO56" s="392"/>
      <c r="BP56" s="392"/>
      <c r="BQ56" s="392"/>
      <c r="BR56" s="392"/>
      <c r="BS56" s="392"/>
      <c r="BT56" s="392"/>
      <c r="BU56" s="392"/>
      <c r="BV56" s="392"/>
    </row>
    <row r="57" spans="1:74" x14ac:dyDescent="0.2">
      <c r="BK57" s="392"/>
      <c r="BL57" s="392"/>
      <c r="BM57" s="392"/>
      <c r="BN57" s="392"/>
      <c r="BO57" s="392"/>
      <c r="BP57" s="392"/>
      <c r="BQ57" s="392"/>
      <c r="BR57" s="392"/>
      <c r="BS57" s="392"/>
      <c r="BT57" s="392"/>
      <c r="BU57" s="392"/>
      <c r="BV57" s="392"/>
    </row>
    <row r="58" spans="1:74" x14ac:dyDescent="0.2">
      <c r="BK58" s="392"/>
      <c r="BL58" s="392"/>
      <c r="BM58" s="392"/>
      <c r="BN58" s="392"/>
      <c r="BO58" s="392"/>
      <c r="BP58" s="392"/>
      <c r="BQ58" s="392"/>
      <c r="BR58" s="392"/>
      <c r="BS58" s="392"/>
      <c r="BT58" s="392"/>
      <c r="BU58" s="392"/>
      <c r="BV58" s="392"/>
    </row>
    <row r="59" spans="1:74" x14ac:dyDescent="0.2">
      <c r="BK59" s="392"/>
      <c r="BL59" s="392"/>
      <c r="BM59" s="392"/>
      <c r="BN59" s="392"/>
      <c r="BO59" s="392"/>
      <c r="BP59" s="392"/>
      <c r="BQ59" s="392"/>
      <c r="BR59" s="392"/>
      <c r="BS59" s="392"/>
      <c r="BT59" s="392"/>
      <c r="BU59" s="392"/>
      <c r="BV59" s="392"/>
    </row>
    <row r="60" spans="1:74" x14ac:dyDescent="0.2">
      <c r="BK60" s="392"/>
      <c r="BL60" s="392"/>
      <c r="BM60" s="392"/>
      <c r="BN60" s="392"/>
      <c r="BO60" s="392"/>
      <c r="BP60" s="392"/>
      <c r="BQ60" s="392"/>
      <c r="BR60" s="392"/>
      <c r="BS60" s="392"/>
      <c r="BT60" s="392"/>
      <c r="BU60" s="392"/>
      <c r="BV60" s="392"/>
    </row>
    <row r="61" spans="1:74" x14ac:dyDescent="0.2">
      <c r="BK61" s="392"/>
      <c r="BL61" s="392"/>
      <c r="BM61" s="392"/>
      <c r="BN61" s="392"/>
      <c r="BO61" s="392"/>
      <c r="BP61" s="392"/>
      <c r="BQ61" s="392"/>
      <c r="BR61" s="392"/>
      <c r="BS61" s="392"/>
      <c r="BT61" s="392"/>
      <c r="BU61" s="392"/>
      <c r="BV61" s="392"/>
    </row>
    <row r="62" spans="1:74" x14ac:dyDescent="0.2">
      <c r="BK62" s="392"/>
      <c r="BL62" s="392"/>
      <c r="BM62" s="392"/>
      <c r="BN62" s="392"/>
      <c r="BO62" s="392"/>
      <c r="BP62" s="392"/>
      <c r="BQ62" s="392"/>
      <c r="BR62" s="392"/>
      <c r="BS62" s="392"/>
      <c r="BT62" s="392"/>
      <c r="BU62" s="392"/>
      <c r="BV62" s="392"/>
    </row>
    <row r="63" spans="1:74" x14ac:dyDescent="0.2">
      <c r="BK63" s="392"/>
      <c r="BL63" s="392"/>
      <c r="BM63" s="392"/>
      <c r="BN63" s="392"/>
      <c r="BO63" s="392"/>
      <c r="BP63" s="392"/>
      <c r="BQ63" s="392"/>
      <c r="BR63" s="392"/>
      <c r="BS63" s="392"/>
      <c r="BT63" s="392"/>
      <c r="BU63" s="392"/>
      <c r="BV63" s="392"/>
    </row>
    <row r="64" spans="1:74" x14ac:dyDescent="0.2">
      <c r="BK64" s="392"/>
      <c r="BL64" s="392"/>
      <c r="BM64" s="392"/>
      <c r="BN64" s="392"/>
      <c r="BO64" s="392"/>
      <c r="BP64" s="392"/>
      <c r="BQ64" s="392"/>
      <c r="BR64" s="392"/>
      <c r="BS64" s="392"/>
      <c r="BT64" s="392"/>
      <c r="BU64" s="392"/>
      <c r="BV64" s="392"/>
    </row>
    <row r="65" spans="63:74" x14ac:dyDescent="0.2">
      <c r="BK65" s="392"/>
      <c r="BL65" s="392"/>
      <c r="BM65" s="392"/>
      <c r="BN65" s="392"/>
      <c r="BO65" s="392"/>
      <c r="BP65" s="392"/>
      <c r="BQ65" s="392"/>
      <c r="BR65" s="392"/>
      <c r="BS65" s="392"/>
      <c r="BT65" s="392"/>
      <c r="BU65" s="392"/>
      <c r="BV65" s="392"/>
    </row>
    <row r="66" spans="63:74" x14ac:dyDescent="0.2">
      <c r="BK66" s="392"/>
      <c r="BL66" s="392"/>
      <c r="BM66" s="392"/>
      <c r="BN66" s="392"/>
      <c r="BO66" s="392"/>
      <c r="BP66" s="392"/>
      <c r="BQ66" s="392"/>
      <c r="BR66" s="392"/>
      <c r="BS66" s="392"/>
      <c r="BT66" s="392"/>
      <c r="BU66" s="392"/>
      <c r="BV66" s="392"/>
    </row>
    <row r="67" spans="63:74" x14ac:dyDescent="0.2">
      <c r="BK67" s="392"/>
      <c r="BL67" s="392"/>
      <c r="BM67" s="392"/>
      <c r="BN67" s="392"/>
      <c r="BO67" s="392"/>
      <c r="BP67" s="392"/>
      <c r="BQ67" s="392"/>
      <c r="BR67" s="392"/>
      <c r="BS67" s="392"/>
      <c r="BT67" s="392"/>
      <c r="BU67" s="392"/>
      <c r="BV67" s="392"/>
    </row>
    <row r="68" spans="63:74" x14ac:dyDescent="0.2">
      <c r="BK68" s="392"/>
      <c r="BL68" s="392"/>
      <c r="BM68" s="392"/>
      <c r="BN68" s="392"/>
      <c r="BO68" s="392"/>
      <c r="BP68" s="392"/>
      <c r="BQ68" s="392"/>
      <c r="BR68" s="392"/>
      <c r="BS68" s="392"/>
      <c r="BT68" s="392"/>
      <c r="BU68" s="392"/>
      <c r="BV68" s="392"/>
    </row>
    <row r="69" spans="63:74" x14ac:dyDescent="0.2">
      <c r="BK69" s="392"/>
      <c r="BL69" s="392"/>
      <c r="BM69" s="392"/>
      <c r="BN69" s="392"/>
      <c r="BO69" s="392"/>
      <c r="BP69" s="392"/>
      <c r="BQ69" s="392"/>
      <c r="BR69" s="392"/>
      <c r="BS69" s="392"/>
      <c r="BT69" s="392"/>
      <c r="BU69" s="392"/>
      <c r="BV69" s="392"/>
    </row>
    <row r="70" spans="63:74" x14ac:dyDescent="0.2">
      <c r="BK70" s="392"/>
      <c r="BL70" s="392"/>
      <c r="BM70" s="392"/>
      <c r="BN70" s="392"/>
      <c r="BO70" s="392"/>
      <c r="BP70" s="392"/>
      <c r="BQ70" s="392"/>
      <c r="BR70" s="392"/>
      <c r="BS70" s="392"/>
      <c r="BT70" s="392"/>
      <c r="BU70" s="392"/>
      <c r="BV70" s="392"/>
    </row>
    <row r="71" spans="63:74" x14ac:dyDescent="0.2">
      <c r="BK71" s="392"/>
      <c r="BL71" s="392"/>
      <c r="BM71" s="392"/>
      <c r="BN71" s="392"/>
      <c r="BO71" s="392"/>
      <c r="BP71" s="392"/>
      <c r="BQ71" s="392"/>
      <c r="BR71" s="392"/>
      <c r="BS71" s="392"/>
      <c r="BT71" s="392"/>
      <c r="BU71" s="392"/>
      <c r="BV71" s="392"/>
    </row>
    <row r="72" spans="63:74" x14ac:dyDescent="0.2">
      <c r="BK72" s="392"/>
      <c r="BL72" s="392"/>
      <c r="BM72" s="392"/>
      <c r="BN72" s="392"/>
      <c r="BO72" s="392"/>
      <c r="BP72" s="392"/>
      <c r="BQ72" s="392"/>
      <c r="BR72" s="392"/>
      <c r="BS72" s="392"/>
      <c r="BT72" s="392"/>
      <c r="BU72" s="392"/>
      <c r="BV72" s="392"/>
    </row>
    <row r="73" spans="63:74" x14ac:dyDescent="0.2">
      <c r="BK73" s="392"/>
      <c r="BL73" s="392"/>
      <c r="BM73" s="392"/>
      <c r="BN73" s="392"/>
      <c r="BO73" s="392"/>
      <c r="BP73" s="392"/>
      <c r="BQ73" s="392"/>
      <c r="BR73" s="392"/>
      <c r="BS73" s="392"/>
      <c r="BT73" s="392"/>
      <c r="BU73" s="392"/>
      <c r="BV73" s="392"/>
    </row>
    <row r="74" spans="63:74" x14ac:dyDescent="0.2">
      <c r="BK74" s="392"/>
      <c r="BL74" s="392"/>
      <c r="BM74" s="392"/>
      <c r="BN74" s="392"/>
      <c r="BO74" s="392"/>
      <c r="BP74" s="392"/>
      <c r="BQ74" s="392"/>
      <c r="BR74" s="392"/>
      <c r="BS74" s="392"/>
      <c r="BT74" s="392"/>
      <c r="BU74" s="392"/>
      <c r="BV74" s="392"/>
    </row>
    <row r="75" spans="63:74" x14ac:dyDescent="0.2">
      <c r="BK75" s="392"/>
      <c r="BL75" s="392"/>
      <c r="BM75" s="392"/>
      <c r="BN75" s="392"/>
      <c r="BO75" s="392"/>
      <c r="BP75" s="392"/>
      <c r="BQ75" s="392"/>
      <c r="BR75" s="392"/>
      <c r="BS75" s="392"/>
      <c r="BT75" s="392"/>
      <c r="BU75" s="392"/>
      <c r="BV75" s="392"/>
    </row>
    <row r="76" spans="63:74" x14ac:dyDescent="0.2">
      <c r="BK76" s="392"/>
      <c r="BL76" s="392"/>
      <c r="BM76" s="392"/>
      <c r="BN76" s="392"/>
      <c r="BO76" s="392"/>
      <c r="BP76" s="392"/>
      <c r="BQ76" s="392"/>
      <c r="BR76" s="392"/>
      <c r="BS76" s="392"/>
      <c r="BT76" s="392"/>
      <c r="BU76" s="392"/>
      <c r="BV76" s="392"/>
    </row>
    <row r="77" spans="63:74" x14ac:dyDescent="0.2">
      <c r="BK77" s="392"/>
      <c r="BL77" s="392"/>
      <c r="BM77" s="392"/>
      <c r="BN77" s="392"/>
      <c r="BO77" s="392"/>
      <c r="BP77" s="392"/>
      <c r="BQ77" s="392"/>
      <c r="BR77" s="392"/>
      <c r="BS77" s="392"/>
      <c r="BT77" s="392"/>
      <c r="BU77" s="392"/>
      <c r="BV77" s="392"/>
    </row>
    <row r="78" spans="63:74" x14ac:dyDescent="0.2">
      <c r="BK78" s="392"/>
      <c r="BL78" s="392"/>
      <c r="BM78" s="392"/>
      <c r="BN78" s="392"/>
      <c r="BO78" s="392"/>
      <c r="BP78" s="392"/>
      <c r="BQ78" s="392"/>
      <c r="BR78" s="392"/>
      <c r="BS78" s="392"/>
      <c r="BT78" s="392"/>
      <c r="BU78" s="392"/>
      <c r="BV78" s="392"/>
    </row>
    <row r="79" spans="63:74" x14ac:dyDescent="0.2">
      <c r="BK79" s="392"/>
      <c r="BL79" s="392"/>
      <c r="BM79" s="392"/>
      <c r="BN79" s="392"/>
      <c r="BO79" s="392"/>
      <c r="BP79" s="392"/>
      <c r="BQ79" s="392"/>
      <c r="BR79" s="392"/>
      <c r="BS79" s="392"/>
      <c r="BT79" s="392"/>
      <c r="BU79" s="392"/>
      <c r="BV79" s="392"/>
    </row>
    <row r="80" spans="63:74" x14ac:dyDescent="0.2">
      <c r="BK80" s="392"/>
      <c r="BL80" s="392"/>
      <c r="BM80" s="392"/>
      <c r="BN80" s="392"/>
      <c r="BO80" s="392"/>
      <c r="BP80" s="392"/>
      <c r="BQ80" s="392"/>
      <c r="BR80" s="392"/>
      <c r="BS80" s="392"/>
      <c r="BT80" s="392"/>
      <c r="BU80" s="392"/>
      <c r="BV80" s="392"/>
    </row>
    <row r="81" spans="63:74" x14ac:dyDescent="0.2">
      <c r="BK81" s="392"/>
      <c r="BL81" s="392"/>
      <c r="BM81" s="392"/>
      <c r="BN81" s="392"/>
      <c r="BO81" s="392"/>
      <c r="BP81" s="392"/>
      <c r="BQ81" s="392"/>
      <c r="BR81" s="392"/>
      <c r="BS81" s="392"/>
      <c r="BT81" s="392"/>
      <c r="BU81" s="392"/>
      <c r="BV81" s="392"/>
    </row>
    <row r="82" spans="63:74" x14ac:dyDescent="0.2">
      <c r="BK82" s="392"/>
      <c r="BL82" s="392"/>
      <c r="BM82" s="392"/>
      <c r="BN82" s="392"/>
      <c r="BO82" s="392"/>
      <c r="BP82" s="392"/>
      <c r="BQ82" s="392"/>
      <c r="BR82" s="392"/>
      <c r="BS82" s="392"/>
      <c r="BT82" s="392"/>
      <c r="BU82" s="392"/>
      <c r="BV82" s="392"/>
    </row>
    <row r="83" spans="63:74" x14ac:dyDescent="0.2">
      <c r="BK83" s="392"/>
      <c r="BL83" s="392"/>
      <c r="BM83" s="392"/>
      <c r="BN83" s="392"/>
      <c r="BO83" s="392"/>
      <c r="BP83" s="392"/>
      <c r="BQ83" s="392"/>
      <c r="BR83" s="392"/>
      <c r="BS83" s="392"/>
      <c r="BT83" s="392"/>
      <c r="BU83" s="392"/>
      <c r="BV83" s="392"/>
    </row>
    <row r="84" spans="63:74" x14ac:dyDescent="0.2">
      <c r="BK84" s="392"/>
      <c r="BL84" s="392"/>
      <c r="BM84" s="392"/>
      <c r="BN84" s="392"/>
      <c r="BO84" s="392"/>
      <c r="BP84" s="392"/>
      <c r="BQ84" s="392"/>
      <c r="BR84" s="392"/>
      <c r="BS84" s="392"/>
      <c r="BT84" s="392"/>
      <c r="BU84" s="392"/>
      <c r="BV84" s="392"/>
    </row>
    <row r="85" spans="63:74" x14ac:dyDescent="0.2">
      <c r="BK85" s="392"/>
      <c r="BL85" s="392"/>
      <c r="BM85" s="392"/>
      <c r="BN85" s="392"/>
      <c r="BO85" s="392"/>
      <c r="BP85" s="392"/>
      <c r="BQ85" s="392"/>
      <c r="BR85" s="392"/>
      <c r="BS85" s="392"/>
      <c r="BT85" s="392"/>
      <c r="BU85" s="392"/>
      <c r="BV85" s="392"/>
    </row>
    <row r="86" spans="63:74" x14ac:dyDescent="0.2">
      <c r="BK86" s="392"/>
      <c r="BL86" s="392"/>
      <c r="BM86" s="392"/>
      <c r="BN86" s="392"/>
      <c r="BO86" s="392"/>
      <c r="BP86" s="392"/>
      <c r="BQ86" s="392"/>
      <c r="BR86" s="392"/>
      <c r="BS86" s="392"/>
      <c r="BT86" s="392"/>
      <c r="BU86" s="392"/>
      <c r="BV86" s="392"/>
    </row>
    <row r="87" spans="63:74" x14ac:dyDescent="0.2">
      <c r="BK87" s="392"/>
      <c r="BL87" s="392"/>
      <c r="BM87" s="392"/>
      <c r="BN87" s="392"/>
      <c r="BO87" s="392"/>
      <c r="BP87" s="392"/>
      <c r="BQ87" s="392"/>
      <c r="BR87" s="392"/>
      <c r="BS87" s="392"/>
      <c r="BT87" s="392"/>
      <c r="BU87" s="392"/>
      <c r="BV87" s="392"/>
    </row>
    <row r="88" spans="63:74" x14ac:dyDescent="0.2">
      <c r="BK88" s="392"/>
      <c r="BL88" s="392"/>
      <c r="BM88" s="392"/>
      <c r="BN88" s="392"/>
      <c r="BO88" s="392"/>
      <c r="BP88" s="392"/>
      <c r="BQ88" s="392"/>
      <c r="BR88" s="392"/>
      <c r="BS88" s="392"/>
      <c r="BT88" s="392"/>
      <c r="BU88" s="392"/>
      <c r="BV88" s="392"/>
    </row>
    <row r="89" spans="63:74" x14ac:dyDescent="0.2">
      <c r="BK89" s="392"/>
      <c r="BL89" s="392"/>
      <c r="BM89" s="392"/>
      <c r="BN89" s="392"/>
      <c r="BO89" s="392"/>
      <c r="BP89" s="392"/>
      <c r="BQ89" s="392"/>
      <c r="BR89" s="392"/>
      <c r="BS89" s="392"/>
      <c r="BT89" s="392"/>
      <c r="BU89" s="392"/>
      <c r="BV89" s="392"/>
    </row>
    <row r="90" spans="63:74" x14ac:dyDescent="0.2">
      <c r="BK90" s="392"/>
      <c r="BL90" s="392"/>
      <c r="BM90" s="392"/>
      <c r="BN90" s="392"/>
      <c r="BO90" s="392"/>
      <c r="BP90" s="392"/>
      <c r="BQ90" s="392"/>
      <c r="BR90" s="392"/>
      <c r="BS90" s="392"/>
      <c r="BT90" s="392"/>
      <c r="BU90" s="392"/>
      <c r="BV90" s="392"/>
    </row>
    <row r="91" spans="63:74" x14ac:dyDescent="0.2">
      <c r="BK91" s="392"/>
      <c r="BL91" s="392"/>
      <c r="BM91" s="392"/>
      <c r="BN91" s="392"/>
      <c r="BO91" s="392"/>
      <c r="BP91" s="392"/>
      <c r="BQ91" s="392"/>
      <c r="BR91" s="392"/>
      <c r="BS91" s="392"/>
      <c r="BT91" s="392"/>
      <c r="BU91" s="392"/>
      <c r="BV91" s="392"/>
    </row>
    <row r="92" spans="63:74" x14ac:dyDescent="0.2">
      <c r="BK92" s="392"/>
      <c r="BL92" s="392"/>
      <c r="BM92" s="392"/>
      <c r="BN92" s="392"/>
      <c r="BO92" s="392"/>
      <c r="BP92" s="392"/>
      <c r="BQ92" s="392"/>
      <c r="BR92" s="392"/>
      <c r="BS92" s="392"/>
      <c r="BT92" s="392"/>
      <c r="BU92" s="392"/>
      <c r="BV92" s="392"/>
    </row>
    <row r="93" spans="63:74" x14ac:dyDescent="0.2">
      <c r="BK93" s="392"/>
      <c r="BL93" s="392"/>
      <c r="BM93" s="392"/>
      <c r="BN93" s="392"/>
      <c r="BO93" s="392"/>
      <c r="BP93" s="392"/>
      <c r="BQ93" s="392"/>
      <c r="BR93" s="392"/>
      <c r="BS93" s="392"/>
      <c r="BT93" s="392"/>
      <c r="BU93" s="392"/>
      <c r="BV93" s="392"/>
    </row>
    <row r="94" spans="63:74" x14ac:dyDescent="0.2">
      <c r="BK94" s="392"/>
      <c r="BL94" s="392"/>
      <c r="BM94" s="392"/>
      <c r="BN94" s="392"/>
      <c r="BO94" s="392"/>
      <c r="BP94" s="392"/>
      <c r="BQ94" s="392"/>
      <c r="BR94" s="392"/>
      <c r="BS94" s="392"/>
      <c r="BT94" s="392"/>
      <c r="BU94" s="392"/>
      <c r="BV94" s="392"/>
    </row>
    <row r="95" spans="63:74" x14ac:dyDescent="0.2">
      <c r="BK95" s="392"/>
      <c r="BL95" s="392"/>
      <c r="BM95" s="392"/>
      <c r="BN95" s="392"/>
      <c r="BO95" s="392"/>
      <c r="BP95" s="392"/>
      <c r="BQ95" s="392"/>
      <c r="BR95" s="392"/>
      <c r="BS95" s="392"/>
      <c r="BT95" s="392"/>
      <c r="BU95" s="392"/>
      <c r="BV95" s="392"/>
    </row>
    <row r="96" spans="63:74" x14ac:dyDescent="0.2">
      <c r="BK96" s="392"/>
      <c r="BL96" s="392"/>
      <c r="BM96" s="392"/>
      <c r="BN96" s="392"/>
      <c r="BO96" s="392"/>
      <c r="BP96" s="392"/>
      <c r="BQ96" s="392"/>
      <c r="BR96" s="392"/>
      <c r="BS96" s="392"/>
      <c r="BT96" s="392"/>
      <c r="BU96" s="392"/>
      <c r="BV96" s="392"/>
    </row>
    <row r="97" spans="63:74" x14ac:dyDescent="0.2">
      <c r="BK97" s="392"/>
      <c r="BL97" s="392"/>
      <c r="BM97" s="392"/>
      <c r="BN97" s="392"/>
      <c r="BO97" s="392"/>
      <c r="BP97" s="392"/>
      <c r="BQ97" s="392"/>
      <c r="BR97" s="392"/>
      <c r="BS97" s="392"/>
      <c r="BT97" s="392"/>
      <c r="BU97" s="392"/>
      <c r="BV97" s="392"/>
    </row>
    <row r="98" spans="63:74" x14ac:dyDescent="0.2">
      <c r="BK98" s="392"/>
      <c r="BL98" s="392"/>
      <c r="BM98" s="392"/>
      <c r="BN98" s="392"/>
      <c r="BO98" s="392"/>
      <c r="BP98" s="392"/>
      <c r="BQ98" s="392"/>
      <c r="BR98" s="392"/>
      <c r="BS98" s="392"/>
      <c r="BT98" s="392"/>
      <c r="BU98" s="392"/>
      <c r="BV98" s="392"/>
    </row>
    <row r="99" spans="63:74" x14ac:dyDescent="0.2">
      <c r="BK99" s="392"/>
      <c r="BL99" s="392"/>
      <c r="BM99" s="392"/>
      <c r="BN99" s="392"/>
      <c r="BO99" s="392"/>
      <c r="BP99" s="392"/>
      <c r="BQ99" s="392"/>
      <c r="BR99" s="392"/>
      <c r="BS99" s="392"/>
      <c r="BT99" s="392"/>
      <c r="BU99" s="392"/>
      <c r="BV99" s="392"/>
    </row>
    <row r="100" spans="63:74" x14ac:dyDescent="0.2">
      <c r="BK100" s="392"/>
      <c r="BL100" s="392"/>
      <c r="BM100" s="392"/>
      <c r="BN100" s="392"/>
      <c r="BO100" s="392"/>
      <c r="BP100" s="392"/>
      <c r="BQ100" s="392"/>
      <c r="BR100" s="392"/>
      <c r="BS100" s="392"/>
      <c r="BT100" s="392"/>
      <c r="BU100" s="392"/>
      <c r="BV100" s="392"/>
    </row>
    <row r="101" spans="63:74" x14ac:dyDescent="0.2">
      <c r="BK101" s="392"/>
      <c r="BL101" s="392"/>
      <c r="BM101" s="392"/>
      <c r="BN101" s="392"/>
      <c r="BO101" s="392"/>
      <c r="BP101" s="392"/>
      <c r="BQ101" s="392"/>
      <c r="BR101" s="392"/>
      <c r="BS101" s="392"/>
      <c r="BT101" s="392"/>
      <c r="BU101" s="392"/>
      <c r="BV101" s="392"/>
    </row>
    <row r="102" spans="63:74" x14ac:dyDescent="0.2">
      <c r="BK102" s="392"/>
      <c r="BL102" s="392"/>
      <c r="BM102" s="392"/>
      <c r="BN102" s="392"/>
      <c r="BO102" s="392"/>
      <c r="BP102" s="392"/>
      <c r="BQ102" s="392"/>
      <c r="BR102" s="392"/>
      <c r="BS102" s="392"/>
      <c r="BT102" s="392"/>
      <c r="BU102" s="392"/>
      <c r="BV102" s="392"/>
    </row>
    <row r="103" spans="63:74" x14ac:dyDescent="0.2">
      <c r="BK103" s="392"/>
      <c r="BL103" s="392"/>
      <c r="BM103" s="392"/>
      <c r="BN103" s="392"/>
      <c r="BO103" s="392"/>
      <c r="BP103" s="392"/>
      <c r="BQ103" s="392"/>
      <c r="BR103" s="392"/>
      <c r="BS103" s="392"/>
      <c r="BT103" s="392"/>
      <c r="BU103" s="392"/>
      <c r="BV103" s="392"/>
    </row>
    <row r="104" spans="63:74" x14ac:dyDescent="0.2">
      <c r="BK104" s="392"/>
      <c r="BL104" s="392"/>
      <c r="BM104" s="392"/>
      <c r="BN104" s="392"/>
      <c r="BO104" s="392"/>
      <c r="BP104" s="392"/>
      <c r="BQ104" s="392"/>
      <c r="BR104" s="392"/>
      <c r="BS104" s="392"/>
      <c r="BT104" s="392"/>
      <c r="BU104" s="392"/>
      <c r="BV104" s="392"/>
    </row>
    <row r="105" spans="63:74" x14ac:dyDescent="0.2">
      <c r="BK105" s="392"/>
      <c r="BL105" s="392"/>
      <c r="BM105" s="392"/>
      <c r="BN105" s="392"/>
      <c r="BO105" s="392"/>
      <c r="BP105" s="392"/>
      <c r="BQ105" s="392"/>
      <c r="BR105" s="392"/>
      <c r="BS105" s="392"/>
      <c r="BT105" s="392"/>
      <c r="BU105" s="392"/>
      <c r="BV105" s="392"/>
    </row>
    <row r="106" spans="63:74" x14ac:dyDescent="0.2">
      <c r="BK106" s="392"/>
      <c r="BL106" s="392"/>
      <c r="BM106" s="392"/>
      <c r="BN106" s="392"/>
      <c r="BO106" s="392"/>
      <c r="BP106" s="392"/>
      <c r="BQ106" s="392"/>
      <c r="BR106" s="392"/>
      <c r="BS106" s="392"/>
      <c r="BT106" s="392"/>
      <c r="BU106" s="392"/>
      <c r="BV106" s="392"/>
    </row>
    <row r="107" spans="63:74" x14ac:dyDescent="0.2">
      <c r="BK107" s="392"/>
      <c r="BL107" s="392"/>
      <c r="BM107" s="392"/>
      <c r="BN107" s="392"/>
      <c r="BO107" s="392"/>
      <c r="BP107" s="392"/>
      <c r="BQ107" s="392"/>
      <c r="BR107" s="392"/>
      <c r="BS107" s="392"/>
      <c r="BT107" s="392"/>
      <c r="BU107" s="392"/>
      <c r="BV107" s="392"/>
    </row>
    <row r="108" spans="63:74" x14ac:dyDescent="0.2">
      <c r="BK108" s="392"/>
      <c r="BL108" s="392"/>
      <c r="BM108" s="392"/>
      <c r="BN108" s="392"/>
      <c r="BO108" s="392"/>
      <c r="BP108" s="392"/>
      <c r="BQ108" s="392"/>
      <c r="BR108" s="392"/>
      <c r="BS108" s="392"/>
      <c r="BT108" s="392"/>
      <c r="BU108" s="392"/>
      <c r="BV108" s="392"/>
    </row>
    <row r="109" spans="63:74" x14ac:dyDescent="0.2">
      <c r="BK109" s="392"/>
      <c r="BL109" s="392"/>
      <c r="BM109" s="392"/>
      <c r="BN109" s="392"/>
      <c r="BO109" s="392"/>
      <c r="BP109" s="392"/>
      <c r="BQ109" s="392"/>
      <c r="BR109" s="392"/>
      <c r="BS109" s="392"/>
      <c r="BT109" s="392"/>
      <c r="BU109" s="392"/>
      <c r="BV109" s="392"/>
    </row>
    <row r="110" spans="63:74" x14ac:dyDescent="0.2">
      <c r="BK110" s="392"/>
      <c r="BL110" s="392"/>
      <c r="BM110" s="392"/>
      <c r="BN110" s="392"/>
      <c r="BO110" s="392"/>
      <c r="BP110" s="392"/>
      <c r="BQ110" s="392"/>
      <c r="BR110" s="392"/>
      <c r="BS110" s="392"/>
      <c r="BT110" s="392"/>
      <c r="BU110" s="392"/>
      <c r="BV110" s="392"/>
    </row>
    <row r="111" spans="63:74" x14ac:dyDescent="0.2">
      <c r="BK111" s="392"/>
      <c r="BL111" s="392"/>
      <c r="BM111" s="392"/>
      <c r="BN111" s="392"/>
      <c r="BO111" s="392"/>
      <c r="BP111" s="392"/>
      <c r="BQ111" s="392"/>
      <c r="BR111" s="392"/>
      <c r="BS111" s="392"/>
      <c r="BT111" s="392"/>
      <c r="BU111" s="392"/>
      <c r="BV111" s="392"/>
    </row>
    <row r="112" spans="63:74" x14ac:dyDescent="0.2">
      <c r="BK112" s="392"/>
      <c r="BL112" s="392"/>
      <c r="BM112" s="392"/>
      <c r="BN112" s="392"/>
      <c r="BO112" s="392"/>
      <c r="BP112" s="392"/>
      <c r="BQ112" s="392"/>
      <c r="BR112" s="392"/>
      <c r="BS112" s="392"/>
      <c r="BT112" s="392"/>
      <c r="BU112" s="392"/>
      <c r="BV112" s="392"/>
    </row>
    <row r="113" spans="63:74" x14ac:dyDescent="0.2">
      <c r="BK113" s="392"/>
      <c r="BL113" s="392"/>
      <c r="BM113" s="392"/>
      <c r="BN113" s="392"/>
      <c r="BO113" s="392"/>
      <c r="BP113" s="392"/>
      <c r="BQ113" s="392"/>
      <c r="BR113" s="392"/>
      <c r="BS113" s="392"/>
      <c r="BT113" s="392"/>
      <c r="BU113" s="392"/>
      <c r="BV113" s="392"/>
    </row>
    <row r="114" spans="63:74" x14ac:dyDescent="0.2">
      <c r="BK114" s="392"/>
      <c r="BL114" s="392"/>
      <c r="BM114" s="392"/>
      <c r="BN114" s="392"/>
      <c r="BO114" s="392"/>
      <c r="BP114" s="392"/>
      <c r="BQ114" s="392"/>
      <c r="BR114" s="392"/>
      <c r="BS114" s="392"/>
      <c r="BT114" s="392"/>
      <c r="BU114" s="392"/>
      <c r="BV114" s="392"/>
    </row>
    <row r="115" spans="63:74" x14ac:dyDescent="0.2">
      <c r="BK115" s="392"/>
      <c r="BL115" s="392"/>
      <c r="BM115" s="392"/>
      <c r="BN115" s="392"/>
      <c r="BO115" s="392"/>
      <c r="BP115" s="392"/>
      <c r="BQ115" s="392"/>
      <c r="BR115" s="392"/>
      <c r="BS115" s="392"/>
      <c r="BT115" s="392"/>
      <c r="BU115" s="392"/>
      <c r="BV115" s="392"/>
    </row>
    <row r="116" spans="63:74" x14ac:dyDescent="0.2">
      <c r="BK116" s="392"/>
      <c r="BL116" s="392"/>
      <c r="BM116" s="392"/>
      <c r="BN116" s="392"/>
      <c r="BO116" s="392"/>
      <c r="BP116" s="392"/>
      <c r="BQ116" s="392"/>
      <c r="BR116" s="392"/>
      <c r="BS116" s="392"/>
      <c r="BT116" s="392"/>
      <c r="BU116" s="392"/>
      <c r="BV116" s="392"/>
    </row>
    <row r="117" spans="63:74" x14ac:dyDescent="0.2">
      <c r="BK117" s="392"/>
      <c r="BL117" s="392"/>
      <c r="BM117" s="392"/>
      <c r="BN117" s="392"/>
      <c r="BO117" s="392"/>
      <c r="BP117" s="392"/>
      <c r="BQ117" s="392"/>
      <c r="BR117" s="392"/>
      <c r="BS117" s="392"/>
      <c r="BT117" s="392"/>
      <c r="BU117" s="392"/>
      <c r="BV117" s="392"/>
    </row>
    <row r="118" spans="63:74" x14ac:dyDescent="0.2">
      <c r="BK118" s="392"/>
      <c r="BL118" s="392"/>
      <c r="BM118" s="392"/>
      <c r="BN118" s="392"/>
      <c r="BO118" s="392"/>
      <c r="BP118" s="392"/>
      <c r="BQ118" s="392"/>
      <c r="BR118" s="392"/>
      <c r="BS118" s="392"/>
      <c r="BT118" s="392"/>
      <c r="BU118" s="392"/>
      <c r="BV118" s="392"/>
    </row>
    <row r="119" spans="63:74" x14ac:dyDescent="0.2">
      <c r="BK119" s="392"/>
      <c r="BL119" s="392"/>
      <c r="BM119" s="392"/>
      <c r="BN119" s="392"/>
      <c r="BO119" s="392"/>
      <c r="BP119" s="392"/>
      <c r="BQ119" s="392"/>
      <c r="BR119" s="392"/>
      <c r="BS119" s="392"/>
      <c r="BT119" s="392"/>
      <c r="BU119" s="392"/>
      <c r="BV119" s="392"/>
    </row>
    <row r="120" spans="63:74" x14ac:dyDescent="0.2">
      <c r="BK120" s="392"/>
      <c r="BL120" s="392"/>
      <c r="BM120" s="392"/>
      <c r="BN120" s="392"/>
      <c r="BO120" s="392"/>
      <c r="BP120" s="392"/>
      <c r="BQ120" s="392"/>
      <c r="BR120" s="392"/>
      <c r="BS120" s="392"/>
      <c r="BT120" s="392"/>
      <c r="BU120" s="392"/>
      <c r="BV120" s="392"/>
    </row>
    <row r="121" spans="63:74" x14ac:dyDescent="0.2">
      <c r="BK121" s="392"/>
      <c r="BL121" s="392"/>
      <c r="BM121" s="392"/>
      <c r="BN121" s="392"/>
      <c r="BO121" s="392"/>
      <c r="BP121" s="392"/>
      <c r="BQ121" s="392"/>
      <c r="BR121" s="392"/>
      <c r="BS121" s="392"/>
      <c r="BT121" s="392"/>
      <c r="BU121" s="392"/>
      <c r="BV121" s="392"/>
    </row>
    <row r="122" spans="63:74" x14ac:dyDescent="0.2">
      <c r="BK122" s="392"/>
      <c r="BL122" s="392"/>
      <c r="BM122" s="392"/>
      <c r="BN122" s="392"/>
      <c r="BO122" s="392"/>
      <c r="BP122" s="392"/>
      <c r="BQ122" s="392"/>
      <c r="BR122" s="392"/>
      <c r="BS122" s="392"/>
      <c r="BT122" s="392"/>
      <c r="BU122" s="392"/>
      <c r="BV122" s="392"/>
    </row>
    <row r="123" spans="63:74" x14ac:dyDescent="0.2">
      <c r="BK123" s="392"/>
      <c r="BL123" s="392"/>
      <c r="BM123" s="392"/>
      <c r="BN123" s="392"/>
      <c r="BO123" s="392"/>
      <c r="BP123" s="392"/>
      <c r="BQ123" s="392"/>
      <c r="BR123" s="392"/>
      <c r="BS123" s="392"/>
      <c r="BT123" s="392"/>
      <c r="BU123" s="392"/>
      <c r="BV123" s="392"/>
    </row>
    <row r="124" spans="63:74" x14ac:dyDescent="0.2">
      <c r="BK124" s="392"/>
      <c r="BL124" s="392"/>
      <c r="BM124" s="392"/>
      <c r="BN124" s="392"/>
      <c r="BO124" s="392"/>
      <c r="BP124" s="392"/>
      <c r="BQ124" s="392"/>
      <c r="BR124" s="392"/>
      <c r="BS124" s="392"/>
      <c r="BT124" s="392"/>
      <c r="BU124" s="392"/>
      <c r="BV124" s="392"/>
    </row>
    <row r="125" spans="63:74" x14ac:dyDescent="0.2">
      <c r="BK125" s="392"/>
      <c r="BL125" s="392"/>
      <c r="BM125" s="392"/>
      <c r="BN125" s="392"/>
      <c r="BO125" s="392"/>
      <c r="BP125" s="392"/>
      <c r="BQ125" s="392"/>
      <c r="BR125" s="392"/>
      <c r="BS125" s="392"/>
      <c r="BT125" s="392"/>
      <c r="BU125" s="392"/>
      <c r="BV125" s="392"/>
    </row>
    <row r="126" spans="63:74" x14ac:dyDescent="0.2">
      <c r="BK126" s="392"/>
      <c r="BL126" s="392"/>
      <c r="BM126" s="392"/>
      <c r="BN126" s="392"/>
      <c r="BO126" s="392"/>
      <c r="BP126" s="392"/>
      <c r="BQ126" s="392"/>
      <c r="BR126" s="392"/>
      <c r="BS126" s="392"/>
      <c r="BT126" s="392"/>
      <c r="BU126" s="392"/>
      <c r="BV126" s="392"/>
    </row>
    <row r="127" spans="63:74" x14ac:dyDescent="0.2">
      <c r="BK127" s="392"/>
      <c r="BL127" s="392"/>
      <c r="BM127" s="392"/>
      <c r="BN127" s="392"/>
      <c r="BO127" s="392"/>
      <c r="BP127" s="392"/>
      <c r="BQ127" s="392"/>
      <c r="BR127" s="392"/>
      <c r="BS127" s="392"/>
      <c r="BT127" s="392"/>
      <c r="BU127" s="392"/>
      <c r="BV127" s="392"/>
    </row>
    <row r="128" spans="63:74" x14ac:dyDescent="0.2">
      <c r="BK128" s="392"/>
      <c r="BL128" s="392"/>
      <c r="BM128" s="392"/>
      <c r="BN128" s="392"/>
      <c r="BO128" s="392"/>
      <c r="BP128" s="392"/>
      <c r="BQ128" s="392"/>
      <c r="BR128" s="392"/>
      <c r="BS128" s="392"/>
      <c r="BT128" s="392"/>
      <c r="BU128" s="392"/>
      <c r="BV128" s="392"/>
    </row>
    <row r="129" spans="63:74" x14ac:dyDescent="0.2">
      <c r="BK129" s="392"/>
      <c r="BL129" s="392"/>
      <c r="BM129" s="392"/>
      <c r="BN129" s="392"/>
      <c r="BO129" s="392"/>
      <c r="BP129" s="392"/>
      <c r="BQ129" s="392"/>
      <c r="BR129" s="392"/>
      <c r="BS129" s="392"/>
      <c r="BT129" s="392"/>
      <c r="BU129" s="392"/>
      <c r="BV129" s="392"/>
    </row>
    <row r="130" spans="63:74" x14ac:dyDescent="0.2">
      <c r="BK130" s="392"/>
      <c r="BL130" s="392"/>
      <c r="BM130" s="392"/>
      <c r="BN130" s="392"/>
      <c r="BO130" s="392"/>
      <c r="BP130" s="392"/>
      <c r="BQ130" s="392"/>
      <c r="BR130" s="392"/>
      <c r="BS130" s="392"/>
      <c r="BT130" s="392"/>
      <c r="BU130" s="392"/>
      <c r="BV130" s="392"/>
    </row>
    <row r="131" spans="63:74" x14ac:dyDescent="0.2">
      <c r="BK131" s="392"/>
      <c r="BL131" s="392"/>
      <c r="BM131" s="392"/>
      <c r="BN131" s="392"/>
      <c r="BO131" s="392"/>
      <c r="BP131" s="392"/>
      <c r="BQ131" s="392"/>
      <c r="BR131" s="392"/>
      <c r="BS131" s="392"/>
      <c r="BT131" s="392"/>
      <c r="BU131" s="392"/>
      <c r="BV131" s="392"/>
    </row>
    <row r="132" spans="63:74" x14ac:dyDescent="0.2">
      <c r="BK132" s="392"/>
      <c r="BL132" s="392"/>
      <c r="BM132" s="392"/>
      <c r="BN132" s="392"/>
      <c r="BO132" s="392"/>
      <c r="BP132" s="392"/>
      <c r="BQ132" s="392"/>
      <c r="BR132" s="392"/>
      <c r="BS132" s="392"/>
      <c r="BT132" s="392"/>
      <c r="BU132" s="392"/>
      <c r="BV132" s="392"/>
    </row>
    <row r="133" spans="63:74" x14ac:dyDescent="0.2">
      <c r="BK133" s="392"/>
      <c r="BL133" s="392"/>
      <c r="BM133" s="392"/>
      <c r="BN133" s="392"/>
      <c r="BO133" s="392"/>
      <c r="BP133" s="392"/>
      <c r="BQ133" s="392"/>
      <c r="BR133" s="392"/>
      <c r="BS133" s="392"/>
      <c r="BT133" s="392"/>
      <c r="BU133" s="392"/>
      <c r="BV133" s="392"/>
    </row>
    <row r="134" spans="63:74" x14ac:dyDescent="0.2">
      <c r="BK134" s="392"/>
      <c r="BL134" s="392"/>
      <c r="BM134" s="392"/>
      <c r="BN134" s="392"/>
      <c r="BO134" s="392"/>
      <c r="BP134" s="392"/>
      <c r="BQ134" s="392"/>
      <c r="BR134" s="392"/>
      <c r="BS134" s="392"/>
      <c r="BT134" s="392"/>
      <c r="BU134" s="392"/>
      <c r="BV134" s="392"/>
    </row>
    <row r="135" spans="63:74" x14ac:dyDescent="0.2">
      <c r="BK135" s="392"/>
      <c r="BL135" s="392"/>
      <c r="BM135" s="392"/>
      <c r="BN135" s="392"/>
      <c r="BO135" s="392"/>
      <c r="BP135" s="392"/>
      <c r="BQ135" s="392"/>
      <c r="BR135" s="392"/>
      <c r="BS135" s="392"/>
      <c r="BT135" s="392"/>
      <c r="BU135" s="392"/>
      <c r="BV135" s="392"/>
    </row>
    <row r="136" spans="63:74" x14ac:dyDescent="0.2">
      <c r="BK136" s="392"/>
      <c r="BL136" s="392"/>
      <c r="BM136" s="392"/>
      <c r="BN136" s="392"/>
      <c r="BO136" s="392"/>
      <c r="BP136" s="392"/>
      <c r="BQ136" s="392"/>
      <c r="BR136" s="392"/>
      <c r="BS136" s="392"/>
      <c r="BT136" s="392"/>
      <c r="BU136" s="392"/>
      <c r="BV136" s="392"/>
    </row>
    <row r="137" spans="63:74" x14ac:dyDescent="0.2">
      <c r="BK137" s="392"/>
      <c r="BL137" s="392"/>
      <c r="BM137" s="392"/>
      <c r="BN137" s="392"/>
      <c r="BO137" s="392"/>
      <c r="BP137" s="392"/>
      <c r="BQ137" s="392"/>
      <c r="BR137" s="392"/>
      <c r="BS137" s="392"/>
      <c r="BT137" s="392"/>
      <c r="BU137" s="392"/>
      <c r="BV137" s="392"/>
    </row>
    <row r="138" spans="63:74" x14ac:dyDescent="0.2">
      <c r="BK138" s="392"/>
      <c r="BL138" s="392"/>
      <c r="BM138" s="392"/>
      <c r="BN138" s="392"/>
      <c r="BO138" s="392"/>
      <c r="BP138" s="392"/>
      <c r="BQ138" s="392"/>
      <c r="BR138" s="392"/>
      <c r="BS138" s="392"/>
      <c r="BT138" s="392"/>
      <c r="BU138" s="392"/>
      <c r="BV138" s="392"/>
    </row>
    <row r="139" spans="63:74" x14ac:dyDescent="0.2">
      <c r="BK139" s="392"/>
      <c r="BL139" s="392"/>
      <c r="BM139" s="392"/>
      <c r="BN139" s="392"/>
      <c r="BO139" s="392"/>
      <c r="BP139" s="392"/>
      <c r="BQ139" s="392"/>
      <c r="BR139" s="392"/>
      <c r="BS139" s="392"/>
      <c r="BT139" s="392"/>
      <c r="BU139" s="392"/>
      <c r="BV139" s="392"/>
    </row>
    <row r="140" spans="63:74" x14ac:dyDescent="0.2">
      <c r="BK140" s="392"/>
      <c r="BL140" s="392"/>
      <c r="BM140" s="392"/>
      <c r="BN140" s="392"/>
      <c r="BO140" s="392"/>
      <c r="BP140" s="392"/>
      <c r="BQ140" s="392"/>
      <c r="BR140" s="392"/>
      <c r="BS140" s="392"/>
      <c r="BT140" s="392"/>
      <c r="BU140" s="392"/>
      <c r="BV140" s="392"/>
    </row>
    <row r="141" spans="63:74" x14ac:dyDescent="0.2">
      <c r="BK141" s="392"/>
      <c r="BL141" s="392"/>
      <c r="BM141" s="392"/>
      <c r="BN141" s="392"/>
      <c r="BO141" s="392"/>
      <c r="BP141" s="392"/>
      <c r="BQ141" s="392"/>
      <c r="BR141" s="392"/>
      <c r="BS141" s="392"/>
      <c r="BT141" s="392"/>
      <c r="BU141" s="392"/>
      <c r="BV141" s="392"/>
    </row>
    <row r="142" spans="63:74" x14ac:dyDescent="0.2">
      <c r="BK142" s="392"/>
      <c r="BL142" s="392"/>
      <c r="BM142" s="392"/>
      <c r="BN142" s="392"/>
      <c r="BO142" s="392"/>
      <c r="BP142" s="392"/>
      <c r="BQ142" s="392"/>
      <c r="BR142" s="392"/>
      <c r="BS142" s="392"/>
      <c r="BT142" s="392"/>
      <c r="BU142" s="392"/>
      <c r="BV142" s="392"/>
    </row>
    <row r="143" spans="63:74" x14ac:dyDescent="0.2">
      <c r="BK143" s="392"/>
      <c r="BL143" s="392"/>
      <c r="BM143" s="392"/>
      <c r="BN143" s="392"/>
      <c r="BO143" s="392"/>
      <c r="BP143" s="392"/>
      <c r="BQ143" s="392"/>
      <c r="BR143" s="392"/>
      <c r="BS143" s="392"/>
      <c r="BT143" s="392"/>
      <c r="BU143" s="392"/>
      <c r="BV143" s="392"/>
    </row>
  </sheetData>
  <mergeCells count="17">
    <mergeCell ref="B47:Q47"/>
    <mergeCell ref="B48:Q48"/>
    <mergeCell ref="B49:Q49"/>
    <mergeCell ref="A1:A2"/>
    <mergeCell ref="B41:Q41"/>
    <mergeCell ref="B43:Q43"/>
    <mergeCell ref="B44:Q44"/>
    <mergeCell ref="B45:Q45"/>
    <mergeCell ref="B42:Q42"/>
    <mergeCell ref="B46:Q46"/>
    <mergeCell ref="BK3:BV3"/>
    <mergeCell ref="B1:AL1"/>
    <mergeCell ref="C3:N3"/>
    <mergeCell ref="O3:Z3"/>
    <mergeCell ref="AA3:AL3"/>
    <mergeCell ref="AM3:AX3"/>
    <mergeCell ref="AY3:BJ3"/>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AY5" activePane="bottomRight" state="frozen"/>
      <selection activeCell="BC15" sqref="BC15"/>
      <selection pane="topRight" activeCell="BC15" sqref="BC15"/>
      <selection pane="bottomLeft" activeCell="BC15" sqref="BC15"/>
      <selection pane="bottomRight" activeCell="BA47" sqref="BA47"/>
    </sheetView>
  </sheetViews>
  <sheetFormatPr defaultColWidth="9.5703125" defaultRowHeight="11.25" x14ac:dyDescent="0.2"/>
  <cols>
    <col min="1" max="1" width="11.5703125" style="89" customWidth="1"/>
    <col min="2" max="2" width="27.42578125" style="89" customWidth="1"/>
    <col min="3" max="50" width="6.5703125" style="89" customWidth="1"/>
    <col min="51" max="57" width="6.5703125" style="388" customWidth="1"/>
    <col min="58" max="58" width="6.5703125" style="693" customWidth="1"/>
    <col min="59" max="62" width="6.5703125" style="388" customWidth="1"/>
    <col min="63" max="74" width="6.5703125" style="89" customWidth="1"/>
    <col min="75" max="16384" width="9.5703125" style="89"/>
  </cols>
  <sheetData>
    <row r="1" spans="1:74" ht="14.85" customHeight="1" x14ac:dyDescent="0.2">
      <c r="A1" s="765" t="s">
        <v>1033</v>
      </c>
      <c r="B1" s="810" t="s">
        <v>256</v>
      </c>
      <c r="C1" s="811"/>
      <c r="D1" s="811"/>
      <c r="E1" s="811"/>
      <c r="F1" s="811"/>
      <c r="G1" s="811"/>
      <c r="H1" s="811"/>
      <c r="I1" s="811"/>
      <c r="J1" s="811"/>
      <c r="K1" s="811"/>
      <c r="L1" s="811"/>
      <c r="M1" s="811"/>
      <c r="N1" s="811"/>
      <c r="O1" s="811"/>
      <c r="P1" s="811"/>
      <c r="Q1" s="811"/>
      <c r="R1" s="811"/>
      <c r="S1" s="811"/>
      <c r="T1" s="811"/>
      <c r="U1" s="811"/>
      <c r="V1" s="811"/>
      <c r="W1" s="811"/>
      <c r="X1" s="811"/>
      <c r="Y1" s="811"/>
      <c r="Z1" s="811"/>
      <c r="AA1" s="811"/>
      <c r="AB1" s="811"/>
      <c r="AC1" s="811"/>
      <c r="AD1" s="811"/>
      <c r="AE1" s="811"/>
      <c r="AF1" s="811"/>
      <c r="AG1" s="811"/>
      <c r="AH1" s="811"/>
      <c r="AI1" s="811"/>
      <c r="AJ1" s="811"/>
      <c r="AK1" s="811"/>
      <c r="AL1" s="811"/>
      <c r="AM1" s="303"/>
    </row>
    <row r="2" spans="1:74" s="72" customFormat="1" ht="12.75" x14ac:dyDescent="0.2">
      <c r="A2" s="766"/>
      <c r="B2" s="542" t="str">
        <f>"U.S. Energy Information Administration  |  Short-Term Energy Outlook  - "&amp;Dates!D1</f>
        <v>U.S. Energy Information Administration  |  Short-Term Energy Outlook  - December 2015</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4"/>
      <c r="AY2" s="396"/>
      <c r="AZ2" s="396"/>
      <c r="BA2" s="396"/>
      <c r="BB2" s="396"/>
      <c r="BC2" s="396"/>
      <c r="BD2" s="396"/>
      <c r="BE2" s="396"/>
      <c r="BF2" s="683"/>
      <c r="BG2" s="396"/>
      <c r="BH2" s="396"/>
      <c r="BI2" s="396"/>
      <c r="BJ2" s="396"/>
    </row>
    <row r="3" spans="1:74" s="12" customFormat="1" ht="12.75" x14ac:dyDescent="0.2">
      <c r="A3" s="14"/>
      <c r="B3" s="15"/>
      <c r="C3" s="770">
        <f>Dates!D3</f>
        <v>2011</v>
      </c>
      <c r="D3" s="761"/>
      <c r="E3" s="761"/>
      <c r="F3" s="761"/>
      <c r="G3" s="761"/>
      <c r="H3" s="761"/>
      <c r="I3" s="761"/>
      <c r="J3" s="761"/>
      <c r="K3" s="761"/>
      <c r="L3" s="761"/>
      <c r="M3" s="761"/>
      <c r="N3" s="762"/>
      <c r="O3" s="770">
        <f>C3+1</f>
        <v>2012</v>
      </c>
      <c r="P3" s="771"/>
      <c r="Q3" s="771"/>
      <c r="R3" s="771"/>
      <c r="S3" s="771"/>
      <c r="T3" s="771"/>
      <c r="U3" s="771"/>
      <c r="V3" s="771"/>
      <c r="W3" s="771"/>
      <c r="X3" s="761"/>
      <c r="Y3" s="761"/>
      <c r="Z3" s="762"/>
      <c r="AA3" s="760">
        <f>O3+1</f>
        <v>2013</v>
      </c>
      <c r="AB3" s="761"/>
      <c r="AC3" s="761"/>
      <c r="AD3" s="761"/>
      <c r="AE3" s="761"/>
      <c r="AF3" s="761"/>
      <c r="AG3" s="761"/>
      <c r="AH3" s="761"/>
      <c r="AI3" s="761"/>
      <c r="AJ3" s="761"/>
      <c r="AK3" s="761"/>
      <c r="AL3" s="762"/>
      <c r="AM3" s="760">
        <f>AA3+1</f>
        <v>2014</v>
      </c>
      <c r="AN3" s="761"/>
      <c r="AO3" s="761"/>
      <c r="AP3" s="761"/>
      <c r="AQ3" s="761"/>
      <c r="AR3" s="761"/>
      <c r="AS3" s="761"/>
      <c r="AT3" s="761"/>
      <c r="AU3" s="761"/>
      <c r="AV3" s="761"/>
      <c r="AW3" s="761"/>
      <c r="AX3" s="762"/>
      <c r="AY3" s="760">
        <f>AM3+1</f>
        <v>2015</v>
      </c>
      <c r="AZ3" s="767"/>
      <c r="BA3" s="767"/>
      <c r="BB3" s="767"/>
      <c r="BC3" s="767"/>
      <c r="BD3" s="767"/>
      <c r="BE3" s="767"/>
      <c r="BF3" s="767"/>
      <c r="BG3" s="767"/>
      <c r="BH3" s="767"/>
      <c r="BI3" s="767"/>
      <c r="BJ3" s="768"/>
      <c r="BK3" s="760">
        <f>AY3+1</f>
        <v>2016</v>
      </c>
      <c r="BL3" s="761"/>
      <c r="BM3" s="761"/>
      <c r="BN3" s="761"/>
      <c r="BO3" s="761"/>
      <c r="BP3" s="761"/>
      <c r="BQ3" s="761"/>
      <c r="BR3" s="761"/>
      <c r="BS3" s="761"/>
      <c r="BT3" s="761"/>
      <c r="BU3" s="761"/>
      <c r="BV3" s="762"/>
    </row>
    <row r="4" spans="1:74" s="12" customFormat="1" x14ac:dyDescent="0.2">
      <c r="A4" s="16"/>
      <c r="B4" s="17"/>
      <c r="C4" s="18" t="s">
        <v>634</v>
      </c>
      <c r="D4" s="18" t="s">
        <v>635</v>
      </c>
      <c r="E4" s="18" t="s">
        <v>636</v>
      </c>
      <c r="F4" s="18" t="s">
        <v>637</v>
      </c>
      <c r="G4" s="18" t="s">
        <v>638</v>
      </c>
      <c r="H4" s="18" t="s">
        <v>639</v>
      </c>
      <c r="I4" s="18" t="s">
        <v>640</v>
      </c>
      <c r="J4" s="18" t="s">
        <v>641</v>
      </c>
      <c r="K4" s="18" t="s">
        <v>642</v>
      </c>
      <c r="L4" s="18" t="s">
        <v>643</v>
      </c>
      <c r="M4" s="18" t="s">
        <v>644</v>
      </c>
      <c r="N4" s="18" t="s">
        <v>645</v>
      </c>
      <c r="O4" s="18" t="s">
        <v>634</v>
      </c>
      <c r="P4" s="18" t="s">
        <v>635</v>
      </c>
      <c r="Q4" s="18" t="s">
        <v>636</v>
      </c>
      <c r="R4" s="18" t="s">
        <v>637</v>
      </c>
      <c r="S4" s="18" t="s">
        <v>638</v>
      </c>
      <c r="T4" s="18" t="s">
        <v>639</v>
      </c>
      <c r="U4" s="18" t="s">
        <v>640</v>
      </c>
      <c r="V4" s="18" t="s">
        <v>641</v>
      </c>
      <c r="W4" s="18" t="s">
        <v>642</v>
      </c>
      <c r="X4" s="18" t="s">
        <v>643</v>
      </c>
      <c r="Y4" s="18" t="s">
        <v>644</v>
      </c>
      <c r="Z4" s="18" t="s">
        <v>645</v>
      </c>
      <c r="AA4" s="18" t="s">
        <v>634</v>
      </c>
      <c r="AB4" s="18" t="s">
        <v>635</v>
      </c>
      <c r="AC4" s="18" t="s">
        <v>636</v>
      </c>
      <c r="AD4" s="18" t="s">
        <v>637</v>
      </c>
      <c r="AE4" s="18" t="s">
        <v>638</v>
      </c>
      <c r="AF4" s="18" t="s">
        <v>639</v>
      </c>
      <c r="AG4" s="18" t="s">
        <v>640</v>
      </c>
      <c r="AH4" s="18" t="s">
        <v>641</v>
      </c>
      <c r="AI4" s="18" t="s">
        <v>642</v>
      </c>
      <c r="AJ4" s="18" t="s">
        <v>643</v>
      </c>
      <c r="AK4" s="18" t="s">
        <v>644</v>
      </c>
      <c r="AL4" s="18" t="s">
        <v>645</v>
      </c>
      <c r="AM4" s="18" t="s">
        <v>634</v>
      </c>
      <c r="AN4" s="18" t="s">
        <v>635</v>
      </c>
      <c r="AO4" s="18" t="s">
        <v>636</v>
      </c>
      <c r="AP4" s="18" t="s">
        <v>637</v>
      </c>
      <c r="AQ4" s="18" t="s">
        <v>638</v>
      </c>
      <c r="AR4" s="18" t="s">
        <v>639</v>
      </c>
      <c r="AS4" s="18" t="s">
        <v>640</v>
      </c>
      <c r="AT4" s="18" t="s">
        <v>641</v>
      </c>
      <c r="AU4" s="18" t="s">
        <v>642</v>
      </c>
      <c r="AV4" s="18" t="s">
        <v>643</v>
      </c>
      <c r="AW4" s="18" t="s">
        <v>644</v>
      </c>
      <c r="AX4" s="18" t="s">
        <v>645</v>
      </c>
      <c r="AY4" s="18" t="s">
        <v>634</v>
      </c>
      <c r="AZ4" s="18" t="s">
        <v>635</v>
      </c>
      <c r="BA4" s="18" t="s">
        <v>636</v>
      </c>
      <c r="BB4" s="18" t="s">
        <v>637</v>
      </c>
      <c r="BC4" s="18" t="s">
        <v>638</v>
      </c>
      <c r="BD4" s="18" t="s">
        <v>639</v>
      </c>
      <c r="BE4" s="18" t="s">
        <v>640</v>
      </c>
      <c r="BF4" s="18" t="s">
        <v>641</v>
      </c>
      <c r="BG4" s="18" t="s">
        <v>642</v>
      </c>
      <c r="BH4" s="18" t="s">
        <v>643</v>
      </c>
      <c r="BI4" s="18" t="s">
        <v>644</v>
      </c>
      <c r="BJ4" s="18" t="s">
        <v>645</v>
      </c>
      <c r="BK4" s="18" t="s">
        <v>634</v>
      </c>
      <c r="BL4" s="18" t="s">
        <v>635</v>
      </c>
      <c r="BM4" s="18" t="s">
        <v>636</v>
      </c>
      <c r="BN4" s="18" t="s">
        <v>637</v>
      </c>
      <c r="BO4" s="18" t="s">
        <v>638</v>
      </c>
      <c r="BP4" s="18" t="s">
        <v>639</v>
      </c>
      <c r="BQ4" s="18" t="s">
        <v>640</v>
      </c>
      <c r="BR4" s="18" t="s">
        <v>641</v>
      </c>
      <c r="BS4" s="18" t="s">
        <v>642</v>
      </c>
      <c r="BT4" s="18" t="s">
        <v>643</v>
      </c>
      <c r="BU4" s="18" t="s">
        <v>644</v>
      </c>
      <c r="BV4" s="18" t="s">
        <v>645</v>
      </c>
    </row>
    <row r="5" spans="1:74" ht="11.1" customHeight="1" x14ac:dyDescent="0.2">
      <c r="A5" s="90"/>
      <c r="B5" s="91" t="s">
        <v>237</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424"/>
      <c r="AZ5" s="424"/>
      <c r="BA5" s="424"/>
      <c r="BB5" s="424"/>
      <c r="BC5" s="424"/>
      <c r="BD5" s="424"/>
      <c r="BE5" s="424"/>
      <c r="BF5" s="92"/>
      <c r="BG5" s="424"/>
      <c r="BH5" s="92"/>
      <c r="BI5" s="424"/>
      <c r="BJ5" s="424"/>
      <c r="BK5" s="424"/>
      <c r="BL5" s="424"/>
      <c r="BM5" s="424"/>
      <c r="BN5" s="424"/>
      <c r="BO5" s="424"/>
      <c r="BP5" s="424"/>
      <c r="BQ5" s="424"/>
      <c r="BR5" s="424"/>
      <c r="BS5" s="424"/>
      <c r="BT5" s="424"/>
      <c r="BU5" s="424"/>
      <c r="BV5" s="424"/>
    </row>
    <row r="6" spans="1:74" ht="11.1" customHeight="1" x14ac:dyDescent="0.2">
      <c r="A6" s="93" t="s">
        <v>217</v>
      </c>
      <c r="B6" s="199" t="s">
        <v>604</v>
      </c>
      <c r="C6" s="258">
        <v>91.355469999999997</v>
      </c>
      <c r="D6" s="258">
        <v>85.574596</v>
      </c>
      <c r="E6" s="258">
        <v>96.548198999999997</v>
      </c>
      <c r="F6" s="258">
        <v>88.563173000000006</v>
      </c>
      <c r="G6" s="258">
        <v>86.850037999999998</v>
      </c>
      <c r="H6" s="258">
        <v>88.877803999999998</v>
      </c>
      <c r="I6" s="258">
        <v>85.497596999999999</v>
      </c>
      <c r="J6" s="258">
        <v>95.494619999999998</v>
      </c>
      <c r="K6" s="258">
        <v>94.013446000000002</v>
      </c>
      <c r="L6" s="258">
        <v>94.642615000000006</v>
      </c>
      <c r="M6" s="258">
        <v>94.108648000000002</v>
      </c>
      <c r="N6" s="258">
        <v>94.101330000000004</v>
      </c>
      <c r="O6" s="258">
        <v>95.101634000000004</v>
      </c>
      <c r="P6" s="258">
        <v>85.913982000000004</v>
      </c>
      <c r="Q6" s="258">
        <v>85.849259000000004</v>
      </c>
      <c r="R6" s="258">
        <v>77.514076000000003</v>
      </c>
      <c r="S6" s="258">
        <v>81.716712999999999</v>
      </c>
      <c r="T6" s="258">
        <v>81.816274000000007</v>
      </c>
      <c r="U6" s="258">
        <v>86.320751999999999</v>
      </c>
      <c r="V6" s="258">
        <v>90.816376000000005</v>
      </c>
      <c r="W6" s="258">
        <v>81.818464000000006</v>
      </c>
      <c r="X6" s="258">
        <v>85.238606000000004</v>
      </c>
      <c r="Y6" s="258">
        <v>84.147063000000003</v>
      </c>
      <c r="Z6" s="258">
        <v>80.205219</v>
      </c>
      <c r="AA6" s="258">
        <v>82.712567000000007</v>
      </c>
      <c r="AB6" s="258">
        <v>77.586061999999998</v>
      </c>
      <c r="AC6" s="258">
        <v>84.567981000000003</v>
      </c>
      <c r="AD6" s="258">
        <v>78.909121999999996</v>
      </c>
      <c r="AE6" s="258">
        <v>83.270747</v>
      </c>
      <c r="AF6" s="258">
        <v>81.031302999999994</v>
      </c>
      <c r="AG6" s="258">
        <v>84.517932999999999</v>
      </c>
      <c r="AH6" s="258">
        <v>90.199068999999994</v>
      </c>
      <c r="AI6" s="258">
        <v>82.877616000000003</v>
      </c>
      <c r="AJ6" s="258">
        <v>80.602952000000002</v>
      </c>
      <c r="AK6" s="258">
        <v>80.576342999999994</v>
      </c>
      <c r="AL6" s="258">
        <v>77.990083999999996</v>
      </c>
      <c r="AM6" s="258">
        <v>82.963865999999996</v>
      </c>
      <c r="AN6" s="258">
        <v>75.293994999999995</v>
      </c>
      <c r="AO6" s="258">
        <v>86.928590999999997</v>
      </c>
      <c r="AP6" s="258">
        <v>82.975652999999994</v>
      </c>
      <c r="AQ6" s="258">
        <v>83.787621999999999</v>
      </c>
      <c r="AR6" s="258">
        <v>79.063452999999996</v>
      </c>
      <c r="AS6" s="258">
        <v>84.429383000000001</v>
      </c>
      <c r="AT6" s="258">
        <v>87.326920000000001</v>
      </c>
      <c r="AU6" s="258">
        <v>83.563159999999996</v>
      </c>
      <c r="AV6" s="258">
        <v>85.381077000000005</v>
      </c>
      <c r="AW6" s="258">
        <v>81.677688000000003</v>
      </c>
      <c r="AX6" s="258">
        <v>86.259119999999996</v>
      </c>
      <c r="AY6" s="258">
        <v>86.548214000000002</v>
      </c>
      <c r="AZ6" s="258">
        <v>72.210072999999994</v>
      </c>
      <c r="BA6" s="258">
        <v>81.430333000000005</v>
      </c>
      <c r="BB6" s="258">
        <v>74.341826999999995</v>
      </c>
      <c r="BC6" s="258">
        <v>69.854363000000006</v>
      </c>
      <c r="BD6" s="258">
        <v>66.465760000000003</v>
      </c>
      <c r="BE6" s="258">
        <v>74.991136999999995</v>
      </c>
      <c r="BF6" s="258">
        <v>81.012646000000004</v>
      </c>
      <c r="BG6" s="258">
        <v>76.354888000000003</v>
      </c>
      <c r="BH6" s="258">
        <v>75.454626000000005</v>
      </c>
      <c r="BI6" s="258">
        <v>70.718571428999994</v>
      </c>
      <c r="BJ6" s="346">
        <v>73.274550000000005</v>
      </c>
      <c r="BK6" s="346">
        <v>73.842320000000001</v>
      </c>
      <c r="BL6" s="346">
        <v>71.789559999999994</v>
      </c>
      <c r="BM6" s="346">
        <v>74.691680000000005</v>
      </c>
      <c r="BN6" s="346">
        <v>70.659899999999993</v>
      </c>
      <c r="BO6" s="346">
        <v>68.321100000000001</v>
      </c>
      <c r="BP6" s="346">
        <v>71.603089999999995</v>
      </c>
      <c r="BQ6" s="346">
        <v>73.192310000000006</v>
      </c>
      <c r="BR6" s="346">
        <v>76.468230000000005</v>
      </c>
      <c r="BS6" s="346">
        <v>72.485640000000004</v>
      </c>
      <c r="BT6" s="346">
        <v>75.813919999999996</v>
      </c>
      <c r="BU6" s="346">
        <v>70.655659999999997</v>
      </c>
      <c r="BV6" s="346">
        <v>73.906670000000005</v>
      </c>
    </row>
    <row r="7" spans="1:74" ht="11.1" customHeight="1" x14ac:dyDescent="0.2">
      <c r="A7" s="93" t="s">
        <v>218</v>
      </c>
      <c r="B7" s="199" t="s">
        <v>605</v>
      </c>
      <c r="C7" s="258">
        <v>29.001453999999999</v>
      </c>
      <c r="D7" s="258">
        <v>27.586621000000001</v>
      </c>
      <c r="E7" s="258">
        <v>30.896194000000001</v>
      </c>
      <c r="F7" s="258">
        <v>28.033486</v>
      </c>
      <c r="G7" s="258">
        <v>28.468565000000002</v>
      </c>
      <c r="H7" s="258">
        <v>29.016486</v>
      </c>
      <c r="I7" s="258">
        <v>25.220846000000002</v>
      </c>
      <c r="J7" s="258">
        <v>29.194233000000001</v>
      </c>
      <c r="K7" s="258">
        <v>27.479733</v>
      </c>
      <c r="L7" s="258">
        <v>26.871555000000001</v>
      </c>
      <c r="M7" s="258">
        <v>27.723531999999999</v>
      </c>
      <c r="N7" s="258">
        <v>27.739034</v>
      </c>
      <c r="O7" s="258">
        <v>27.630471</v>
      </c>
      <c r="P7" s="258">
        <v>25.813575</v>
      </c>
      <c r="Q7" s="258">
        <v>26.947158999999999</v>
      </c>
      <c r="R7" s="258">
        <v>24.933772000000001</v>
      </c>
      <c r="S7" s="258">
        <v>25.727108999999999</v>
      </c>
      <c r="T7" s="258">
        <v>24.937626000000002</v>
      </c>
      <c r="U7" s="258">
        <v>23.053591000000001</v>
      </c>
      <c r="V7" s="258">
        <v>24.436391</v>
      </c>
      <c r="W7" s="258">
        <v>21.517367</v>
      </c>
      <c r="X7" s="258">
        <v>23.354050999999998</v>
      </c>
      <c r="Y7" s="258">
        <v>22.57929</v>
      </c>
      <c r="Z7" s="258">
        <v>22.046035</v>
      </c>
      <c r="AA7" s="258">
        <v>23.628101999999998</v>
      </c>
      <c r="AB7" s="258">
        <v>22.163643</v>
      </c>
      <c r="AC7" s="258">
        <v>24.158142000000002</v>
      </c>
      <c r="AD7" s="258">
        <v>23.071092</v>
      </c>
      <c r="AE7" s="258">
        <v>24.346305999999998</v>
      </c>
      <c r="AF7" s="258">
        <v>23.691516</v>
      </c>
      <c r="AG7" s="258">
        <v>21.875997999999999</v>
      </c>
      <c r="AH7" s="258">
        <v>23.346506999999999</v>
      </c>
      <c r="AI7" s="258">
        <v>21.451450000000001</v>
      </c>
      <c r="AJ7" s="258">
        <v>21.500097</v>
      </c>
      <c r="AK7" s="258">
        <v>21.492981</v>
      </c>
      <c r="AL7" s="258">
        <v>20.803142000000001</v>
      </c>
      <c r="AM7" s="258">
        <v>22.834921999999999</v>
      </c>
      <c r="AN7" s="258">
        <v>20.723848</v>
      </c>
      <c r="AO7" s="258">
        <v>23.926189000000001</v>
      </c>
      <c r="AP7" s="258">
        <v>23.515139000000001</v>
      </c>
      <c r="AQ7" s="258">
        <v>23.745232999999999</v>
      </c>
      <c r="AR7" s="258">
        <v>22.406493999999999</v>
      </c>
      <c r="AS7" s="258">
        <v>22.332177000000001</v>
      </c>
      <c r="AT7" s="258">
        <v>23.098617999999998</v>
      </c>
      <c r="AU7" s="258">
        <v>22.103100999999999</v>
      </c>
      <c r="AV7" s="258">
        <v>21.405317</v>
      </c>
      <c r="AW7" s="258">
        <v>20.476882</v>
      </c>
      <c r="AX7" s="258">
        <v>21.625456</v>
      </c>
      <c r="AY7" s="258">
        <v>22.432531999999998</v>
      </c>
      <c r="AZ7" s="258">
        <v>18.716201000000002</v>
      </c>
      <c r="BA7" s="258">
        <v>21.106024999999999</v>
      </c>
      <c r="BB7" s="258">
        <v>20.369515</v>
      </c>
      <c r="BC7" s="258">
        <v>19.139972</v>
      </c>
      <c r="BD7" s="258">
        <v>18.198115999999999</v>
      </c>
      <c r="BE7" s="258">
        <v>19.550242000000001</v>
      </c>
      <c r="BF7" s="258">
        <v>21.120049999999999</v>
      </c>
      <c r="BG7" s="258">
        <v>19.667256999999999</v>
      </c>
      <c r="BH7" s="258">
        <v>18.441787000000001</v>
      </c>
      <c r="BI7" s="258">
        <v>17.365714285999999</v>
      </c>
      <c r="BJ7" s="346">
        <v>17.912980000000001</v>
      </c>
      <c r="BK7" s="346">
        <v>18.816269999999999</v>
      </c>
      <c r="BL7" s="346">
        <v>18.246739999999999</v>
      </c>
      <c r="BM7" s="346">
        <v>19.592739999999999</v>
      </c>
      <c r="BN7" s="346">
        <v>19.111789999999999</v>
      </c>
      <c r="BO7" s="346">
        <v>18.384779999999999</v>
      </c>
      <c r="BP7" s="346">
        <v>18.821950000000001</v>
      </c>
      <c r="BQ7" s="346">
        <v>17.00977</v>
      </c>
      <c r="BR7" s="346">
        <v>18.501580000000001</v>
      </c>
      <c r="BS7" s="346">
        <v>17.08578</v>
      </c>
      <c r="BT7" s="346">
        <v>18.082180000000001</v>
      </c>
      <c r="BU7" s="346">
        <v>16.501139999999999</v>
      </c>
      <c r="BV7" s="346">
        <v>17.54128</v>
      </c>
    </row>
    <row r="8" spans="1:74" ht="11.1" customHeight="1" x14ac:dyDescent="0.2">
      <c r="A8" s="93" t="s">
        <v>219</v>
      </c>
      <c r="B8" s="199" t="s">
        <v>606</v>
      </c>
      <c r="C8" s="258">
        <v>13.809703000000001</v>
      </c>
      <c r="D8" s="258">
        <v>13.062355999999999</v>
      </c>
      <c r="E8" s="258">
        <v>14.556768999999999</v>
      </c>
      <c r="F8" s="258">
        <v>13.656877</v>
      </c>
      <c r="G8" s="258">
        <v>13.905352000000001</v>
      </c>
      <c r="H8" s="258">
        <v>13.726718</v>
      </c>
      <c r="I8" s="258">
        <v>14.334061999999999</v>
      </c>
      <c r="J8" s="258">
        <v>15.861105</v>
      </c>
      <c r="K8" s="258">
        <v>15.098826000000001</v>
      </c>
      <c r="L8" s="258">
        <v>14.225274000000001</v>
      </c>
      <c r="M8" s="258">
        <v>14.260669</v>
      </c>
      <c r="N8" s="258">
        <v>14.265064000000001</v>
      </c>
      <c r="O8" s="258">
        <v>15.388408999999999</v>
      </c>
      <c r="P8" s="258">
        <v>14.482832999999999</v>
      </c>
      <c r="Q8" s="258">
        <v>15.028662000000001</v>
      </c>
      <c r="R8" s="258">
        <v>14.547551</v>
      </c>
      <c r="S8" s="258">
        <v>15.332924999999999</v>
      </c>
      <c r="T8" s="258">
        <v>14.297273000000001</v>
      </c>
      <c r="U8" s="258">
        <v>15.500301</v>
      </c>
      <c r="V8" s="258">
        <v>16.279358999999999</v>
      </c>
      <c r="W8" s="258">
        <v>14.596551</v>
      </c>
      <c r="X8" s="258">
        <v>15.364711</v>
      </c>
      <c r="Y8" s="258">
        <v>14.864587</v>
      </c>
      <c r="Z8" s="258">
        <v>14.55491</v>
      </c>
      <c r="AA8" s="258">
        <v>15.412965</v>
      </c>
      <c r="AB8" s="258">
        <v>14.457682</v>
      </c>
      <c r="AC8" s="258">
        <v>15.758732999999999</v>
      </c>
      <c r="AD8" s="258">
        <v>14.670420999999999</v>
      </c>
      <c r="AE8" s="258">
        <v>15.481297</v>
      </c>
      <c r="AF8" s="258">
        <v>15.064968</v>
      </c>
      <c r="AG8" s="258">
        <v>15.820671000000001</v>
      </c>
      <c r="AH8" s="258">
        <v>16.884094999999999</v>
      </c>
      <c r="AI8" s="258">
        <v>15.513631</v>
      </c>
      <c r="AJ8" s="258">
        <v>14.841317</v>
      </c>
      <c r="AK8" s="258">
        <v>14.836437</v>
      </c>
      <c r="AL8" s="258">
        <v>14.360258</v>
      </c>
      <c r="AM8" s="258">
        <v>15.664334999999999</v>
      </c>
      <c r="AN8" s="258">
        <v>14.216217</v>
      </c>
      <c r="AO8" s="258">
        <v>16.412913</v>
      </c>
      <c r="AP8" s="258">
        <v>15.119683999999999</v>
      </c>
      <c r="AQ8" s="258">
        <v>15.267637000000001</v>
      </c>
      <c r="AR8" s="258">
        <v>14.406741999999999</v>
      </c>
      <c r="AS8" s="258">
        <v>16.312633999999999</v>
      </c>
      <c r="AT8" s="258">
        <v>16.872481000000001</v>
      </c>
      <c r="AU8" s="258">
        <v>16.145264000000001</v>
      </c>
      <c r="AV8" s="258">
        <v>16.269439999999999</v>
      </c>
      <c r="AW8" s="258">
        <v>15.56371</v>
      </c>
      <c r="AX8" s="258">
        <v>16.436706999999998</v>
      </c>
      <c r="AY8" s="258">
        <v>16.302237000000002</v>
      </c>
      <c r="AZ8" s="258">
        <v>13.601514999999999</v>
      </c>
      <c r="BA8" s="258">
        <v>15.338222999999999</v>
      </c>
      <c r="BB8" s="258">
        <v>14.019093</v>
      </c>
      <c r="BC8" s="258">
        <v>13.172784</v>
      </c>
      <c r="BD8" s="258">
        <v>12.538152999999999</v>
      </c>
      <c r="BE8" s="258">
        <v>14.454414</v>
      </c>
      <c r="BF8" s="258">
        <v>15.615072</v>
      </c>
      <c r="BG8" s="258">
        <v>14.730907</v>
      </c>
      <c r="BH8" s="258">
        <v>14.513806000000001</v>
      </c>
      <c r="BI8" s="258">
        <v>13.5</v>
      </c>
      <c r="BJ8" s="346">
        <v>14.985580000000001</v>
      </c>
      <c r="BK8" s="346">
        <v>14.600540000000001</v>
      </c>
      <c r="BL8" s="346">
        <v>14.409739999999999</v>
      </c>
      <c r="BM8" s="346">
        <v>15.428459999999999</v>
      </c>
      <c r="BN8" s="346">
        <v>15.26519</v>
      </c>
      <c r="BO8" s="346">
        <v>14.66319</v>
      </c>
      <c r="BP8" s="346">
        <v>14.49675</v>
      </c>
      <c r="BQ8" s="346">
        <v>15.10755</v>
      </c>
      <c r="BR8" s="346">
        <v>15.8819</v>
      </c>
      <c r="BS8" s="346">
        <v>15.184290000000001</v>
      </c>
      <c r="BT8" s="346">
        <v>15.62842</v>
      </c>
      <c r="BU8" s="346">
        <v>14.627689999999999</v>
      </c>
      <c r="BV8" s="346">
        <v>15.077640000000001</v>
      </c>
    </row>
    <row r="9" spans="1:74" ht="11.1" customHeight="1" x14ac:dyDescent="0.2">
      <c r="A9" s="93" t="s">
        <v>220</v>
      </c>
      <c r="B9" s="199" t="s">
        <v>607</v>
      </c>
      <c r="C9" s="258">
        <v>48.544313000000002</v>
      </c>
      <c r="D9" s="258">
        <v>44.925618999999998</v>
      </c>
      <c r="E9" s="258">
        <v>51.095236</v>
      </c>
      <c r="F9" s="258">
        <v>46.872810000000001</v>
      </c>
      <c r="G9" s="258">
        <v>44.476120999999999</v>
      </c>
      <c r="H9" s="258">
        <v>46.134599999999999</v>
      </c>
      <c r="I9" s="258">
        <v>45.942689000000001</v>
      </c>
      <c r="J9" s="258">
        <v>50.439281999999999</v>
      </c>
      <c r="K9" s="258">
        <v>51.434887000000003</v>
      </c>
      <c r="L9" s="258">
        <v>53.545786</v>
      </c>
      <c r="M9" s="258">
        <v>52.124447000000004</v>
      </c>
      <c r="N9" s="258">
        <v>52.097231999999998</v>
      </c>
      <c r="O9" s="258">
        <v>52.082754000000001</v>
      </c>
      <c r="P9" s="258">
        <v>45.617573999999998</v>
      </c>
      <c r="Q9" s="258">
        <v>43.873438</v>
      </c>
      <c r="R9" s="258">
        <v>38.032753</v>
      </c>
      <c r="S9" s="258">
        <v>40.656678999999997</v>
      </c>
      <c r="T9" s="258">
        <v>42.581375000000001</v>
      </c>
      <c r="U9" s="258">
        <v>47.766860000000001</v>
      </c>
      <c r="V9" s="258">
        <v>50.100625999999998</v>
      </c>
      <c r="W9" s="258">
        <v>45.704546000000001</v>
      </c>
      <c r="X9" s="258">
        <v>46.519843999999999</v>
      </c>
      <c r="Y9" s="258">
        <v>46.703186000000002</v>
      </c>
      <c r="Z9" s="258">
        <v>43.604273999999997</v>
      </c>
      <c r="AA9" s="258">
        <v>43.671500000000002</v>
      </c>
      <c r="AB9" s="258">
        <v>40.964737</v>
      </c>
      <c r="AC9" s="258">
        <v>44.651105999999999</v>
      </c>
      <c r="AD9" s="258">
        <v>41.167608999999999</v>
      </c>
      <c r="AE9" s="258">
        <v>43.443143999999997</v>
      </c>
      <c r="AF9" s="258">
        <v>42.274819000000001</v>
      </c>
      <c r="AG9" s="258">
        <v>46.821263999999999</v>
      </c>
      <c r="AH9" s="258">
        <v>49.968466999999997</v>
      </c>
      <c r="AI9" s="258">
        <v>45.912534999999998</v>
      </c>
      <c r="AJ9" s="258">
        <v>44.261538000000002</v>
      </c>
      <c r="AK9" s="258">
        <v>44.246924999999997</v>
      </c>
      <c r="AL9" s="258">
        <v>42.826684</v>
      </c>
      <c r="AM9" s="258">
        <v>44.464609000000003</v>
      </c>
      <c r="AN9" s="258">
        <v>40.353929999999998</v>
      </c>
      <c r="AO9" s="258">
        <v>46.589489</v>
      </c>
      <c r="AP9" s="258">
        <v>44.340829999999997</v>
      </c>
      <c r="AQ9" s="258">
        <v>44.774751999999999</v>
      </c>
      <c r="AR9" s="258">
        <v>42.250216999999999</v>
      </c>
      <c r="AS9" s="258">
        <v>45.784571999999997</v>
      </c>
      <c r="AT9" s="258">
        <v>47.355820999999999</v>
      </c>
      <c r="AU9" s="258">
        <v>45.314794999999997</v>
      </c>
      <c r="AV9" s="258">
        <v>47.706319999999998</v>
      </c>
      <c r="AW9" s="258">
        <v>45.637096</v>
      </c>
      <c r="AX9" s="258">
        <v>48.196956999999998</v>
      </c>
      <c r="AY9" s="258">
        <v>47.813445000000002</v>
      </c>
      <c r="AZ9" s="258">
        <v>39.892356999999997</v>
      </c>
      <c r="BA9" s="258">
        <v>44.986085000000003</v>
      </c>
      <c r="BB9" s="258">
        <v>39.953218999999997</v>
      </c>
      <c r="BC9" s="258">
        <v>37.541606999999999</v>
      </c>
      <c r="BD9" s="258">
        <v>35.729491000000003</v>
      </c>
      <c r="BE9" s="258">
        <v>40.986480999999998</v>
      </c>
      <c r="BF9" s="258">
        <v>44.277524</v>
      </c>
      <c r="BG9" s="258">
        <v>41.956724000000001</v>
      </c>
      <c r="BH9" s="258">
        <v>42.499032999999997</v>
      </c>
      <c r="BI9" s="258">
        <v>39.850714285999999</v>
      </c>
      <c r="BJ9" s="346">
        <v>40.375990000000002</v>
      </c>
      <c r="BK9" s="346">
        <v>40.425510000000003</v>
      </c>
      <c r="BL9" s="346">
        <v>39.13308</v>
      </c>
      <c r="BM9" s="346">
        <v>39.670479999999998</v>
      </c>
      <c r="BN9" s="346">
        <v>36.28293</v>
      </c>
      <c r="BO9" s="346">
        <v>35.273130000000002</v>
      </c>
      <c r="BP9" s="346">
        <v>38.284390000000002</v>
      </c>
      <c r="BQ9" s="346">
        <v>41.075000000000003</v>
      </c>
      <c r="BR9" s="346">
        <v>42.084760000000003</v>
      </c>
      <c r="BS9" s="346">
        <v>40.21557</v>
      </c>
      <c r="BT9" s="346">
        <v>42.103319999999997</v>
      </c>
      <c r="BU9" s="346">
        <v>39.526829999999997</v>
      </c>
      <c r="BV9" s="346">
        <v>41.287759999999999</v>
      </c>
    </row>
    <row r="10" spans="1:74" ht="11.1" customHeight="1" x14ac:dyDescent="0.2">
      <c r="A10" s="95" t="s">
        <v>221</v>
      </c>
      <c r="B10" s="199" t="s">
        <v>608</v>
      </c>
      <c r="C10" s="258">
        <v>1.111</v>
      </c>
      <c r="D10" s="258">
        <v>-0.43099999999999999</v>
      </c>
      <c r="E10" s="258">
        <v>0.97499999999999998</v>
      </c>
      <c r="F10" s="258">
        <v>-1.6870000000000001</v>
      </c>
      <c r="G10" s="258">
        <v>-1.621</v>
      </c>
      <c r="H10" s="258">
        <v>0.96599999999999997</v>
      </c>
      <c r="I10" s="258">
        <v>-1.913</v>
      </c>
      <c r="J10" s="258">
        <v>2.133</v>
      </c>
      <c r="K10" s="258">
        <v>0.378</v>
      </c>
      <c r="L10" s="258">
        <v>-0.90100000000000002</v>
      </c>
      <c r="M10" s="258">
        <v>-0.187</v>
      </c>
      <c r="N10" s="258">
        <v>-0.9</v>
      </c>
      <c r="O10" s="258">
        <v>3.5790000000000002</v>
      </c>
      <c r="P10" s="258">
        <v>-1.425</v>
      </c>
      <c r="Q10" s="258">
        <v>-1.3979999999999999</v>
      </c>
      <c r="R10" s="258">
        <v>-0.14199999999999999</v>
      </c>
      <c r="S10" s="258">
        <v>0.55700000000000005</v>
      </c>
      <c r="T10" s="258">
        <v>0.35199999999999998</v>
      </c>
      <c r="U10" s="258">
        <v>1.254</v>
      </c>
      <c r="V10" s="258">
        <v>1.621</v>
      </c>
      <c r="W10" s="258">
        <v>1.268</v>
      </c>
      <c r="X10" s="258">
        <v>0.40100000000000002</v>
      </c>
      <c r="Y10" s="258">
        <v>0.28000000000000003</v>
      </c>
      <c r="Z10" s="258">
        <v>-0.60699999999999998</v>
      </c>
      <c r="AA10" s="258">
        <v>-0.75734000000000001</v>
      </c>
      <c r="AB10" s="258">
        <v>-0.75734000000000001</v>
      </c>
      <c r="AC10" s="258">
        <v>-0.75734000000000001</v>
      </c>
      <c r="AD10" s="258">
        <v>-0.56915000000000004</v>
      </c>
      <c r="AE10" s="258">
        <v>-0.56913999999999998</v>
      </c>
      <c r="AF10" s="258">
        <v>-0.56913999999999998</v>
      </c>
      <c r="AG10" s="258">
        <v>0.99804000000000004</v>
      </c>
      <c r="AH10" s="258">
        <v>0.99804000000000004</v>
      </c>
      <c r="AI10" s="258">
        <v>0.99804000000000004</v>
      </c>
      <c r="AJ10" s="258">
        <v>7.3999999999999996E-2</v>
      </c>
      <c r="AK10" s="258">
        <v>7.3999999999999996E-2</v>
      </c>
      <c r="AL10" s="258">
        <v>1.3353299999999999</v>
      </c>
      <c r="AM10" s="258">
        <v>0.2203</v>
      </c>
      <c r="AN10" s="258">
        <v>-0.34100000000000003</v>
      </c>
      <c r="AO10" s="258">
        <v>-0.41263</v>
      </c>
      <c r="AP10" s="258">
        <v>-0.57260999999999995</v>
      </c>
      <c r="AQ10" s="258">
        <v>0.45452999999999999</v>
      </c>
      <c r="AR10" s="258">
        <v>0.70023999999999997</v>
      </c>
      <c r="AS10" s="258">
        <v>0.25519999999999998</v>
      </c>
      <c r="AT10" s="258">
        <v>1.5591600000000001</v>
      </c>
      <c r="AU10" s="258">
        <v>0.57589999999999997</v>
      </c>
      <c r="AV10" s="258">
        <v>7.3690000000000005E-2</v>
      </c>
      <c r="AW10" s="258">
        <v>-0.38090000000000002</v>
      </c>
      <c r="AX10" s="258">
        <v>-1.2225900000000001</v>
      </c>
      <c r="AY10" s="258">
        <v>3.032E-2</v>
      </c>
      <c r="AZ10" s="258">
        <v>-0.70733999999999997</v>
      </c>
      <c r="BA10" s="258">
        <v>-4.9590000000000002E-2</v>
      </c>
      <c r="BB10" s="258">
        <v>-0.65861000000000003</v>
      </c>
      <c r="BC10" s="258">
        <v>0.42423</v>
      </c>
      <c r="BD10" s="258">
        <v>0.55330000000000001</v>
      </c>
      <c r="BE10" s="258">
        <v>0.41446</v>
      </c>
      <c r="BF10" s="258">
        <v>1.6175900000000001</v>
      </c>
      <c r="BG10" s="258">
        <v>1.04711</v>
      </c>
      <c r="BH10" s="258">
        <v>-3.9460000000000002E-2</v>
      </c>
      <c r="BI10" s="258">
        <v>-0.27731</v>
      </c>
      <c r="BJ10" s="346">
        <v>-1.29199</v>
      </c>
      <c r="BK10" s="346">
        <v>4.7800000000000002E-2</v>
      </c>
      <c r="BL10" s="346">
        <v>-0.74155000000000004</v>
      </c>
      <c r="BM10" s="346">
        <v>-0.28816000000000003</v>
      </c>
      <c r="BN10" s="346">
        <v>-0.63658999999999999</v>
      </c>
      <c r="BO10" s="346">
        <v>0.73429</v>
      </c>
      <c r="BP10" s="346">
        <v>0.60021000000000002</v>
      </c>
      <c r="BQ10" s="346">
        <v>0.40237000000000001</v>
      </c>
      <c r="BR10" s="346">
        <v>1.6664300000000001</v>
      </c>
      <c r="BS10" s="346">
        <v>0.82098000000000004</v>
      </c>
      <c r="BT10" s="346">
        <v>-2.7810000000000001E-2</v>
      </c>
      <c r="BU10" s="346">
        <v>-0.28510000000000002</v>
      </c>
      <c r="BV10" s="346">
        <v>-1.3310200000000001</v>
      </c>
    </row>
    <row r="11" spans="1:74" ht="11.1" customHeight="1" x14ac:dyDescent="0.2">
      <c r="A11" s="93" t="s">
        <v>222</v>
      </c>
      <c r="B11" s="199" t="s">
        <v>609</v>
      </c>
      <c r="C11" s="258">
        <v>1.013846</v>
      </c>
      <c r="D11" s="258">
        <v>0.84277000000000002</v>
      </c>
      <c r="E11" s="258">
        <v>1.5241610000000001</v>
      </c>
      <c r="F11" s="258">
        <v>1.1363780000000001</v>
      </c>
      <c r="G11" s="258">
        <v>1.3125709999999999</v>
      </c>
      <c r="H11" s="258">
        <v>0.97019599999999995</v>
      </c>
      <c r="I11" s="258">
        <v>1.2084269999999999</v>
      </c>
      <c r="J11" s="258">
        <v>1.5449010000000001</v>
      </c>
      <c r="K11" s="258">
        <v>0.83451299999999995</v>
      </c>
      <c r="L11" s="258">
        <v>0.91720299999999999</v>
      </c>
      <c r="M11" s="258">
        <v>0.80686999999999998</v>
      </c>
      <c r="N11" s="258">
        <v>0.97577000000000003</v>
      </c>
      <c r="O11" s="258">
        <v>0.78903599999999996</v>
      </c>
      <c r="P11" s="258">
        <v>0.53364500000000004</v>
      </c>
      <c r="Q11" s="258">
        <v>0.69915899999999997</v>
      </c>
      <c r="R11" s="258">
        <v>0.62339299999999997</v>
      </c>
      <c r="S11" s="258">
        <v>0.98638499999999996</v>
      </c>
      <c r="T11" s="258">
        <v>0.718862</v>
      </c>
      <c r="U11" s="258">
        <v>0.89363099999999995</v>
      </c>
      <c r="V11" s="258">
        <v>0.66670099999999999</v>
      </c>
      <c r="W11" s="258">
        <v>0.85467000000000004</v>
      </c>
      <c r="X11" s="258">
        <v>0.86791499999999999</v>
      </c>
      <c r="Y11" s="258">
        <v>0.79846499999999998</v>
      </c>
      <c r="Z11" s="258">
        <v>0.72739500000000001</v>
      </c>
      <c r="AA11" s="258">
        <v>0.65446000000000004</v>
      </c>
      <c r="AB11" s="258">
        <v>0.38517499999999999</v>
      </c>
      <c r="AC11" s="258">
        <v>0.38965</v>
      </c>
      <c r="AD11" s="258">
        <v>0.672149</v>
      </c>
      <c r="AE11" s="258">
        <v>0.87044900000000003</v>
      </c>
      <c r="AF11" s="258">
        <v>1.213443</v>
      </c>
      <c r="AG11" s="258">
        <v>0.87362399999999996</v>
      </c>
      <c r="AH11" s="258">
        <v>0.70984700000000001</v>
      </c>
      <c r="AI11" s="258">
        <v>0.81458799999999998</v>
      </c>
      <c r="AJ11" s="258">
        <v>0.70712900000000001</v>
      </c>
      <c r="AK11" s="258">
        <v>0.84957400000000005</v>
      </c>
      <c r="AL11" s="258">
        <v>0.76633700000000005</v>
      </c>
      <c r="AM11" s="258">
        <v>1.064988</v>
      </c>
      <c r="AN11" s="258">
        <v>0.58208000000000004</v>
      </c>
      <c r="AO11" s="258">
        <v>0.80290700000000004</v>
      </c>
      <c r="AP11" s="258">
        <v>0.92963700000000005</v>
      </c>
      <c r="AQ11" s="258">
        <v>1.279714</v>
      </c>
      <c r="AR11" s="258">
        <v>1.3651359999999999</v>
      </c>
      <c r="AS11" s="258">
        <v>0.927759</v>
      </c>
      <c r="AT11" s="258">
        <v>1.0759110000000001</v>
      </c>
      <c r="AU11" s="258">
        <v>1.147802</v>
      </c>
      <c r="AV11" s="258">
        <v>0.58359099999999997</v>
      </c>
      <c r="AW11" s="258">
        <v>1.0047900000000001</v>
      </c>
      <c r="AX11" s="258">
        <v>0.58561099999999999</v>
      </c>
      <c r="AY11" s="258">
        <v>1.292689</v>
      </c>
      <c r="AZ11" s="258">
        <v>0.865707</v>
      </c>
      <c r="BA11" s="258">
        <v>0.85041</v>
      </c>
      <c r="BB11" s="258">
        <v>0.87896399999999997</v>
      </c>
      <c r="BC11" s="258">
        <v>0.91949899999999996</v>
      </c>
      <c r="BD11" s="258">
        <v>0.84150599999999998</v>
      </c>
      <c r="BE11" s="258">
        <v>1.091037</v>
      </c>
      <c r="BF11" s="258">
        <v>0.96981099999999998</v>
      </c>
      <c r="BG11" s="258">
        <v>0.90366599999999997</v>
      </c>
      <c r="BH11" s="258">
        <v>0.84813050000000001</v>
      </c>
      <c r="BI11" s="258">
        <v>0.71087270000000002</v>
      </c>
      <c r="BJ11" s="346">
        <v>1.0990169999999999</v>
      </c>
      <c r="BK11" s="346">
        <v>0.52185369999999998</v>
      </c>
      <c r="BL11" s="346">
        <v>0.65309110000000004</v>
      </c>
      <c r="BM11" s="346">
        <v>0.98825549999999995</v>
      </c>
      <c r="BN11" s="346">
        <v>0.84311720000000001</v>
      </c>
      <c r="BO11" s="346">
        <v>0.67527579999999998</v>
      </c>
      <c r="BP11" s="346">
        <v>0.87724599999999997</v>
      </c>
      <c r="BQ11" s="346">
        <v>1.2238849999999999</v>
      </c>
      <c r="BR11" s="346">
        <v>0.97504349999999995</v>
      </c>
      <c r="BS11" s="346">
        <v>1.0709550000000001</v>
      </c>
      <c r="BT11" s="346">
        <v>0.95708910000000003</v>
      </c>
      <c r="BU11" s="346">
        <v>0.77733419999999998</v>
      </c>
      <c r="BV11" s="346">
        <v>1.142304</v>
      </c>
    </row>
    <row r="12" spans="1:74" ht="11.1" customHeight="1" x14ac:dyDescent="0.2">
      <c r="A12" s="93" t="s">
        <v>223</v>
      </c>
      <c r="B12" s="199" t="s">
        <v>610</v>
      </c>
      <c r="C12" s="258">
        <v>8.5094890000000003</v>
      </c>
      <c r="D12" s="258">
        <v>8.2751990000000006</v>
      </c>
      <c r="E12" s="258">
        <v>9.8324689999999997</v>
      </c>
      <c r="F12" s="258">
        <v>8.8425100000000008</v>
      </c>
      <c r="G12" s="258">
        <v>9.0420730000000002</v>
      </c>
      <c r="H12" s="258">
        <v>9.1019310000000004</v>
      </c>
      <c r="I12" s="258">
        <v>7.8654000000000002</v>
      </c>
      <c r="J12" s="258">
        <v>9.3874469999999999</v>
      </c>
      <c r="K12" s="258">
        <v>8.7227650000000008</v>
      </c>
      <c r="L12" s="258">
        <v>9.1587270000000007</v>
      </c>
      <c r="M12" s="258">
        <v>8.8080049999999996</v>
      </c>
      <c r="N12" s="258">
        <v>9.7125459999999997</v>
      </c>
      <c r="O12" s="258">
        <v>9.1264409999999998</v>
      </c>
      <c r="P12" s="258">
        <v>8.4602559999999993</v>
      </c>
      <c r="Q12" s="258">
        <v>11.055001000000001</v>
      </c>
      <c r="R12" s="258">
        <v>12.528892000000001</v>
      </c>
      <c r="S12" s="258">
        <v>12.256909</v>
      </c>
      <c r="T12" s="258">
        <v>12.748637</v>
      </c>
      <c r="U12" s="258">
        <v>11.622584</v>
      </c>
      <c r="V12" s="258">
        <v>10.597077000000001</v>
      </c>
      <c r="W12" s="258">
        <v>9.3437059999999992</v>
      </c>
      <c r="X12" s="258">
        <v>9.4214889999999993</v>
      </c>
      <c r="Y12" s="258">
        <v>8.5164930000000005</v>
      </c>
      <c r="Z12" s="258">
        <v>10.068177</v>
      </c>
      <c r="AA12" s="258">
        <v>9.5717999999999996</v>
      </c>
      <c r="AB12" s="258">
        <v>8.6267840119999999</v>
      </c>
      <c r="AC12" s="258">
        <v>13.636597</v>
      </c>
      <c r="AD12" s="258">
        <v>9.7544839999999997</v>
      </c>
      <c r="AE12" s="258">
        <v>10.478294</v>
      </c>
      <c r="AF12" s="258">
        <v>9.1939839899999996</v>
      </c>
      <c r="AG12" s="258">
        <v>9.1249959999999994</v>
      </c>
      <c r="AH12" s="258">
        <v>10.073041</v>
      </c>
      <c r="AI12" s="258">
        <v>9.3906260100000001</v>
      </c>
      <c r="AJ12" s="258">
        <v>9.8547229900000008</v>
      </c>
      <c r="AK12" s="258">
        <v>8.5113909900000007</v>
      </c>
      <c r="AL12" s="258">
        <v>9.4425480129999997</v>
      </c>
      <c r="AM12" s="258">
        <v>8.1517180000000007</v>
      </c>
      <c r="AN12" s="258">
        <v>8.9719130000000007</v>
      </c>
      <c r="AO12" s="258">
        <v>10.460257</v>
      </c>
      <c r="AP12" s="258">
        <v>7.9519409999999997</v>
      </c>
      <c r="AQ12" s="258">
        <v>8.1819310000000005</v>
      </c>
      <c r="AR12" s="258">
        <v>8.5401779999999992</v>
      </c>
      <c r="AS12" s="258">
        <v>7.1194569999999997</v>
      </c>
      <c r="AT12" s="258">
        <v>7.6373430000000004</v>
      </c>
      <c r="AU12" s="258">
        <v>7.9662750000000004</v>
      </c>
      <c r="AV12" s="258">
        <v>7.7377989999999999</v>
      </c>
      <c r="AW12" s="258">
        <v>7.5566750000000003</v>
      </c>
      <c r="AX12" s="258">
        <v>6.9812589999999997</v>
      </c>
      <c r="AY12" s="258">
        <v>7.8712689999999998</v>
      </c>
      <c r="AZ12" s="258">
        <v>6.495743</v>
      </c>
      <c r="BA12" s="258">
        <v>7.6120390000000002</v>
      </c>
      <c r="BB12" s="258">
        <v>7.2161689999999998</v>
      </c>
      <c r="BC12" s="258">
        <v>6.7610799999999998</v>
      </c>
      <c r="BD12" s="258">
        <v>5.7885520000000001</v>
      </c>
      <c r="BE12" s="258">
        <v>5.1173840000000004</v>
      </c>
      <c r="BF12" s="258">
        <v>6.4086720000000001</v>
      </c>
      <c r="BG12" s="258">
        <v>5.3882459999999996</v>
      </c>
      <c r="BH12" s="258">
        <v>5.943155</v>
      </c>
      <c r="BI12" s="258">
        <v>6.0307779999999998</v>
      </c>
      <c r="BJ12" s="346">
        <v>6.62941</v>
      </c>
      <c r="BK12" s="346">
        <v>5.2504879999999998</v>
      </c>
      <c r="BL12" s="346">
        <v>4.7931800000000004</v>
      </c>
      <c r="BM12" s="346">
        <v>6.2008369999999999</v>
      </c>
      <c r="BN12" s="346">
        <v>6.4616290000000003</v>
      </c>
      <c r="BO12" s="346">
        <v>6.31989</v>
      </c>
      <c r="BP12" s="346">
        <v>6.6573279999999997</v>
      </c>
      <c r="BQ12" s="346">
        <v>5.6713089999999999</v>
      </c>
      <c r="BR12" s="346">
        <v>5.7023859999999997</v>
      </c>
      <c r="BS12" s="346">
        <v>5.6062399999999997</v>
      </c>
      <c r="BT12" s="346">
        <v>5.9345670000000004</v>
      </c>
      <c r="BU12" s="346">
        <v>5.9177629999999999</v>
      </c>
      <c r="BV12" s="346">
        <v>6.6071900000000001</v>
      </c>
    </row>
    <row r="13" spans="1:74" ht="11.1" customHeight="1" x14ac:dyDescent="0.2">
      <c r="A13" s="93" t="s">
        <v>224</v>
      </c>
      <c r="B13" s="200" t="s">
        <v>915</v>
      </c>
      <c r="C13" s="258">
        <v>5.3739999999999997</v>
      </c>
      <c r="D13" s="258">
        <v>5.3005399999999998</v>
      </c>
      <c r="E13" s="258">
        <v>6.4909169999999996</v>
      </c>
      <c r="F13" s="258">
        <v>5.6254039999999996</v>
      </c>
      <c r="G13" s="258">
        <v>6.428801</v>
      </c>
      <c r="H13" s="258">
        <v>5.7935650000000001</v>
      </c>
      <c r="I13" s="258">
        <v>4.7790670000000004</v>
      </c>
      <c r="J13" s="258">
        <v>6.0950670000000002</v>
      </c>
      <c r="K13" s="258">
        <v>5.6086049999999998</v>
      </c>
      <c r="L13" s="258">
        <v>5.9630150000000004</v>
      </c>
      <c r="M13" s="258">
        <v>6.3309290000000003</v>
      </c>
      <c r="N13" s="258">
        <v>5.7417680000000004</v>
      </c>
      <c r="O13" s="258">
        <v>6.272659</v>
      </c>
      <c r="P13" s="258">
        <v>5.1752459999999996</v>
      </c>
      <c r="Q13" s="258">
        <v>6.0783040000000002</v>
      </c>
      <c r="R13" s="258">
        <v>7.2712680000000001</v>
      </c>
      <c r="S13" s="258">
        <v>5.9528889999999999</v>
      </c>
      <c r="T13" s="258">
        <v>6.9440179999999998</v>
      </c>
      <c r="U13" s="258">
        <v>6.3284690000000001</v>
      </c>
      <c r="V13" s="258">
        <v>5.7749170000000003</v>
      </c>
      <c r="W13" s="258">
        <v>4.879359</v>
      </c>
      <c r="X13" s="258">
        <v>4.6737859999999998</v>
      </c>
      <c r="Y13" s="258">
        <v>4.7213130000000003</v>
      </c>
      <c r="Z13" s="258">
        <v>5.80375</v>
      </c>
      <c r="AA13" s="258">
        <v>5.507987</v>
      </c>
      <c r="AB13" s="258">
        <v>5.3164619999999996</v>
      </c>
      <c r="AC13" s="258">
        <v>7.3536599999999996</v>
      </c>
      <c r="AD13" s="258">
        <v>5.2935639999999999</v>
      </c>
      <c r="AE13" s="258">
        <v>6.1408259999999997</v>
      </c>
      <c r="AF13" s="258">
        <v>4.7077600000000004</v>
      </c>
      <c r="AG13" s="258">
        <v>5.2900650000000002</v>
      </c>
      <c r="AH13" s="258">
        <v>5.225892</v>
      </c>
      <c r="AI13" s="258">
        <v>5.4219619999999997</v>
      </c>
      <c r="AJ13" s="258">
        <v>5.3922489999999996</v>
      </c>
      <c r="AK13" s="258">
        <v>5.019584</v>
      </c>
      <c r="AL13" s="258">
        <v>5.0088540000000004</v>
      </c>
      <c r="AM13" s="258">
        <v>4.8260949999999996</v>
      </c>
      <c r="AN13" s="258">
        <v>5.3110220000000004</v>
      </c>
      <c r="AO13" s="258">
        <v>5.8261839999999996</v>
      </c>
      <c r="AP13" s="258">
        <v>4.6647619999999996</v>
      </c>
      <c r="AQ13" s="258">
        <v>5.0165449999999998</v>
      </c>
      <c r="AR13" s="258">
        <v>5.5188100000000002</v>
      </c>
      <c r="AS13" s="258">
        <v>4.4140730000000001</v>
      </c>
      <c r="AT13" s="258">
        <v>4.806381</v>
      </c>
      <c r="AU13" s="258">
        <v>5.1688780000000003</v>
      </c>
      <c r="AV13" s="258">
        <v>5.3130610000000003</v>
      </c>
      <c r="AW13" s="258">
        <v>4.497096</v>
      </c>
      <c r="AX13" s="258">
        <v>4.7079490000000002</v>
      </c>
      <c r="AY13" s="258">
        <v>4.977957</v>
      </c>
      <c r="AZ13" s="258">
        <v>3.2403580000000001</v>
      </c>
      <c r="BA13" s="258">
        <v>5.2977720000000001</v>
      </c>
      <c r="BB13" s="258">
        <v>4.2272230000000004</v>
      </c>
      <c r="BC13" s="258">
        <v>4.5502209999999996</v>
      </c>
      <c r="BD13" s="258">
        <v>3.9524210000000002</v>
      </c>
      <c r="BE13" s="258">
        <v>2.9331659999999999</v>
      </c>
      <c r="BF13" s="258">
        <v>3.9443519999999999</v>
      </c>
      <c r="BG13" s="258">
        <v>3.4360740000000001</v>
      </c>
      <c r="BH13" s="258">
        <v>3.6995100000000001</v>
      </c>
      <c r="BI13" s="258">
        <v>3.7578420000000001</v>
      </c>
      <c r="BJ13" s="346">
        <v>3.7857720000000001</v>
      </c>
      <c r="BK13" s="346">
        <v>3.7763209999999998</v>
      </c>
      <c r="BL13" s="346">
        <v>3.3686280000000002</v>
      </c>
      <c r="BM13" s="346">
        <v>4.239001</v>
      </c>
      <c r="BN13" s="346">
        <v>4.0114979999999996</v>
      </c>
      <c r="BO13" s="346">
        <v>3.8342939999999999</v>
      </c>
      <c r="BP13" s="346">
        <v>3.8297140000000001</v>
      </c>
      <c r="BQ13" s="346">
        <v>3.1242830000000001</v>
      </c>
      <c r="BR13" s="346">
        <v>3.458647</v>
      </c>
      <c r="BS13" s="346">
        <v>3.198769</v>
      </c>
      <c r="BT13" s="346">
        <v>3.4826860000000002</v>
      </c>
      <c r="BU13" s="346">
        <v>3.6916980000000001</v>
      </c>
      <c r="BV13" s="346">
        <v>3.886984</v>
      </c>
    </row>
    <row r="14" spans="1:74" ht="11.1" customHeight="1" x14ac:dyDescent="0.2">
      <c r="A14" s="93" t="s">
        <v>225</v>
      </c>
      <c r="B14" s="200" t="s">
        <v>916</v>
      </c>
      <c r="C14" s="258">
        <v>3.1354890000000002</v>
      </c>
      <c r="D14" s="258">
        <v>2.9746589999999999</v>
      </c>
      <c r="E14" s="258">
        <v>3.3415520000000001</v>
      </c>
      <c r="F14" s="258">
        <v>3.2171059999999998</v>
      </c>
      <c r="G14" s="258">
        <v>2.6132719999999998</v>
      </c>
      <c r="H14" s="258">
        <v>3.3083659999999999</v>
      </c>
      <c r="I14" s="258">
        <v>3.0863330000000002</v>
      </c>
      <c r="J14" s="258">
        <v>3.2923800000000001</v>
      </c>
      <c r="K14" s="258">
        <v>3.11416</v>
      </c>
      <c r="L14" s="258">
        <v>3.1957119999999999</v>
      </c>
      <c r="M14" s="258">
        <v>2.3971703226000001</v>
      </c>
      <c r="N14" s="258">
        <v>3.9707780000000001</v>
      </c>
      <c r="O14" s="258">
        <v>2.8537819999999998</v>
      </c>
      <c r="P14" s="258">
        <v>3.2850100000000002</v>
      </c>
      <c r="Q14" s="258">
        <v>4.9766969999999997</v>
      </c>
      <c r="R14" s="258">
        <v>5.2576239999999999</v>
      </c>
      <c r="S14" s="258">
        <v>6.3040200000000004</v>
      </c>
      <c r="T14" s="258">
        <v>5.8046189999999998</v>
      </c>
      <c r="U14" s="258">
        <v>5.2941149999999997</v>
      </c>
      <c r="V14" s="258">
        <v>4.8221600000000002</v>
      </c>
      <c r="W14" s="258">
        <v>4.4643470000000001</v>
      </c>
      <c r="X14" s="258">
        <v>4.7477029999999996</v>
      </c>
      <c r="Y14" s="258">
        <v>3.7951800000000002</v>
      </c>
      <c r="Z14" s="258">
        <v>4.2644270000000004</v>
      </c>
      <c r="AA14" s="258">
        <v>4.0638129999999997</v>
      </c>
      <c r="AB14" s="258">
        <v>3.3103220000000002</v>
      </c>
      <c r="AC14" s="258">
        <v>6.2829370000000004</v>
      </c>
      <c r="AD14" s="258">
        <v>4.4609199999999998</v>
      </c>
      <c r="AE14" s="258">
        <v>4.3374680000000003</v>
      </c>
      <c r="AF14" s="258">
        <v>4.486224</v>
      </c>
      <c r="AG14" s="258">
        <v>3.8349310000000001</v>
      </c>
      <c r="AH14" s="258">
        <v>4.8471489999999999</v>
      </c>
      <c r="AI14" s="258">
        <v>3.968664</v>
      </c>
      <c r="AJ14" s="258">
        <v>4.4624740000000003</v>
      </c>
      <c r="AK14" s="258">
        <v>3.4918070000000001</v>
      </c>
      <c r="AL14" s="258">
        <v>4.433694</v>
      </c>
      <c r="AM14" s="258">
        <v>3.3256230000000002</v>
      </c>
      <c r="AN14" s="258">
        <v>3.6608909999999999</v>
      </c>
      <c r="AO14" s="258">
        <v>4.6340729999999999</v>
      </c>
      <c r="AP14" s="258">
        <v>3.2871790000000001</v>
      </c>
      <c r="AQ14" s="258">
        <v>3.1653859999999998</v>
      </c>
      <c r="AR14" s="258">
        <v>3.0213679999999998</v>
      </c>
      <c r="AS14" s="258">
        <v>2.705384</v>
      </c>
      <c r="AT14" s="258">
        <v>2.830962</v>
      </c>
      <c r="AU14" s="258">
        <v>2.7973970000000001</v>
      </c>
      <c r="AV14" s="258">
        <v>2.4247380000000001</v>
      </c>
      <c r="AW14" s="258">
        <v>3.0595789999999998</v>
      </c>
      <c r="AX14" s="258">
        <v>2.2733099999999999</v>
      </c>
      <c r="AY14" s="258">
        <v>2.8933119999999999</v>
      </c>
      <c r="AZ14" s="258">
        <v>3.255385</v>
      </c>
      <c r="BA14" s="258">
        <v>2.3142670000000001</v>
      </c>
      <c r="BB14" s="258">
        <v>2.9889459999999999</v>
      </c>
      <c r="BC14" s="258">
        <v>2.2108590000000001</v>
      </c>
      <c r="BD14" s="258">
        <v>1.836131</v>
      </c>
      <c r="BE14" s="258">
        <v>2.184218</v>
      </c>
      <c r="BF14" s="258">
        <v>2.4643199999999998</v>
      </c>
      <c r="BG14" s="258">
        <v>1.952172</v>
      </c>
      <c r="BH14" s="258">
        <v>2.2436449999999999</v>
      </c>
      <c r="BI14" s="258">
        <v>2.2729360000000001</v>
      </c>
      <c r="BJ14" s="346">
        <v>2.8436370000000002</v>
      </c>
      <c r="BK14" s="346">
        <v>1.474167</v>
      </c>
      <c r="BL14" s="346">
        <v>1.424552</v>
      </c>
      <c r="BM14" s="346">
        <v>1.9618359999999999</v>
      </c>
      <c r="BN14" s="346">
        <v>2.4501309999999998</v>
      </c>
      <c r="BO14" s="346">
        <v>2.4855960000000001</v>
      </c>
      <c r="BP14" s="346">
        <v>2.8276140000000001</v>
      </c>
      <c r="BQ14" s="346">
        <v>2.5470259999999998</v>
      </c>
      <c r="BR14" s="346">
        <v>2.2437390000000001</v>
      </c>
      <c r="BS14" s="346">
        <v>2.4074710000000001</v>
      </c>
      <c r="BT14" s="346">
        <v>2.4518819999999999</v>
      </c>
      <c r="BU14" s="346">
        <v>2.2260650000000002</v>
      </c>
      <c r="BV14" s="346">
        <v>2.7202069999999998</v>
      </c>
    </row>
    <row r="15" spans="1:74" ht="11.1" customHeight="1" x14ac:dyDescent="0.2">
      <c r="A15" s="93" t="s">
        <v>226</v>
      </c>
      <c r="B15" s="199" t="s">
        <v>587</v>
      </c>
      <c r="C15" s="258">
        <v>84.970827</v>
      </c>
      <c r="D15" s="258">
        <v>77.711167000000003</v>
      </c>
      <c r="E15" s="258">
        <v>89.214890999999994</v>
      </c>
      <c r="F15" s="258">
        <v>79.170040999999998</v>
      </c>
      <c r="G15" s="258">
        <v>77.499536000000006</v>
      </c>
      <c r="H15" s="258">
        <v>81.712069</v>
      </c>
      <c r="I15" s="258">
        <v>76.927623999999994</v>
      </c>
      <c r="J15" s="258">
        <v>89.785073999999994</v>
      </c>
      <c r="K15" s="258">
        <v>86.503193999999993</v>
      </c>
      <c r="L15" s="258">
        <v>85.500090999999998</v>
      </c>
      <c r="M15" s="258">
        <v>85.920513</v>
      </c>
      <c r="N15" s="258">
        <v>84.464554000000007</v>
      </c>
      <c r="O15" s="258">
        <v>90.343228999999994</v>
      </c>
      <c r="P15" s="258">
        <v>76.562370999999999</v>
      </c>
      <c r="Q15" s="258">
        <v>74.095416999999998</v>
      </c>
      <c r="R15" s="258">
        <v>65.466577000000001</v>
      </c>
      <c r="S15" s="258">
        <v>71.003189000000006</v>
      </c>
      <c r="T15" s="258">
        <v>70.138498999999996</v>
      </c>
      <c r="U15" s="258">
        <v>76.845799</v>
      </c>
      <c r="V15" s="258">
        <v>82.507000000000005</v>
      </c>
      <c r="W15" s="258">
        <v>74.597427999999994</v>
      </c>
      <c r="X15" s="258">
        <v>77.086032000000003</v>
      </c>
      <c r="Y15" s="258">
        <v>76.709035</v>
      </c>
      <c r="Z15" s="258">
        <v>70.257436999999996</v>
      </c>
      <c r="AA15" s="258">
        <v>73.037886999999998</v>
      </c>
      <c r="AB15" s="258">
        <v>68.587112988000001</v>
      </c>
      <c r="AC15" s="258">
        <v>70.563693999999998</v>
      </c>
      <c r="AD15" s="258">
        <v>69.257637000000003</v>
      </c>
      <c r="AE15" s="258">
        <v>73.093761999999998</v>
      </c>
      <c r="AF15" s="258">
        <v>72.481622009999995</v>
      </c>
      <c r="AG15" s="258">
        <v>77.264600999999999</v>
      </c>
      <c r="AH15" s="258">
        <v>81.833915000000005</v>
      </c>
      <c r="AI15" s="258">
        <v>75.299617990000002</v>
      </c>
      <c r="AJ15" s="258">
        <v>71.529358009999996</v>
      </c>
      <c r="AK15" s="258">
        <v>72.988526010000001</v>
      </c>
      <c r="AL15" s="258">
        <v>70.649202986999995</v>
      </c>
      <c r="AM15" s="258">
        <v>76.097436000000002</v>
      </c>
      <c r="AN15" s="258">
        <v>66.563162000000005</v>
      </c>
      <c r="AO15" s="258">
        <v>76.858610999999996</v>
      </c>
      <c r="AP15" s="258">
        <v>75.380739000000005</v>
      </c>
      <c r="AQ15" s="258">
        <v>77.339934999999997</v>
      </c>
      <c r="AR15" s="258">
        <v>72.588650999999999</v>
      </c>
      <c r="AS15" s="258">
        <v>78.492885000000001</v>
      </c>
      <c r="AT15" s="258">
        <v>82.324647999999996</v>
      </c>
      <c r="AU15" s="258">
        <v>77.320587000000003</v>
      </c>
      <c r="AV15" s="258">
        <v>78.300559000000007</v>
      </c>
      <c r="AW15" s="258">
        <v>74.744902999999994</v>
      </c>
      <c r="AX15" s="258">
        <v>78.640882000000005</v>
      </c>
      <c r="AY15" s="258">
        <v>79.999954000000002</v>
      </c>
      <c r="AZ15" s="258">
        <v>65.872697000000002</v>
      </c>
      <c r="BA15" s="258">
        <v>74.619113999999996</v>
      </c>
      <c r="BB15" s="258">
        <v>67.346012000000002</v>
      </c>
      <c r="BC15" s="258">
        <v>64.437011999999996</v>
      </c>
      <c r="BD15" s="258">
        <v>62.072014000000003</v>
      </c>
      <c r="BE15" s="258">
        <v>71.379249999999999</v>
      </c>
      <c r="BF15" s="258">
        <v>77.191374999999994</v>
      </c>
      <c r="BG15" s="258">
        <v>72.917417999999998</v>
      </c>
      <c r="BH15" s="258">
        <v>70.320139299999994</v>
      </c>
      <c r="BI15" s="258">
        <v>65.121358428999997</v>
      </c>
      <c r="BJ15" s="346">
        <v>66.452169999999995</v>
      </c>
      <c r="BK15" s="346">
        <v>69.161490000000001</v>
      </c>
      <c r="BL15" s="346">
        <v>66.907920000000004</v>
      </c>
      <c r="BM15" s="346">
        <v>69.190939999999998</v>
      </c>
      <c r="BN15" s="346">
        <v>64.404799999999994</v>
      </c>
      <c r="BO15" s="346">
        <v>63.410769999999999</v>
      </c>
      <c r="BP15" s="346">
        <v>66.423220000000001</v>
      </c>
      <c r="BQ15" s="346">
        <v>69.147260000000003</v>
      </c>
      <c r="BR15" s="346">
        <v>73.407319999999999</v>
      </c>
      <c r="BS15" s="346">
        <v>68.771330000000006</v>
      </c>
      <c r="BT15" s="346">
        <v>70.808639999999997</v>
      </c>
      <c r="BU15" s="346">
        <v>65.230130000000003</v>
      </c>
      <c r="BV15" s="346">
        <v>67.110770000000002</v>
      </c>
    </row>
    <row r="16" spans="1:74" ht="11.1" customHeight="1" x14ac:dyDescent="0.2">
      <c r="A16" s="90"/>
      <c r="B16" s="94"/>
      <c r="C16" s="267"/>
      <c r="D16" s="267"/>
      <c r="E16" s="267"/>
      <c r="F16" s="267"/>
      <c r="G16" s="267"/>
      <c r="H16" s="267"/>
      <c r="I16" s="267"/>
      <c r="J16" s="267"/>
      <c r="K16" s="267"/>
      <c r="L16" s="267"/>
      <c r="M16" s="267"/>
      <c r="N16" s="267"/>
      <c r="O16" s="267"/>
      <c r="P16" s="267"/>
      <c r="Q16" s="267"/>
      <c r="R16" s="267"/>
      <c r="S16" s="267"/>
      <c r="T16" s="267"/>
      <c r="U16" s="267"/>
      <c r="V16" s="267"/>
      <c r="W16" s="267"/>
      <c r="X16" s="267"/>
      <c r="Y16" s="267"/>
      <c r="Z16" s="267"/>
      <c r="AA16" s="267"/>
      <c r="AB16" s="267"/>
      <c r="AC16" s="267"/>
      <c r="AD16" s="267"/>
      <c r="AE16" s="267"/>
      <c r="AF16" s="267"/>
      <c r="AG16" s="267"/>
      <c r="AH16" s="267"/>
      <c r="AI16" s="267"/>
      <c r="AJ16" s="267"/>
      <c r="AK16" s="267"/>
      <c r="AL16" s="267"/>
      <c r="AM16" s="267"/>
      <c r="AN16" s="267"/>
      <c r="AO16" s="267"/>
      <c r="AP16" s="267"/>
      <c r="AQ16" s="267"/>
      <c r="AR16" s="267"/>
      <c r="AS16" s="267"/>
      <c r="AT16" s="267"/>
      <c r="AU16" s="267"/>
      <c r="AV16" s="267"/>
      <c r="AW16" s="267"/>
      <c r="AX16" s="267"/>
      <c r="AY16" s="267"/>
      <c r="AZ16" s="267"/>
      <c r="BA16" s="267"/>
      <c r="BB16" s="267"/>
      <c r="BC16" s="267"/>
      <c r="BD16" s="267"/>
      <c r="BE16" s="267"/>
      <c r="BF16" s="267"/>
      <c r="BG16" s="267"/>
      <c r="BH16" s="267"/>
      <c r="BI16" s="267"/>
      <c r="BJ16" s="381"/>
      <c r="BK16" s="381"/>
      <c r="BL16" s="381"/>
      <c r="BM16" s="381"/>
      <c r="BN16" s="381"/>
      <c r="BO16" s="381"/>
      <c r="BP16" s="381"/>
      <c r="BQ16" s="381"/>
      <c r="BR16" s="381"/>
      <c r="BS16" s="381"/>
      <c r="BT16" s="381"/>
      <c r="BU16" s="381"/>
      <c r="BV16" s="381"/>
    </row>
    <row r="17" spans="1:74" ht="11.1" customHeight="1" x14ac:dyDescent="0.2">
      <c r="A17" s="95" t="s">
        <v>227</v>
      </c>
      <c r="B17" s="199" t="s">
        <v>611</v>
      </c>
      <c r="C17" s="258">
        <v>10.568452000000001</v>
      </c>
      <c r="D17" s="258">
        <v>3.7366990000000002</v>
      </c>
      <c r="E17" s="258">
        <v>-4.9659459999999997</v>
      </c>
      <c r="F17" s="258">
        <v>-7.2789849999999996</v>
      </c>
      <c r="G17" s="258">
        <v>-0.77225699999999997</v>
      </c>
      <c r="H17" s="258">
        <v>8.8371549999999992</v>
      </c>
      <c r="I17" s="258">
        <v>17.701191999999999</v>
      </c>
      <c r="J17" s="258">
        <v>8.6058109999999992</v>
      </c>
      <c r="K17" s="258">
        <v>-5.3926480000000003</v>
      </c>
      <c r="L17" s="258">
        <v>-12.650880000000001</v>
      </c>
      <c r="M17" s="258">
        <v>-11.724238</v>
      </c>
      <c r="N17" s="258">
        <v>-4.798387</v>
      </c>
      <c r="O17" s="258">
        <v>-7.4106909999999999</v>
      </c>
      <c r="P17" s="258">
        <v>-6.4802720000000003</v>
      </c>
      <c r="Q17" s="258">
        <v>-8.2203540000000004</v>
      </c>
      <c r="R17" s="258">
        <v>-6.9898959999999999</v>
      </c>
      <c r="S17" s="258">
        <v>-0.97636800000000001</v>
      </c>
      <c r="T17" s="258">
        <v>5.10914</v>
      </c>
      <c r="U17" s="258">
        <v>13.828486</v>
      </c>
      <c r="V17" s="258">
        <v>5.2844550000000003</v>
      </c>
      <c r="W17" s="258">
        <v>-3.6197530000000002</v>
      </c>
      <c r="X17" s="258">
        <v>-4.4000130000000004</v>
      </c>
      <c r="Y17" s="258">
        <v>-1.91872</v>
      </c>
      <c r="Z17" s="258">
        <v>3.151961</v>
      </c>
      <c r="AA17" s="258">
        <v>6.5561199999999999</v>
      </c>
      <c r="AB17" s="258">
        <v>3.5931630000000001</v>
      </c>
      <c r="AC17" s="258">
        <v>4.1279329999999996</v>
      </c>
      <c r="AD17" s="258">
        <v>-1.3790720000000001</v>
      </c>
      <c r="AE17" s="258">
        <v>-4.2610869999999998</v>
      </c>
      <c r="AF17" s="258">
        <v>5.949287</v>
      </c>
      <c r="AG17" s="258">
        <v>10.971605</v>
      </c>
      <c r="AH17" s="258">
        <v>5.3195399999999999</v>
      </c>
      <c r="AI17" s="258">
        <v>1.7404189999999999</v>
      </c>
      <c r="AJ17" s="258">
        <v>-1.3026530000000001</v>
      </c>
      <c r="AK17" s="258">
        <v>-1.8569910000000001</v>
      </c>
      <c r="AL17" s="258">
        <v>8.5621749999999999</v>
      </c>
      <c r="AM17" s="258">
        <v>14.529820000000001</v>
      </c>
      <c r="AN17" s="258">
        <v>14.150745000000001</v>
      </c>
      <c r="AO17" s="258">
        <v>1.994346</v>
      </c>
      <c r="AP17" s="258">
        <v>-10.748531</v>
      </c>
      <c r="AQ17" s="258">
        <v>-8.0953700000000008</v>
      </c>
      <c r="AR17" s="258">
        <v>3.3381150000000002</v>
      </c>
      <c r="AS17" s="258">
        <v>7.3846474000000004</v>
      </c>
      <c r="AT17" s="258">
        <v>4.3111199999999998</v>
      </c>
      <c r="AU17" s="258">
        <v>-3.3844346999999999</v>
      </c>
      <c r="AV17" s="258">
        <v>-12.571087199999999</v>
      </c>
      <c r="AW17" s="258">
        <v>-5.7798875000000001</v>
      </c>
      <c r="AX17" s="258">
        <v>-9.3341141000000007</v>
      </c>
      <c r="AY17" s="258">
        <v>-2.7942404999999999</v>
      </c>
      <c r="AZ17" s="258">
        <v>5.3882789000000004</v>
      </c>
      <c r="BA17" s="258">
        <v>-4.7985693999999999</v>
      </c>
      <c r="BB17" s="258">
        <v>-12.9056944</v>
      </c>
      <c r="BC17" s="258">
        <v>-5.9400414000000001</v>
      </c>
      <c r="BD17" s="258">
        <v>6.1445252000000004</v>
      </c>
      <c r="BE17" s="258">
        <v>8.2485371000000001</v>
      </c>
      <c r="BF17" s="258">
        <v>1.8737908999999999</v>
      </c>
      <c r="BG17" s="258">
        <v>-6.2725771000000003</v>
      </c>
      <c r="BH17" s="258">
        <v>-6.4446900999999999</v>
      </c>
      <c r="BI17" s="258">
        <v>-2.5936762999999998</v>
      </c>
      <c r="BJ17" s="346">
        <v>4.186439</v>
      </c>
      <c r="BK17" s="346">
        <v>5.1856239999999998</v>
      </c>
      <c r="BL17" s="346">
        <v>-0.59230559999999999</v>
      </c>
      <c r="BM17" s="346">
        <v>-4.6372179999999998</v>
      </c>
      <c r="BN17" s="346">
        <v>-7.9015789999999999</v>
      </c>
      <c r="BO17" s="346">
        <v>-1.3193870000000001</v>
      </c>
      <c r="BP17" s="346">
        <v>4.13537</v>
      </c>
      <c r="BQ17" s="346">
        <v>9.8628889999999991</v>
      </c>
      <c r="BR17" s="346">
        <v>6.1247280000000002</v>
      </c>
      <c r="BS17" s="346">
        <v>-0.82325939999999997</v>
      </c>
      <c r="BT17" s="346">
        <v>-6.5460070000000004</v>
      </c>
      <c r="BU17" s="346">
        <v>-2.0742889999999998</v>
      </c>
      <c r="BV17" s="346">
        <v>3.8730289999999998</v>
      </c>
    </row>
    <row r="18" spans="1:74" ht="11.1" customHeight="1" x14ac:dyDescent="0.2">
      <c r="A18" s="95" t="s">
        <v>228</v>
      </c>
      <c r="B18" s="199" t="s">
        <v>149</v>
      </c>
      <c r="C18" s="258">
        <v>1.1816100119999999</v>
      </c>
      <c r="D18" s="258">
        <v>1.0458290079999999</v>
      </c>
      <c r="E18" s="258">
        <v>1.1261520039999999</v>
      </c>
      <c r="F18" s="258">
        <v>0.99620399999999998</v>
      </c>
      <c r="G18" s="258">
        <v>0.90997700699999995</v>
      </c>
      <c r="H18" s="258">
        <v>1.1623599899999999</v>
      </c>
      <c r="I18" s="258">
        <v>1.201690014</v>
      </c>
      <c r="J18" s="258">
        <v>1.180796014</v>
      </c>
      <c r="K18" s="258">
        <v>1.11737799</v>
      </c>
      <c r="L18" s="258">
        <v>1.077791012</v>
      </c>
      <c r="M18" s="258">
        <v>1.1334599999999999</v>
      </c>
      <c r="N18" s="258">
        <v>1.0757380059999999</v>
      </c>
      <c r="O18" s="258">
        <v>1.1040239869999999</v>
      </c>
      <c r="P18" s="258">
        <v>0.92648100899999997</v>
      </c>
      <c r="Q18" s="258">
        <v>0.86257599200000001</v>
      </c>
      <c r="R18" s="258">
        <v>0.68146799999999996</v>
      </c>
      <c r="S18" s="258">
        <v>0.89245100200000005</v>
      </c>
      <c r="T18" s="258">
        <v>0.925728</v>
      </c>
      <c r="U18" s="258">
        <v>1.0578860050000001</v>
      </c>
      <c r="V18" s="258">
        <v>1.038891995</v>
      </c>
      <c r="W18" s="258">
        <v>0.88503299999999996</v>
      </c>
      <c r="X18" s="258">
        <v>0.796286987</v>
      </c>
      <c r="Y18" s="258">
        <v>1.09029501</v>
      </c>
      <c r="Z18" s="258">
        <v>0.93448098800000001</v>
      </c>
      <c r="AA18" s="258">
        <v>1.047342006</v>
      </c>
      <c r="AB18" s="258">
        <v>0.95049799599999996</v>
      </c>
      <c r="AC18" s="258">
        <v>1.1711900129999999</v>
      </c>
      <c r="AD18" s="258">
        <v>0.71627901000000005</v>
      </c>
      <c r="AE18" s="258">
        <v>0.99203199200000003</v>
      </c>
      <c r="AF18" s="258">
        <v>0.97910498999999995</v>
      </c>
      <c r="AG18" s="258">
        <v>1.1079320020000001</v>
      </c>
      <c r="AH18" s="258">
        <v>0.92514499699999997</v>
      </c>
      <c r="AI18" s="258">
        <v>0.74940899999999999</v>
      </c>
      <c r="AJ18" s="258">
        <v>0.73697099799999999</v>
      </c>
      <c r="AK18" s="258">
        <v>0.78115701000000004</v>
      </c>
      <c r="AL18" s="258">
        <v>1.1216109999999999</v>
      </c>
      <c r="AM18" s="258">
        <v>1.115562001</v>
      </c>
      <c r="AN18" s="258">
        <v>0.99860700800000002</v>
      </c>
      <c r="AO18" s="258">
        <v>1.089005014</v>
      </c>
      <c r="AP18" s="258">
        <v>0.933693</v>
      </c>
      <c r="AQ18" s="258">
        <v>0.85172100100000003</v>
      </c>
      <c r="AR18" s="258">
        <v>1.003347</v>
      </c>
      <c r="AS18" s="258">
        <v>0.86529950146000001</v>
      </c>
      <c r="AT18" s="258">
        <v>0.86529950146000001</v>
      </c>
      <c r="AU18" s="258">
        <v>0.86529950146000001</v>
      </c>
      <c r="AV18" s="258">
        <v>0.86529950146000001</v>
      </c>
      <c r="AW18" s="258">
        <v>0.86529950146000001</v>
      </c>
      <c r="AX18" s="258">
        <v>0.86529950146000001</v>
      </c>
      <c r="AY18" s="258">
        <v>0.90211613973000004</v>
      </c>
      <c r="AZ18" s="258">
        <v>0.90211613973000004</v>
      </c>
      <c r="BA18" s="258">
        <v>0.90211613973000004</v>
      </c>
      <c r="BB18" s="258">
        <v>0.90211613973000004</v>
      </c>
      <c r="BC18" s="258">
        <v>0.90211613973000004</v>
      </c>
      <c r="BD18" s="258">
        <v>0.90211613973000004</v>
      </c>
      <c r="BE18" s="258">
        <v>0.90211613973000004</v>
      </c>
      <c r="BF18" s="258">
        <v>0.90211613973000004</v>
      </c>
      <c r="BG18" s="258">
        <v>0.90211613973000004</v>
      </c>
      <c r="BH18" s="258">
        <v>0.90211613973000004</v>
      </c>
      <c r="BI18" s="258">
        <v>0.90211613973000004</v>
      </c>
      <c r="BJ18" s="346">
        <v>0.90211609999999998</v>
      </c>
      <c r="BK18" s="346">
        <v>0.92300499999999996</v>
      </c>
      <c r="BL18" s="346">
        <v>0.92300499999999996</v>
      </c>
      <c r="BM18" s="346">
        <v>0.92300499999999996</v>
      </c>
      <c r="BN18" s="346">
        <v>0.92300499999999996</v>
      </c>
      <c r="BO18" s="346">
        <v>0.92300499999999996</v>
      </c>
      <c r="BP18" s="346">
        <v>0.92300499999999996</v>
      </c>
      <c r="BQ18" s="346">
        <v>0.92300499999999996</v>
      </c>
      <c r="BR18" s="346">
        <v>0.92300499999999996</v>
      </c>
      <c r="BS18" s="346">
        <v>0.92300499999999996</v>
      </c>
      <c r="BT18" s="346">
        <v>0.92300499999999996</v>
      </c>
      <c r="BU18" s="346">
        <v>0.92300499999999996</v>
      </c>
      <c r="BV18" s="346">
        <v>0.92300499999999996</v>
      </c>
    </row>
    <row r="19" spans="1:74" ht="11.1" customHeight="1" x14ac:dyDescent="0.2">
      <c r="A19" s="93" t="s">
        <v>229</v>
      </c>
      <c r="B19" s="199" t="s">
        <v>588</v>
      </c>
      <c r="C19" s="258">
        <v>96.720889012000001</v>
      </c>
      <c r="D19" s="258">
        <v>82.493695008000003</v>
      </c>
      <c r="E19" s="258">
        <v>85.375097003999997</v>
      </c>
      <c r="F19" s="258">
        <v>72.887259999999998</v>
      </c>
      <c r="G19" s="258">
        <v>77.637256007000005</v>
      </c>
      <c r="H19" s="258">
        <v>91.711583989999994</v>
      </c>
      <c r="I19" s="258">
        <v>95.830506013999994</v>
      </c>
      <c r="J19" s="258">
        <v>99.571681014000006</v>
      </c>
      <c r="K19" s="258">
        <v>82.227923989999994</v>
      </c>
      <c r="L19" s="258">
        <v>73.927002012000003</v>
      </c>
      <c r="M19" s="258">
        <v>75.329734999999999</v>
      </c>
      <c r="N19" s="258">
        <v>80.741905005999996</v>
      </c>
      <c r="O19" s="258">
        <v>84.036561986999999</v>
      </c>
      <c r="P19" s="258">
        <v>71.008580008999999</v>
      </c>
      <c r="Q19" s="258">
        <v>66.737638992000001</v>
      </c>
      <c r="R19" s="258">
        <v>59.158149000000002</v>
      </c>
      <c r="S19" s="258">
        <v>70.919272002</v>
      </c>
      <c r="T19" s="258">
        <v>76.173366999999999</v>
      </c>
      <c r="U19" s="258">
        <v>91.732171004999998</v>
      </c>
      <c r="V19" s="258">
        <v>88.830346994999999</v>
      </c>
      <c r="W19" s="258">
        <v>71.862707999999998</v>
      </c>
      <c r="X19" s="258">
        <v>73.482305987000004</v>
      </c>
      <c r="Y19" s="258">
        <v>75.880610009999998</v>
      </c>
      <c r="Z19" s="258">
        <v>74.343878988</v>
      </c>
      <c r="AA19" s="258">
        <v>80.641349005999999</v>
      </c>
      <c r="AB19" s="258">
        <v>73.130773984000001</v>
      </c>
      <c r="AC19" s="258">
        <v>75.862817012999997</v>
      </c>
      <c r="AD19" s="258">
        <v>68.594844010000003</v>
      </c>
      <c r="AE19" s="258">
        <v>69.824706992000003</v>
      </c>
      <c r="AF19" s="258">
        <v>79.410014000000004</v>
      </c>
      <c r="AG19" s="258">
        <v>89.344138001999994</v>
      </c>
      <c r="AH19" s="258">
        <v>88.078599996999998</v>
      </c>
      <c r="AI19" s="258">
        <v>77.789445990000004</v>
      </c>
      <c r="AJ19" s="258">
        <v>70.963676007999993</v>
      </c>
      <c r="AK19" s="258">
        <v>71.912692019999994</v>
      </c>
      <c r="AL19" s="258">
        <v>80.332988986999993</v>
      </c>
      <c r="AM19" s="258">
        <v>91.742818001000003</v>
      </c>
      <c r="AN19" s="258">
        <v>81.712514007999999</v>
      </c>
      <c r="AO19" s="258">
        <v>79.941962013999998</v>
      </c>
      <c r="AP19" s="258">
        <v>65.565900999999997</v>
      </c>
      <c r="AQ19" s="258">
        <v>70.096286000999996</v>
      </c>
      <c r="AR19" s="258">
        <v>76.930113000000006</v>
      </c>
      <c r="AS19" s="258">
        <v>86.742831901000002</v>
      </c>
      <c r="AT19" s="258">
        <v>87.501067500999994</v>
      </c>
      <c r="AU19" s="258">
        <v>74.801451800999999</v>
      </c>
      <c r="AV19" s="258">
        <v>66.594771300999994</v>
      </c>
      <c r="AW19" s="258">
        <v>69.830315001000002</v>
      </c>
      <c r="AX19" s="258">
        <v>70.172067401000007</v>
      </c>
      <c r="AY19" s="258">
        <v>78.107829640000006</v>
      </c>
      <c r="AZ19" s="258">
        <v>72.163092039999995</v>
      </c>
      <c r="BA19" s="258">
        <v>70.722660739999995</v>
      </c>
      <c r="BB19" s="258">
        <v>55.342433739999997</v>
      </c>
      <c r="BC19" s="258">
        <v>59.399086740000001</v>
      </c>
      <c r="BD19" s="258">
        <v>69.118655340000004</v>
      </c>
      <c r="BE19" s="258">
        <v>80.529903239999996</v>
      </c>
      <c r="BF19" s="258">
        <v>79.967282040000001</v>
      </c>
      <c r="BG19" s="258">
        <v>67.546957039999995</v>
      </c>
      <c r="BH19" s="258">
        <v>64.777565339999995</v>
      </c>
      <c r="BI19" s="258">
        <v>63.429798267999999</v>
      </c>
      <c r="BJ19" s="346">
        <v>71.540719999999993</v>
      </c>
      <c r="BK19" s="346">
        <v>75.270120000000006</v>
      </c>
      <c r="BL19" s="346">
        <v>67.238619999999997</v>
      </c>
      <c r="BM19" s="346">
        <v>65.476730000000003</v>
      </c>
      <c r="BN19" s="346">
        <v>57.426229999999997</v>
      </c>
      <c r="BO19" s="346">
        <v>63.014389999999999</v>
      </c>
      <c r="BP19" s="346">
        <v>71.4816</v>
      </c>
      <c r="BQ19" s="346">
        <v>79.933149999999998</v>
      </c>
      <c r="BR19" s="346">
        <v>80.455060000000003</v>
      </c>
      <c r="BS19" s="346">
        <v>68.871080000000006</v>
      </c>
      <c r="BT19" s="346">
        <v>65.185630000000003</v>
      </c>
      <c r="BU19" s="346">
        <v>64.078850000000003</v>
      </c>
      <c r="BV19" s="346">
        <v>71.906800000000004</v>
      </c>
    </row>
    <row r="20" spans="1:74" ht="11.1" customHeight="1" x14ac:dyDescent="0.2">
      <c r="A20" s="90"/>
      <c r="B20" s="94"/>
      <c r="C20" s="267"/>
      <c r="D20" s="267"/>
      <c r="E20" s="267"/>
      <c r="F20" s="267"/>
      <c r="G20" s="267"/>
      <c r="H20" s="267"/>
      <c r="I20" s="267"/>
      <c r="J20" s="267"/>
      <c r="K20" s="267"/>
      <c r="L20" s="267"/>
      <c r="M20" s="267"/>
      <c r="N20" s="267"/>
      <c r="O20" s="267"/>
      <c r="P20" s="267"/>
      <c r="Q20" s="267"/>
      <c r="R20" s="267"/>
      <c r="S20" s="267"/>
      <c r="T20" s="267"/>
      <c r="U20" s="267"/>
      <c r="V20" s="267"/>
      <c r="W20" s="267"/>
      <c r="X20" s="267"/>
      <c r="Y20" s="267"/>
      <c r="Z20" s="267"/>
      <c r="AA20" s="267"/>
      <c r="AB20" s="267"/>
      <c r="AC20" s="267"/>
      <c r="AD20" s="267"/>
      <c r="AE20" s="267"/>
      <c r="AF20" s="267"/>
      <c r="AG20" s="267"/>
      <c r="AH20" s="267"/>
      <c r="AI20" s="267"/>
      <c r="AJ20" s="267"/>
      <c r="AK20" s="267"/>
      <c r="AL20" s="267"/>
      <c r="AM20" s="267"/>
      <c r="AN20" s="267"/>
      <c r="AO20" s="267"/>
      <c r="AP20" s="267"/>
      <c r="AQ20" s="267"/>
      <c r="AR20" s="267"/>
      <c r="AS20" s="267"/>
      <c r="AT20" s="267"/>
      <c r="AU20" s="267"/>
      <c r="AV20" s="267"/>
      <c r="AW20" s="267"/>
      <c r="AX20" s="267"/>
      <c r="AY20" s="267"/>
      <c r="AZ20" s="267"/>
      <c r="BA20" s="267"/>
      <c r="BB20" s="267"/>
      <c r="BC20" s="267"/>
      <c r="BD20" s="267"/>
      <c r="BE20" s="267"/>
      <c r="BF20" s="267"/>
      <c r="BG20" s="267"/>
      <c r="BH20" s="267"/>
      <c r="BI20" s="267"/>
      <c r="BJ20" s="381"/>
      <c r="BK20" s="381"/>
      <c r="BL20" s="381"/>
      <c r="BM20" s="381"/>
      <c r="BN20" s="381"/>
      <c r="BO20" s="381"/>
      <c r="BP20" s="381"/>
      <c r="BQ20" s="381"/>
      <c r="BR20" s="381"/>
      <c r="BS20" s="381"/>
      <c r="BT20" s="381"/>
      <c r="BU20" s="381"/>
      <c r="BV20" s="381"/>
    </row>
    <row r="21" spans="1:74" ht="11.1" customHeight="1" x14ac:dyDescent="0.2">
      <c r="A21" s="90"/>
      <c r="B21" s="96" t="s">
        <v>238</v>
      </c>
      <c r="C21" s="267"/>
      <c r="D21" s="267"/>
      <c r="E21" s="267"/>
      <c r="F21" s="267"/>
      <c r="G21" s="267"/>
      <c r="H21" s="267"/>
      <c r="I21" s="267"/>
      <c r="J21" s="267"/>
      <c r="K21" s="267"/>
      <c r="L21" s="267"/>
      <c r="M21" s="267"/>
      <c r="N21" s="267"/>
      <c r="O21" s="267"/>
      <c r="P21" s="267"/>
      <c r="Q21" s="267"/>
      <c r="R21" s="267"/>
      <c r="S21" s="267"/>
      <c r="T21" s="267"/>
      <c r="U21" s="267"/>
      <c r="V21" s="267"/>
      <c r="W21" s="267"/>
      <c r="X21" s="267"/>
      <c r="Y21" s="267"/>
      <c r="Z21" s="267"/>
      <c r="AA21" s="267"/>
      <c r="AB21" s="267"/>
      <c r="AC21" s="267"/>
      <c r="AD21" s="267"/>
      <c r="AE21" s="267"/>
      <c r="AF21" s="267"/>
      <c r="AG21" s="267"/>
      <c r="AH21" s="267"/>
      <c r="AI21" s="267"/>
      <c r="AJ21" s="267"/>
      <c r="AK21" s="267"/>
      <c r="AL21" s="267"/>
      <c r="AM21" s="267"/>
      <c r="AN21" s="267"/>
      <c r="AO21" s="267"/>
      <c r="AP21" s="267"/>
      <c r="AQ21" s="267"/>
      <c r="AR21" s="267"/>
      <c r="AS21" s="267"/>
      <c r="AT21" s="267"/>
      <c r="AU21" s="267"/>
      <c r="AV21" s="267"/>
      <c r="AW21" s="267"/>
      <c r="AX21" s="267"/>
      <c r="AY21" s="267"/>
      <c r="AZ21" s="267"/>
      <c r="BA21" s="267"/>
      <c r="BB21" s="267"/>
      <c r="BC21" s="267"/>
      <c r="BD21" s="267"/>
      <c r="BE21" s="267"/>
      <c r="BF21" s="267"/>
      <c r="BG21" s="267"/>
      <c r="BH21" s="267"/>
      <c r="BI21" s="267"/>
      <c r="BJ21" s="381"/>
      <c r="BK21" s="381"/>
      <c r="BL21" s="381"/>
      <c r="BM21" s="381"/>
      <c r="BN21" s="381"/>
      <c r="BO21" s="381"/>
      <c r="BP21" s="381"/>
      <c r="BQ21" s="381"/>
      <c r="BR21" s="381"/>
      <c r="BS21" s="381"/>
      <c r="BT21" s="381"/>
      <c r="BU21" s="381"/>
      <c r="BV21" s="381"/>
    </row>
    <row r="22" spans="1:74" ht="11.1" customHeight="1" x14ac:dyDescent="0.2">
      <c r="A22" s="93" t="s">
        <v>230</v>
      </c>
      <c r="B22" s="199" t="s">
        <v>612</v>
      </c>
      <c r="C22" s="258">
        <v>1.745741998</v>
      </c>
      <c r="D22" s="258">
        <v>1.623470996</v>
      </c>
      <c r="E22" s="258">
        <v>1.818697987</v>
      </c>
      <c r="F22" s="258">
        <v>1.6681389900000001</v>
      </c>
      <c r="G22" s="258">
        <v>1.877631002</v>
      </c>
      <c r="H22" s="258">
        <v>1.845987</v>
      </c>
      <c r="I22" s="258">
        <v>1.669896995</v>
      </c>
      <c r="J22" s="258">
        <v>1.8626659999999999</v>
      </c>
      <c r="K22" s="258">
        <v>1.874328</v>
      </c>
      <c r="L22" s="258">
        <v>1.7843910000000001</v>
      </c>
      <c r="M22" s="258">
        <v>1.77234699</v>
      </c>
      <c r="N22" s="258">
        <v>1.890599015</v>
      </c>
      <c r="O22" s="258">
        <v>1.7008009879999999</v>
      </c>
      <c r="P22" s="258">
        <v>1.686973007</v>
      </c>
      <c r="Q22" s="258">
        <v>1.8951810010000001</v>
      </c>
      <c r="R22" s="258">
        <v>1.78261599</v>
      </c>
      <c r="S22" s="258">
        <v>1.8565540089999999</v>
      </c>
      <c r="T22" s="258">
        <v>1.6568600099999999</v>
      </c>
      <c r="U22" s="258">
        <v>1.6760420009999999</v>
      </c>
      <c r="V22" s="258">
        <v>1.8159309889999999</v>
      </c>
      <c r="W22" s="258">
        <v>1.5523520099999999</v>
      </c>
      <c r="X22" s="258">
        <v>1.6471829849999999</v>
      </c>
      <c r="Y22" s="258">
        <v>1.7145330000000001</v>
      </c>
      <c r="Z22" s="258">
        <v>1.7663459930000001</v>
      </c>
      <c r="AA22" s="258">
        <v>1.825338001</v>
      </c>
      <c r="AB22" s="258">
        <v>1.6444849960000001</v>
      </c>
      <c r="AC22" s="258">
        <v>1.810226989</v>
      </c>
      <c r="AD22" s="258">
        <v>1.8165879899999999</v>
      </c>
      <c r="AE22" s="258">
        <v>1.867854997</v>
      </c>
      <c r="AF22" s="258">
        <v>1.7867780099999999</v>
      </c>
      <c r="AG22" s="258">
        <v>1.7563810120000001</v>
      </c>
      <c r="AH22" s="258">
        <v>1.8362819930000001</v>
      </c>
      <c r="AI22" s="258">
        <v>1.836282</v>
      </c>
      <c r="AJ22" s="258">
        <v>1.80719801</v>
      </c>
      <c r="AK22" s="258">
        <v>1.73652801</v>
      </c>
      <c r="AL22" s="258">
        <v>1.750027996</v>
      </c>
      <c r="AM22" s="258">
        <v>1.6046210080000001</v>
      </c>
      <c r="AN22" s="258">
        <v>1.5431470039999999</v>
      </c>
      <c r="AO22" s="258">
        <v>1.6871740079999999</v>
      </c>
      <c r="AP22" s="258">
        <v>1.6477449900000001</v>
      </c>
      <c r="AQ22" s="258">
        <v>1.730401989</v>
      </c>
      <c r="AR22" s="258">
        <v>1.7577510000000001</v>
      </c>
      <c r="AS22" s="258">
        <v>1.6845368999999999</v>
      </c>
      <c r="AT22" s="258">
        <v>1.85442</v>
      </c>
      <c r="AU22" s="258">
        <v>1.6553100000000001</v>
      </c>
      <c r="AV22" s="258">
        <v>2.0294460000000001</v>
      </c>
      <c r="AW22" s="258">
        <v>1.54779</v>
      </c>
      <c r="AX22" s="258">
        <v>1.6571577</v>
      </c>
      <c r="AY22" s="258">
        <v>1.4970675</v>
      </c>
      <c r="AZ22" s="258">
        <v>1.4142352</v>
      </c>
      <c r="BA22" s="258">
        <v>1.517698</v>
      </c>
      <c r="BB22" s="258">
        <v>1.289418</v>
      </c>
      <c r="BC22" s="258">
        <v>1.4774972</v>
      </c>
      <c r="BD22" s="258">
        <v>1.5842130000000001</v>
      </c>
      <c r="BE22" s="258">
        <v>1.6402937</v>
      </c>
      <c r="BF22" s="258">
        <v>1.7960035999999999</v>
      </c>
      <c r="BG22" s="258">
        <v>1.6254900000000001</v>
      </c>
      <c r="BH22" s="258">
        <v>1.9937419999999999</v>
      </c>
      <c r="BI22" s="258">
        <v>1.501225</v>
      </c>
      <c r="BJ22" s="346">
        <v>1.576071</v>
      </c>
      <c r="BK22" s="346">
        <v>1.4682379999999999</v>
      </c>
      <c r="BL22" s="346">
        <v>1.3981980000000001</v>
      </c>
      <c r="BM22" s="346">
        <v>1.436169</v>
      </c>
      <c r="BN22" s="346">
        <v>1.1905399999999999</v>
      </c>
      <c r="BO22" s="346">
        <v>1.337912</v>
      </c>
      <c r="BP22" s="346">
        <v>1.4475709999999999</v>
      </c>
      <c r="BQ22" s="346">
        <v>1.5734490000000001</v>
      </c>
      <c r="BR22" s="346">
        <v>1.738297</v>
      </c>
      <c r="BS22" s="346">
        <v>1.5400240000000001</v>
      </c>
      <c r="BT22" s="346">
        <v>1.8854139999999999</v>
      </c>
      <c r="BU22" s="346">
        <v>1.3781410000000001</v>
      </c>
      <c r="BV22" s="346">
        <v>1.434634</v>
      </c>
    </row>
    <row r="23" spans="1:74" ht="11.1" customHeight="1" x14ac:dyDescent="0.2">
      <c r="A23" s="90" t="s">
        <v>231</v>
      </c>
      <c r="B23" s="199" t="s">
        <v>180</v>
      </c>
      <c r="C23" s="258">
        <v>90.021243014999996</v>
      </c>
      <c r="D23" s="258">
        <v>73.473628004000005</v>
      </c>
      <c r="E23" s="258">
        <v>72.458268996000001</v>
      </c>
      <c r="F23" s="258">
        <v>66.930215009999998</v>
      </c>
      <c r="G23" s="258">
        <v>73.337897995000006</v>
      </c>
      <c r="H23" s="258">
        <v>83.908422000000002</v>
      </c>
      <c r="I23" s="258">
        <v>94.037255009000006</v>
      </c>
      <c r="J23" s="258">
        <v>92.011999992</v>
      </c>
      <c r="K23" s="258">
        <v>76.568826000000001</v>
      </c>
      <c r="L23" s="258">
        <v>69.458238012999999</v>
      </c>
      <c r="M23" s="258">
        <v>66.918654000000004</v>
      </c>
      <c r="N23" s="258">
        <v>73.359437012000001</v>
      </c>
      <c r="O23" s="258">
        <v>70.594167014000007</v>
      </c>
      <c r="P23" s="258">
        <v>62.804098994</v>
      </c>
      <c r="Q23" s="258">
        <v>57.265684991000001</v>
      </c>
      <c r="R23" s="258">
        <v>51.592947989999999</v>
      </c>
      <c r="S23" s="258">
        <v>62.647841999000001</v>
      </c>
      <c r="T23" s="258">
        <v>71.479722989999999</v>
      </c>
      <c r="U23" s="258">
        <v>86.282874988000003</v>
      </c>
      <c r="V23" s="258">
        <v>82.483921987000002</v>
      </c>
      <c r="W23" s="258">
        <v>69.308876010000006</v>
      </c>
      <c r="X23" s="258">
        <v>66.342727007999997</v>
      </c>
      <c r="Y23" s="258">
        <v>69.739508999999998</v>
      </c>
      <c r="Z23" s="258">
        <v>73.009118009000005</v>
      </c>
      <c r="AA23" s="258">
        <v>74.832281143000003</v>
      </c>
      <c r="AB23" s="258">
        <v>66.919431627999998</v>
      </c>
      <c r="AC23" s="258">
        <v>70.219093767000004</v>
      </c>
      <c r="AD23" s="258">
        <v>60.584109599999998</v>
      </c>
      <c r="AE23" s="258">
        <v>64.444086003999999</v>
      </c>
      <c r="AF23" s="258">
        <v>74.816509019999998</v>
      </c>
      <c r="AG23" s="258">
        <v>82.966157211999999</v>
      </c>
      <c r="AH23" s="258">
        <v>81.737470971999997</v>
      </c>
      <c r="AI23" s="258">
        <v>72.501065519999997</v>
      </c>
      <c r="AJ23" s="258">
        <v>66.107470054000004</v>
      </c>
      <c r="AK23" s="258">
        <v>65.763241440000002</v>
      </c>
      <c r="AL23" s="258">
        <v>77.070856956</v>
      </c>
      <c r="AM23" s="258">
        <v>83.497700116000004</v>
      </c>
      <c r="AN23" s="258">
        <v>76.036247532000004</v>
      </c>
      <c r="AO23" s="258">
        <v>71.999539116999998</v>
      </c>
      <c r="AP23" s="258">
        <v>57.935624615999998</v>
      </c>
      <c r="AQ23" s="258">
        <v>63.862603589999999</v>
      </c>
      <c r="AR23" s="258">
        <v>74.123140982999999</v>
      </c>
      <c r="AS23" s="258">
        <v>81.286445043000001</v>
      </c>
      <c r="AT23" s="258">
        <v>80.862518922000007</v>
      </c>
      <c r="AU23" s="258">
        <v>68.916389796000004</v>
      </c>
      <c r="AV23" s="258">
        <v>60.947437104000002</v>
      </c>
      <c r="AW23" s="258">
        <v>64.495152939999997</v>
      </c>
      <c r="AX23" s="258">
        <v>67.638361845000006</v>
      </c>
      <c r="AY23" s="258">
        <v>71.242041204000003</v>
      </c>
      <c r="AZ23" s="258">
        <v>66.958796469000006</v>
      </c>
      <c r="BA23" s="258">
        <v>58.214260459000002</v>
      </c>
      <c r="BB23" s="258">
        <v>48.461666065999999</v>
      </c>
      <c r="BC23" s="258">
        <v>57.123824226000004</v>
      </c>
      <c r="BD23" s="258">
        <v>69.071816639999994</v>
      </c>
      <c r="BE23" s="258">
        <v>76.747196248999998</v>
      </c>
      <c r="BF23" s="258">
        <v>73.929982441999996</v>
      </c>
      <c r="BG23" s="258">
        <v>64.922272207000006</v>
      </c>
      <c r="BH23" s="258">
        <v>57.418689999999998</v>
      </c>
      <c r="BI23" s="258">
        <v>53.983840000000001</v>
      </c>
      <c r="BJ23" s="346">
        <v>66.206969999999998</v>
      </c>
      <c r="BK23" s="346">
        <v>69.791439999999994</v>
      </c>
      <c r="BL23" s="346">
        <v>61.979379999999999</v>
      </c>
      <c r="BM23" s="346">
        <v>60.318089999999998</v>
      </c>
      <c r="BN23" s="346">
        <v>52.434179999999998</v>
      </c>
      <c r="BO23" s="346">
        <v>58.102879999999999</v>
      </c>
      <c r="BP23" s="346">
        <v>66.602519999999998</v>
      </c>
      <c r="BQ23" s="346">
        <v>74.805679999999995</v>
      </c>
      <c r="BR23" s="346">
        <v>75.18938</v>
      </c>
      <c r="BS23" s="346">
        <v>63.75076</v>
      </c>
      <c r="BT23" s="346">
        <v>59.573210000000003</v>
      </c>
      <c r="BU23" s="346">
        <v>58.89734</v>
      </c>
      <c r="BV23" s="346">
        <v>66.665469999999999</v>
      </c>
    </row>
    <row r="24" spans="1:74" ht="11.1" customHeight="1" x14ac:dyDescent="0.2">
      <c r="A24" s="93" t="s">
        <v>232</v>
      </c>
      <c r="B24" s="199" t="s">
        <v>203</v>
      </c>
      <c r="C24" s="258">
        <v>4.5360960180000003</v>
      </c>
      <c r="D24" s="258">
        <v>4.4796639999999996</v>
      </c>
      <c r="E24" s="258">
        <v>4.4899949880000003</v>
      </c>
      <c r="F24" s="258">
        <v>3.89883399</v>
      </c>
      <c r="G24" s="258">
        <v>3.8827969960000002</v>
      </c>
      <c r="H24" s="258">
        <v>3.8974160100000002</v>
      </c>
      <c r="I24" s="258">
        <v>3.910996022</v>
      </c>
      <c r="J24" s="258">
        <v>3.8877749760000002</v>
      </c>
      <c r="K24" s="258">
        <v>3.8978500199999999</v>
      </c>
      <c r="L24" s="258">
        <v>4.0182099869999996</v>
      </c>
      <c r="M24" s="258">
        <v>4.015917</v>
      </c>
      <c r="N24" s="258">
        <v>4.1146359830000003</v>
      </c>
      <c r="O24" s="258">
        <v>3.9966320030000002</v>
      </c>
      <c r="P24" s="258">
        <v>3.9751350090000002</v>
      </c>
      <c r="Q24" s="258">
        <v>3.9140250010000002</v>
      </c>
      <c r="R24" s="258">
        <v>3.523053</v>
      </c>
      <c r="S24" s="258">
        <v>3.5103089939999998</v>
      </c>
      <c r="T24" s="258">
        <v>3.5055139799999999</v>
      </c>
      <c r="U24" s="258">
        <v>3.62872701</v>
      </c>
      <c r="V24" s="258">
        <v>3.618839994</v>
      </c>
      <c r="W24" s="258">
        <v>3.61618101</v>
      </c>
      <c r="X24" s="258">
        <v>3.7838200099999999</v>
      </c>
      <c r="Y24" s="258">
        <v>3.8646610199999998</v>
      </c>
      <c r="Z24" s="258">
        <v>3.9453609790000002</v>
      </c>
      <c r="AA24" s="258">
        <v>3.9295149880000002</v>
      </c>
      <c r="AB24" s="258">
        <v>3.921615992</v>
      </c>
      <c r="AC24" s="258">
        <v>3.8849669960000002</v>
      </c>
      <c r="AD24" s="258">
        <v>3.5589149999999998</v>
      </c>
      <c r="AE24" s="258">
        <v>3.5734160039999998</v>
      </c>
      <c r="AF24" s="258">
        <v>3.5659649999999998</v>
      </c>
      <c r="AG24" s="258">
        <v>3.5766660130000001</v>
      </c>
      <c r="AH24" s="258">
        <v>3.5820359879999999</v>
      </c>
      <c r="AI24" s="258">
        <v>3.56427402</v>
      </c>
      <c r="AJ24" s="258">
        <v>3.9095300009999998</v>
      </c>
      <c r="AK24" s="258">
        <v>3.9394430100000002</v>
      </c>
      <c r="AL24" s="258">
        <v>3.999728996</v>
      </c>
      <c r="AM24" s="258">
        <v>3.9796309829999998</v>
      </c>
      <c r="AN24" s="258">
        <v>4.0205479999999998</v>
      </c>
      <c r="AO24" s="258">
        <v>4.0324510150000004</v>
      </c>
      <c r="AP24" s="258">
        <v>3.6613859999999998</v>
      </c>
      <c r="AQ24" s="258">
        <v>3.621210998</v>
      </c>
      <c r="AR24" s="258">
        <v>3.6199469999999998</v>
      </c>
      <c r="AS24" s="258">
        <v>3.68249527</v>
      </c>
      <c r="AT24" s="258">
        <v>3.6545237529999999</v>
      </c>
      <c r="AU24" s="258">
        <v>3.66316899</v>
      </c>
      <c r="AV24" s="258">
        <v>3.6428537410000001</v>
      </c>
      <c r="AW24" s="258">
        <v>3.7772123099999999</v>
      </c>
      <c r="AX24" s="258">
        <v>3.6713330380000002</v>
      </c>
      <c r="AY24" s="258">
        <v>3.902184272</v>
      </c>
      <c r="AZ24" s="258">
        <v>3.7131384079999998</v>
      </c>
      <c r="BA24" s="258">
        <v>3.7659886550000001</v>
      </c>
      <c r="BB24" s="258">
        <v>3.64848039</v>
      </c>
      <c r="BC24" s="258">
        <v>3.3715448719999999</v>
      </c>
      <c r="BD24" s="258">
        <v>3.3639029100000002</v>
      </c>
      <c r="BE24" s="258">
        <v>3.4629132490000001</v>
      </c>
      <c r="BF24" s="258">
        <v>3.4999921010000001</v>
      </c>
      <c r="BG24" s="258">
        <v>3.5010327999999999</v>
      </c>
      <c r="BH24" s="258">
        <v>3.6701343299999998</v>
      </c>
      <c r="BI24" s="258">
        <v>3.7299647999999999</v>
      </c>
      <c r="BJ24" s="346">
        <v>3.7576779999999999</v>
      </c>
      <c r="BK24" s="346">
        <v>4.0104360000000003</v>
      </c>
      <c r="BL24" s="346">
        <v>3.8610440000000001</v>
      </c>
      <c r="BM24" s="346">
        <v>3.7224729999999999</v>
      </c>
      <c r="BN24" s="346">
        <v>3.801504</v>
      </c>
      <c r="BO24" s="346">
        <v>3.5735999999999999</v>
      </c>
      <c r="BP24" s="346">
        <v>3.4315069999999999</v>
      </c>
      <c r="BQ24" s="346">
        <v>3.5540259999999999</v>
      </c>
      <c r="BR24" s="346">
        <v>3.5273789999999998</v>
      </c>
      <c r="BS24" s="346">
        <v>3.5802960000000001</v>
      </c>
      <c r="BT24" s="346">
        <v>3.727007</v>
      </c>
      <c r="BU24" s="346">
        <v>3.8033640000000002</v>
      </c>
      <c r="BV24" s="346">
        <v>3.8066930000000001</v>
      </c>
    </row>
    <row r="25" spans="1:74" ht="11.1" customHeight="1" x14ac:dyDescent="0.2">
      <c r="A25" s="93" t="s">
        <v>233</v>
      </c>
      <c r="B25" s="200" t="s">
        <v>917</v>
      </c>
      <c r="C25" s="258">
        <v>0.364353013</v>
      </c>
      <c r="D25" s="258">
        <v>0.33458700800000002</v>
      </c>
      <c r="E25" s="258">
        <v>0.31746898499999998</v>
      </c>
      <c r="F25" s="258">
        <v>0.21021398999999999</v>
      </c>
      <c r="G25" s="258">
        <v>0.21087799600000001</v>
      </c>
      <c r="H25" s="258">
        <v>0.221553</v>
      </c>
      <c r="I25" s="258">
        <v>0.19301601299999999</v>
      </c>
      <c r="J25" s="258">
        <v>0.17235798499999999</v>
      </c>
      <c r="K25" s="258">
        <v>0.16290500999999999</v>
      </c>
      <c r="L25" s="258">
        <v>0.18178499200000001</v>
      </c>
      <c r="M25" s="258">
        <v>0.19399899000000001</v>
      </c>
      <c r="N25" s="258">
        <v>0.229540988</v>
      </c>
      <c r="O25" s="258">
        <v>0.25561800200000001</v>
      </c>
      <c r="P25" s="258">
        <v>0.22209000400000001</v>
      </c>
      <c r="Q25" s="258">
        <v>0.210009004</v>
      </c>
      <c r="R25" s="258">
        <v>0.13228298999999999</v>
      </c>
      <c r="S25" s="258">
        <v>0.14053499699999999</v>
      </c>
      <c r="T25" s="258">
        <v>0.14087499000000001</v>
      </c>
      <c r="U25" s="258">
        <v>0.13587299999999999</v>
      </c>
      <c r="V25" s="258">
        <v>0.136152</v>
      </c>
      <c r="W25" s="258">
        <v>0.12130199999999999</v>
      </c>
      <c r="X25" s="258">
        <v>0.152229003</v>
      </c>
      <c r="Y25" s="258">
        <v>0.18596301000000001</v>
      </c>
      <c r="Z25" s="258">
        <v>0.211746988</v>
      </c>
      <c r="AA25" s="258">
        <v>0.24168099100000001</v>
      </c>
      <c r="AB25" s="258">
        <v>0.222411</v>
      </c>
      <c r="AC25" s="258">
        <v>0.21453698800000001</v>
      </c>
      <c r="AD25" s="258">
        <v>0.12909899999999999</v>
      </c>
      <c r="AE25" s="258">
        <v>0.136353004</v>
      </c>
      <c r="AF25" s="258">
        <v>0.131937</v>
      </c>
      <c r="AG25" s="258">
        <v>0.119388998</v>
      </c>
      <c r="AH25" s="258">
        <v>0.121020001</v>
      </c>
      <c r="AI25" s="258">
        <v>0.11467101</v>
      </c>
      <c r="AJ25" s="258">
        <v>0.14154299300000001</v>
      </c>
      <c r="AK25" s="258">
        <v>0.17543601</v>
      </c>
      <c r="AL25" s="258">
        <v>0.20305700600000001</v>
      </c>
      <c r="AM25" s="258">
        <v>0.24743099499999999</v>
      </c>
      <c r="AN25" s="258">
        <v>0.245200004</v>
      </c>
      <c r="AO25" s="258">
        <v>0.23605300300000001</v>
      </c>
      <c r="AP25" s="258">
        <v>0.13997301000000001</v>
      </c>
      <c r="AQ25" s="258">
        <v>0.11849201299999999</v>
      </c>
      <c r="AR25" s="258">
        <v>0.11375601</v>
      </c>
      <c r="AS25" s="258">
        <v>0.13498236999999999</v>
      </c>
      <c r="AT25" s="258">
        <v>0.14566714</v>
      </c>
      <c r="AU25" s="258">
        <v>0.15635099999999999</v>
      </c>
      <c r="AV25" s="258">
        <v>0.19109175</v>
      </c>
      <c r="AW25" s="258">
        <v>0.22710929999999999</v>
      </c>
      <c r="AX25" s="258">
        <v>0.25605224999999998</v>
      </c>
      <c r="AY25" s="258">
        <v>0.27695617</v>
      </c>
      <c r="AZ25" s="258">
        <v>0.26561780000000002</v>
      </c>
      <c r="BA25" s="258">
        <v>0.25466407000000002</v>
      </c>
      <c r="BB25" s="258">
        <v>0.19252739999999999</v>
      </c>
      <c r="BC25" s="258">
        <v>0.18471846</v>
      </c>
      <c r="BD25" s="258">
        <v>0.18765989999999999</v>
      </c>
      <c r="BE25" s="258">
        <v>0.19290494</v>
      </c>
      <c r="BF25" s="258">
        <v>0.21332681000000001</v>
      </c>
      <c r="BG25" s="258">
        <v>0.19962189999999999</v>
      </c>
      <c r="BH25" s="258">
        <v>0.22909399999999999</v>
      </c>
      <c r="BI25" s="258">
        <v>0.2456237</v>
      </c>
      <c r="BJ25" s="346">
        <v>0.27437489999999998</v>
      </c>
      <c r="BK25" s="346">
        <v>0.30564629999999998</v>
      </c>
      <c r="BL25" s="346">
        <v>0.27072170000000001</v>
      </c>
      <c r="BM25" s="346">
        <v>0.25475059999999999</v>
      </c>
      <c r="BN25" s="346">
        <v>0.18354870000000001</v>
      </c>
      <c r="BO25" s="346">
        <v>0.17866650000000001</v>
      </c>
      <c r="BP25" s="346">
        <v>0.1817114</v>
      </c>
      <c r="BQ25" s="346">
        <v>0.16436029999999999</v>
      </c>
      <c r="BR25" s="346">
        <v>0.15876119999999999</v>
      </c>
      <c r="BS25" s="346">
        <v>0.14643900000000001</v>
      </c>
      <c r="BT25" s="346">
        <v>0.1786258</v>
      </c>
      <c r="BU25" s="346">
        <v>0.2107424</v>
      </c>
      <c r="BV25" s="346">
        <v>0.2423787</v>
      </c>
    </row>
    <row r="26" spans="1:74" ht="11.1" customHeight="1" x14ac:dyDescent="0.2">
      <c r="A26" s="93" t="s">
        <v>234</v>
      </c>
      <c r="B26" s="200" t="s">
        <v>918</v>
      </c>
      <c r="C26" s="258">
        <v>4.1717430049999997</v>
      </c>
      <c r="D26" s="258">
        <v>4.1450769919999999</v>
      </c>
      <c r="E26" s="258">
        <v>4.1725260029999998</v>
      </c>
      <c r="F26" s="258">
        <v>3.6886199999999998</v>
      </c>
      <c r="G26" s="258">
        <v>3.6719189999999999</v>
      </c>
      <c r="H26" s="258">
        <v>3.67586301</v>
      </c>
      <c r="I26" s="258">
        <v>3.7179800090000001</v>
      </c>
      <c r="J26" s="258">
        <v>3.7154169910000001</v>
      </c>
      <c r="K26" s="258">
        <v>3.7349450100000001</v>
      </c>
      <c r="L26" s="258">
        <v>3.8364249949999998</v>
      </c>
      <c r="M26" s="258">
        <v>3.8219180100000001</v>
      </c>
      <c r="N26" s="258">
        <v>3.8850949950000002</v>
      </c>
      <c r="O26" s="258">
        <v>3.7410140009999999</v>
      </c>
      <c r="P26" s="258">
        <v>3.7530450050000002</v>
      </c>
      <c r="Q26" s="258">
        <v>3.7040159969999999</v>
      </c>
      <c r="R26" s="258">
        <v>3.3907700099999998</v>
      </c>
      <c r="S26" s="258">
        <v>3.3697739969999998</v>
      </c>
      <c r="T26" s="258">
        <v>3.36463899</v>
      </c>
      <c r="U26" s="258">
        <v>3.4928540099999998</v>
      </c>
      <c r="V26" s="258">
        <v>3.482687994</v>
      </c>
      <c r="W26" s="258">
        <v>3.49487901</v>
      </c>
      <c r="X26" s="258">
        <v>3.6315910069999999</v>
      </c>
      <c r="Y26" s="258">
        <v>3.6786980100000002</v>
      </c>
      <c r="Z26" s="258">
        <v>3.7336139909999999</v>
      </c>
      <c r="AA26" s="258">
        <v>3.6878339969999998</v>
      </c>
      <c r="AB26" s="258">
        <v>3.6992049919999999</v>
      </c>
      <c r="AC26" s="258">
        <v>3.6704300079999999</v>
      </c>
      <c r="AD26" s="258">
        <v>3.4298160000000002</v>
      </c>
      <c r="AE26" s="258">
        <v>3.4370630000000002</v>
      </c>
      <c r="AF26" s="258">
        <v>3.4340280000000001</v>
      </c>
      <c r="AG26" s="258">
        <v>3.4572770149999998</v>
      </c>
      <c r="AH26" s="258">
        <v>3.4610159870000001</v>
      </c>
      <c r="AI26" s="258">
        <v>3.4496030100000001</v>
      </c>
      <c r="AJ26" s="258">
        <v>3.767987008</v>
      </c>
      <c r="AK26" s="258">
        <v>3.7640069999999999</v>
      </c>
      <c r="AL26" s="258">
        <v>3.7966719900000001</v>
      </c>
      <c r="AM26" s="258">
        <v>3.7321999880000001</v>
      </c>
      <c r="AN26" s="258">
        <v>3.7753479959999998</v>
      </c>
      <c r="AO26" s="258">
        <v>3.796398012</v>
      </c>
      <c r="AP26" s="258">
        <v>3.52141299</v>
      </c>
      <c r="AQ26" s="258">
        <v>3.502718985</v>
      </c>
      <c r="AR26" s="258">
        <v>3.5061909899999999</v>
      </c>
      <c r="AS26" s="258">
        <v>3.5475129000000001</v>
      </c>
      <c r="AT26" s="258">
        <v>3.5088566129999998</v>
      </c>
      <c r="AU26" s="258">
        <v>3.5068179900000001</v>
      </c>
      <c r="AV26" s="258">
        <v>3.4517619910000001</v>
      </c>
      <c r="AW26" s="258">
        <v>3.5501030099999999</v>
      </c>
      <c r="AX26" s="258">
        <v>3.415280788</v>
      </c>
      <c r="AY26" s="258">
        <v>3.6252281019999999</v>
      </c>
      <c r="AZ26" s="258">
        <v>3.447520608</v>
      </c>
      <c r="BA26" s="258">
        <v>3.5113245850000001</v>
      </c>
      <c r="BB26" s="258">
        <v>3.4559529900000001</v>
      </c>
      <c r="BC26" s="258">
        <v>3.1868264119999998</v>
      </c>
      <c r="BD26" s="258">
        <v>3.1762430099999999</v>
      </c>
      <c r="BE26" s="258">
        <v>3.2700083090000001</v>
      </c>
      <c r="BF26" s="258">
        <v>3.2866652909999998</v>
      </c>
      <c r="BG26" s="258">
        <v>3.3014109999999999</v>
      </c>
      <c r="BH26" s="258">
        <v>3.4410403000000001</v>
      </c>
      <c r="BI26" s="258">
        <v>3.4843410000000001</v>
      </c>
      <c r="BJ26" s="346">
        <v>3.4833029999999998</v>
      </c>
      <c r="BK26" s="346">
        <v>3.70479</v>
      </c>
      <c r="BL26" s="346">
        <v>3.590322</v>
      </c>
      <c r="BM26" s="346">
        <v>3.4677229999999999</v>
      </c>
      <c r="BN26" s="346">
        <v>3.6179549999999998</v>
      </c>
      <c r="BO26" s="346">
        <v>3.3949340000000001</v>
      </c>
      <c r="BP26" s="346">
        <v>3.2497959999999999</v>
      </c>
      <c r="BQ26" s="346">
        <v>3.3896660000000001</v>
      </c>
      <c r="BR26" s="346">
        <v>3.3686180000000001</v>
      </c>
      <c r="BS26" s="346">
        <v>3.4338570000000002</v>
      </c>
      <c r="BT26" s="346">
        <v>3.5483820000000001</v>
      </c>
      <c r="BU26" s="346">
        <v>3.592622</v>
      </c>
      <c r="BV26" s="346">
        <v>3.564314</v>
      </c>
    </row>
    <row r="27" spans="1:74" ht="11.1" customHeight="1" x14ac:dyDescent="0.2">
      <c r="A27" s="93" t="s">
        <v>235</v>
      </c>
      <c r="B27" s="199" t="s">
        <v>613</v>
      </c>
      <c r="C27" s="258">
        <v>96.303081031000005</v>
      </c>
      <c r="D27" s="258">
        <v>79.576763</v>
      </c>
      <c r="E27" s="258">
        <v>78.766961971000001</v>
      </c>
      <c r="F27" s="258">
        <v>72.49718799</v>
      </c>
      <c r="G27" s="258">
        <v>79.098325993000003</v>
      </c>
      <c r="H27" s="258">
        <v>89.651825009999996</v>
      </c>
      <c r="I27" s="258">
        <v>99.618148026</v>
      </c>
      <c r="J27" s="258">
        <v>97.762440968000007</v>
      </c>
      <c r="K27" s="258">
        <v>82.34100402</v>
      </c>
      <c r="L27" s="258">
        <v>75.260839000000004</v>
      </c>
      <c r="M27" s="258">
        <v>72.706917989999994</v>
      </c>
      <c r="N27" s="258">
        <v>79.364672010000007</v>
      </c>
      <c r="O27" s="258">
        <v>76.291600005000006</v>
      </c>
      <c r="P27" s="258">
        <v>68.466207010000005</v>
      </c>
      <c r="Q27" s="258">
        <v>63.074890992999997</v>
      </c>
      <c r="R27" s="258">
        <v>56.89861698</v>
      </c>
      <c r="S27" s="258">
        <v>68.014705001999999</v>
      </c>
      <c r="T27" s="258">
        <v>76.642096980000005</v>
      </c>
      <c r="U27" s="258">
        <v>91.587643998999994</v>
      </c>
      <c r="V27" s="258">
        <v>87.918692969999995</v>
      </c>
      <c r="W27" s="258">
        <v>74.477409030000004</v>
      </c>
      <c r="X27" s="258">
        <v>71.773730002999997</v>
      </c>
      <c r="Y27" s="258">
        <v>75.318703020000001</v>
      </c>
      <c r="Z27" s="258">
        <v>78.720824981000007</v>
      </c>
      <c r="AA27" s="258">
        <v>80.587134132000003</v>
      </c>
      <c r="AB27" s="258">
        <v>72.485532616</v>
      </c>
      <c r="AC27" s="258">
        <v>75.914287752000007</v>
      </c>
      <c r="AD27" s="258">
        <v>65.959612590000006</v>
      </c>
      <c r="AE27" s="258">
        <v>69.885357005000003</v>
      </c>
      <c r="AF27" s="258">
        <v>80.169252029999996</v>
      </c>
      <c r="AG27" s="258">
        <v>88.299204236999998</v>
      </c>
      <c r="AH27" s="258">
        <v>87.155788952999998</v>
      </c>
      <c r="AI27" s="258">
        <v>77.901621539999994</v>
      </c>
      <c r="AJ27" s="258">
        <v>71.824198065000004</v>
      </c>
      <c r="AK27" s="258">
        <v>71.439212459999993</v>
      </c>
      <c r="AL27" s="258">
        <v>82.820613948000002</v>
      </c>
      <c r="AM27" s="258">
        <v>89.081952107000006</v>
      </c>
      <c r="AN27" s="258">
        <v>81.599942536</v>
      </c>
      <c r="AO27" s="258">
        <v>77.719164140000004</v>
      </c>
      <c r="AP27" s="258">
        <v>63.244755605999998</v>
      </c>
      <c r="AQ27" s="258">
        <v>69.214216577000002</v>
      </c>
      <c r="AR27" s="258">
        <v>79.500838982999994</v>
      </c>
      <c r="AS27" s="258">
        <v>86.653477213000002</v>
      </c>
      <c r="AT27" s="258">
        <v>86.371462675000004</v>
      </c>
      <c r="AU27" s="258">
        <v>74.234868786000007</v>
      </c>
      <c r="AV27" s="258">
        <v>66.619736845000006</v>
      </c>
      <c r="AW27" s="258">
        <v>69.820155249999999</v>
      </c>
      <c r="AX27" s="258">
        <v>72.966852583000005</v>
      </c>
      <c r="AY27" s="258">
        <v>76.641292976000003</v>
      </c>
      <c r="AZ27" s="258">
        <v>72.086170077000006</v>
      </c>
      <c r="BA27" s="258">
        <v>63.497947113999999</v>
      </c>
      <c r="BB27" s="258">
        <v>53.399564456</v>
      </c>
      <c r="BC27" s="258">
        <v>61.972866298</v>
      </c>
      <c r="BD27" s="258">
        <v>74.019932549999993</v>
      </c>
      <c r="BE27" s="258">
        <v>81.850403197999995</v>
      </c>
      <c r="BF27" s="258">
        <v>79.225978143000006</v>
      </c>
      <c r="BG27" s="258">
        <v>70.048795006999995</v>
      </c>
      <c r="BH27" s="258">
        <v>63.082573629999999</v>
      </c>
      <c r="BI27" s="258">
        <v>59.215018800000003</v>
      </c>
      <c r="BJ27" s="346">
        <v>71.540719999999993</v>
      </c>
      <c r="BK27" s="346">
        <v>75.270120000000006</v>
      </c>
      <c r="BL27" s="346">
        <v>67.238619999999997</v>
      </c>
      <c r="BM27" s="346">
        <v>65.476730000000003</v>
      </c>
      <c r="BN27" s="346">
        <v>57.426229999999997</v>
      </c>
      <c r="BO27" s="346">
        <v>63.014389999999999</v>
      </c>
      <c r="BP27" s="346">
        <v>71.4816</v>
      </c>
      <c r="BQ27" s="346">
        <v>79.933149999999998</v>
      </c>
      <c r="BR27" s="346">
        <v>80.455060000000003</v>
      </c>
      <c r="BS27" s="346">
        <v>68.871080000000006</v>
      </c>
      <c r="BT27" s="346">
        <v>65.185630000000003</v>
      </c>
      <c r="BU27" s="346">
        <v>64.078850000000003</v>
      </c>
      <c r="BV27" s="346">
        <v>71.906800000000004</v>
      </c>
    </row>
    <row r="28" spans="1:74" ht="11.1" customHeight="1" x14ac:dyDescent="0.2">
      <c r="A28" s="90"/>
      <c r="B28" s="94"/>
      <c r="C28" s="267"/>
      <c r="D28" s="267"/>
      <c r="E28" s="267"/>
      <c r="F28" s="267"/>
      <c r="G28" s="267"/>
      <c r="H28" s="267"/>
      <c r="I28" s="267"/>
      <c r="J28" s="267"/>
      <c r="K28" s="267"/>
      <c r="L28" s="267"/>
      <c r="M28" s="267"/>
      <c r="N28" s="267"/>
      <c r="O28" s="267"/>
      <c r="P28" s="267"/>
      <c r="Q28" s="267"/>
      <c r="R28" s="267"/>
      <c r="S28" s="267"/>
      <c r="T28" s="267"/>
      <c r="U28" s="267"/>
      <c r="V28" s="267"/>
      <c r="W28" s="267"/>
      <c r="X28" s="267"/>
      <c r="Y28" s="267"/>
      <c r="Z28" s="267"/>
      <c r="AA28" s="267"/>
      <c r="AB28" s="267"/>
      <c r="AC28" s="267"/>
      <c r="AD28" s="267"/>
      <c r="AE28" s="267"/>
      <c r="AF28" s="267"/>
      <c r="AG28" s="267"/>
      <c r="AH28" s="267"/>
      <c r="AI28" s="267"/>
      <c r="AJ28" s="267"/>
      <c r="AK28" s="267"/>
      <c r="AL28" s="267"/>
      <c r="AM28" s="267"/>
      <c r="AN28" s="267"/>
      <c r="AO28" s="267"/>
      <c r="AP28" s="267"/>
      <c r="AQ28" s="267"/>
      <c r="AR28" s="267"/>
      <c r="AS28" s="267"/>
      <c r="AT28" s="267"/>
      <c r="AU28" s="267"/>
      <c r="AV28" s="267"/>
      <c r="AW28" s="267"/>
      <c r="AX28" s="267"/>
      <c r="AY28" s="267"/>
      <c r="AZ28" s="267"/>
      <c r="BA28" s="267"/>
      <c r="BB28" s="267"/>
      <c r="BC28" s="267"/>
      <c r="BD28" s="267"/>
      <c r="BE28" s="267"/>
      <c r="BF28" s="267"/>
      <c r="BG28" s="267"/>
      <c r="BH28" s="267"/>
      <c r="BI28" s="267"/>
      <c r="BJ28" s="381"/>
      <c r="BK28" s="381"/>
      <c r="BL28" s="381"/>
      <c r="BM28" s="381"/>
      <c r="BN28" s="381"/>
      <c r="BO28" s="381"/>
      <c r="BP28" s="381"/>
      <c r="BQ28" s="381"/>
      <c r="BR28" s="381"/>
      <c r="BS28" s="381"/>
      <c r="BT28" s="381"/>
      <c r="BU28" s="381"/>
      <c r="BV28" s="381"/>
    </row>
    <row r="29" spans="1:74" ht="11.1" customHeight="1" x14ac:dyDescent="0.2">
      <c r="A29" s="93" t="s">
        <v>236</v>
      </c>
      <c r="B29" s="97" t="s">
        <v>181</v>
      </c>
      <c r="C29" s="258">
        <v>0.41780798099999999</v>
      </c>
      <c r="D29" s="258">
        <v>2.9169320079999999</v>
      </c>
      <c r="E29" s="258">
        <v>6.6081350329999999</v>
      </c>
      <c r="F29" s="258">
        <v>0.39007201000000002</v>
      </c>
      <c r="G29" s="258">
        <v>-1.461069986</v>
      </c>
      <c r="H29" s="258">
        <v>2.0597589799999998</v>
      </c>
      <c r="I29" s="258">
        <v>-3.7876420120000001</v>
      </c>
      <c r="J29" s="258">
        <v>1.809240046</v>
      </c>
      <c r="K29" s="258">
        <v>-0.11308003</v>
      </c>
      <c r="L29" s="258">
        <v>-1.3338369880000001</v>
      </c>
      <c r="M29" s="258">
        <v>2.6228170099999999</v>
      </c>
      <c r="N29" s="258">
        <v>1.377232996</v>
      </c>
      <c r="O29" s="258">
        <v>7.7449619820000004</v>
      </c>
      <c r="P29" s="258">
        <v>2.5423729989999999</v>
      </c>
      <c r="Q29" s="258">
        <v>3.662747999</v>
      </c>
      <c r="R29" s="258">
        <v>2.25953202</v>
      </c>
      <c r="S29" s="258">
        <v>2.9045670000000001</v>
      </c>
      <c r="T29" s="258">
        <v>-0.46872997999999999</v>
      </c>
      <c r="U29" s="258">
        <v>0.14452700600000001</v>
      </c>
      <c r="V29" s="258">
        <v>0.91165402500000003</v>
      </c>
      <c r="W29" s="258">
        <v>-2.61470103</v>
      </c>
      <c r="X29" s="258">
        <v>1.7085759840000001</v>
      </c>
      <c r="Y29" s="258">
        <v>0.56190699</v>
      </c>
      <c r="Z29" s="258">
        <v>-4.3769459929999996</v>
      </c>
      <c r="AA29" s="258">
        <v>5.4214874000000003E-2</v>
      </c>
      <c r="AB29" s="258">
        <v>0.64524136799999998</v>
      </c>
      <c r="AC29" s="258">
        <v>-5.1470739000000001E-2</v>
      </c>
      <c r="AD29" s="258">
        <v>2.6352314200000002</v>
      </c>
      <c r="AE29" s="258">
        <v>-6.0650013000000003E-2</v>
      </c>
      <c r="AF29" s="258">
        <v>-0.75923803000000001</v>
      </c>
      <c r="AG29" s="258">
        <v>1.0449337649999999</v>
      </c>
      <c r="AH29" s="258">
        <v>0.92281104400000002</v>
      </c>
      <c r="AI29" s="258">
        <v>-0.11217555</v>
      </c>
      <c r="AJ29" s="258">
        <v>-0.86052205699999995</v>
      </c>
      <c r="AK29" s="258">
        <v>0.47347956000000002</v>
      </c>
      <c r="AL29" s="258">
        <v>-2.4876249609999999</v>
      </c>
      <c r="AM29" s="258">
        <v>2.6608658937</v>
      </c>
      <c r="AN29" s="258">
        <v>0.11257147249</v>
      </c>
      <c r="AO29" s="258">
        <v>2.2227978740999998</v>
      </c>
      <c r="AP29" s="258">
        <v>2.3211453941000002</v>
      </c>
      <c r="AQ29" s="258">
        <v>0.88206942436000002</v>
      </c>
      <c r="AR29" s="258">
        <v>-2.5707259827</v>
      </c>
      <c r="AS29" s="258">
        <v>8.9354688631999996E-2</v>
      </c>
      <c r="AT29" s="258">
        <v>1.1296048262</v>
      </c>
      <c r="AU29" s="258">
        <v>0.56658301583000004</v>
      </c>
      <c r="AV29" s="258">
        <v>-2.4965543351E-2</v>
      </c>
      <c r="AW29" s="258">
        <v>1.0159751834000001E-2</v>
      </c>
      <c r="AX29" s="258">
        <v>-2.7947851819</v>
      </c>
      <c r="AY29" s="258">
        <v>1.4665366637999999</v>
      </c>
      <c r="AZ29" s="258">
        <v>7.6921962629000001E-2</v>
      </c>
      <c r="BA29" s="258">
        <v>7.2247136253999997</v>
      </c>
      <c r="BB29" s="258">
        <v>1.9428692836000001</v>
      </c>
      <c r="BC29" s="258">
        <v>-2.5737795585000001</v>
      </c>
      <c r="BD29" s="258">
        <v>-4.9012772105</v>
      </c>
      <c r="BE29" s="258">
        <v>-1.3204999579000001</v>
      </c>
      <c r="BF29" s="258">
        <v>0.74130389635000005</v>
      </c>
      <c r="BG29" s="258">
        <v>-2.5018379675000002</v>
      </c>
      <c r="BH29" s="258">
        <v>1.6949917097</v>
      </c>
      <c r="BI29" s="258">
        <v>4.2147794682999997</v>
      </c>
      <c r="BJ29" s="346">
        <v>0</v>
      </c>
      <c r="BK29" s="346">
        <v>0</v>
      </c>
      <c r="BL29" s="346">
        <v>0</v>
      </c>
      <c r="BM29" s="346">
        <v>0</v>
      </c>
      <c r="BN29" s="346">
        <v>0</v>
      </c>
      <c r="BO29" s="346">
        <v>0</v>
      </c>
      <c r="BP29" s="346">
        <v>0</v>
      </c>
      <c r="BQ29" s="346">
        <v>0</v>
      </c>
      <c r="BR29" s="346">
        <v>0</v>
      </c>
      <c r="BS29" s="346">
        <v>0</v>
      </c>
      <c r="BT29" s="346">
        <v>0</v>
      </c>
      <c r="BU29" s="346">
        <v>0</v>
      </c>
      <c r="BV29" s="346">
        <v>0</v>
      </c>
    </row>
    <row r="30" spans="1:74" ht="11.1" customHeight="1" x14ac:dyDescent="0.2">
      <c r="A30" s="93"/>
      <c r="B30" s="97"/>
      <c r="C30" s="267"/>
      <c r="D30" s="267"/>
      <c r="E30" s="267"/>
      <c r="F30" s="267"/>
      <c r="G30" s="267"/>
      <c r="H30" s="267"/>
      <c r="I30" s="267"/>
      <c r="J30" s="267"/>
      <c r="K30" s="267"/>
      <c r="L30" s="267"/>
      <c r="M30" s="267"/>
      <c r="N30" s="267"/>
      <c r="O30" s="267"/>
      <c r="P30" s="267"/>
      <c r="Q30" s="267"/>
      <c r="R30" s="267"/>
      <c r="S30" s="267"/>
      <c r="T30" s="267"/>
      <c r="U30" s="267"/>
      <c r="V30" s="267"/>
      <c r="W30" s="267"/>
      <c r="X30" s="267"/>
      <c r="Y30" s="267"/>
      <c r="Z30" s="267"/>
      <c r="AA30" s="267"/>
      <c r="AB30" s="267"/>
      <c r="AC30" s="267"/>
      <c r="AD30" s="267"/>
      <c r="AE30" s="267"/>
      <c r="AF30" s="267"/>
      <c r="AG30" s="267"/>
      <c r="AH30" s="267"/>
      <c r="AI30" s="267"/>
      <c r="AJ30" s="267"/>
      <c r="AK30" s="267"/>
      <c r="AL30" s="267"/>
      <c r="AM30" s="267"/>
      <c r="AN30" s="267"/>
      <c r="AO30" s="267"/>
      <c r="AP30" s="267"/>
      <c r="AQ30" s="267"/>
      <c r="AR30" s="267"/>
      <c r="AS30" s="267"/>
      <c r="AT30" s="267"/>
      <c r="AU30" s="267"/>
      <c r="AV30" s="267"/>
      <c r="AW30" s="267"/>
      <c r="AX30" s="267"/>
      <c r="AY30" s="267"/>
      <c r="AZ30" s="267"/>
      <c r="BA30" s="267"/>
      <c r="BB30" s="267"/>
      <c r="BC30" s="267"/>
      <c r="BD30" s="267"/>
      <c r="BE30" s="267"/>
      <c r="BF30" s="267"/>
      <c r="BG30" s="267"/>
      <c r="BH30" s="267"/>
      <c r="BI30" s="267"/>
      <c r="BJ30" s="381"/>
      <c r="BK30" s="381"/>
      <c r="BL30" s="381"/>
      <c r="BM30" s="381"/>
      <c r="BN30" s="381"/>
      <c r="BO30" s="381"/>
      <c r="BP30" s="381"/>
      <c r="BQ30" s="381"/>
      <c r="BR30" s="381"/>
      <c r="BS30" s="381"/>
      <c r="BT30" s="381"/>
      <c r="BU30" s="381"/>
      <c r="BV30" s="381"/>
    </row>
    <row r="31" spans="1:74" ht="11.1" customHeight="1" x14ac:dyDescent="0.2">
      <c r="A31" s="93"/>
      <c r="B31" s="91" t="s">
        <v>913</v>
      </c>
      <c r="C31" s="233"/>
      <c r="D31" s="233"/>
      <c r="E31" s="233"/>
      <c r="F31" s="233"/>
      <c r="G31" s="233"/>
      <c r="H31" s="233"/>
      <c r="I31" s="233"/>
      <c r="J31" s="233"/>
      <c r="K31" s="233"/>
      <c r="L31" s="233"/>
      <c r="M31" s="233"/>
      <c r="N31" s="233"/>
      <c r="O31" s="233"/>
      <c r="P31" s="233"/>
      <c r="Q31" s="233"/>
      <c r="R31" s="233"/>
      <c r="S31" s="233"/>
      <c r="T31" s="233"/>
      <c r="U31" s="233"/>
      <c r="V31" s="233"/>
      <c r="W31" s="233"/>
      <c r="X31" s="233"/>
      <c r="Y31" s="233"/>
      <c r="Z31" s="233"/>
      <c r="AA31" s="233"/>
      <c r="AB31" s="233"/>
      <c r="AC31" s="233"/>
      <c r="AD31" s="233"/>
      <c r="AE31" s="233"/>
      <c r="AF31" s="233"/>
      <c r="AG31" s="233"/>
      <c r="AH31" s="233"/>
      <c r="AI31" s="233"/>
      <c r="AJ31" s="233"/>
      <c r="AK31" s="233"/>
      <c r="AL31" s="233"/>
      <c r="AM31" s="233"/>
      <c r="AN31" s="233"/>
      <c r="AO31" s="233"/>
      <c r="AP31" s="233"/>
      <c r="AQ31" s="233"/>
      <c r="AR31" s="233"/>
      <c r="AS31" s="233"/>
      <c r="AT31" s="233"/>
      <c r="AU31" s="233"/>
      <c r="AV31" s="233"/>
      <c r="AW31" s="233"/>
      <c r="AX31" s="233"/>
      <c r="AY31" s="233"/>
      <c r="AZ31" s="233"/>
      <c r="BA31" s="233"/>
      <c r="BB31" s="233"/>
      <c r="BC31" s="233"/>
      <c r="BD31" s="233"/>
      <c r="BE31" s="233"/>
      <c r="BF31" s="233"/>
      <c r="BG31" s="233"/>
      <c r="BH31" s="233"/>
      <c r="BI31" s="233"/>
      <c r="BJ31" s="382"/>
      <c r="BK31" s="382"/>
      <c r="BL31" s="382"/>
      <c r="BM31" s="382"/>
      <c r="BN31" s="382"/>
      <c r="BO31" s="382"/>
      <c r="BP31" s="382"/>
      <c r="BQ31" s="382"/>
      <c r="BR31" s="382"/>
      <c r="BS31" s="382"/>
      <c r="BT31" s="382"/>
      <c r="BU31" s="382"/>
      <c r="BV31" s="382"/>
    </row>
    <row r="32" spans="1:74" ht="11.1" customHeight="1" x14ac:dyDescent="0.2">
      <c r="A32" s="93" t="s">
        <v>801</v>
      </c>
      <c r="B32" s="199" t="s">
        <v>202</v>
      </c>
      <c r="C32" s="258">
        <v>48.709000000000003</v>
      </c>
      <c r="D32" s="258">
        <v>49.14</v>
      </c>
      <c r="E32" s="258">
        <v>48.164999999999999</v>
      </c>
      <c r="F32" s="258">
        <v>49.851999999999997</v>
      </c>
      <c r="G32" s="258">
        <v>51.472999999999999</v>
      </c>
      <c r="H32" s="258">
        <v>50.506999999999998</v>
      </c>
      <c r="I32" s="258">
        <v>52.42</v>
      </c>
      <c r="J32" s="258">
        <v>50.286999999999999</v>
      </c>
      <c r="K32" s="258">
        <v>49.908999999999999</v>
      </c>
      <c r="L32" s="258">
        <v>50.81</v>
      </c>
      <c r="M32" s="258">
        <v>50.997</v>
      </c>
      <c r="N32" s="258">
        <v>51.896999999999998</v>
      </c>
      <c r="O32" s="258">
        <v>48.317999999999998</v>
      </c>
      <c r="P32" s="258">
        <v>49.743000000000002</v>
      </c>
      <c r="Q32" s="258">
        <v>51.140999999999998</v>
      </c>
      <c r="R32" s="258">
        <v>51.283000000000001</v>
      </c>
      <c r="S32" s="258">
        <v>50.725999999999999</v>
      </c>
      <c r="T32" s="258">
        <v>50.374000000000002</v>
      </c>
      <c r="U32" s="258">
        <v>49.12</v>
      </c>
      <c r="V32" s="258">
        <v>47.499000000000002</v>
      </c>
      <c r="W32" s="258">
        <v>46.231000000000002</v>
      </c>
      <c r="X32" s="258">
        <v>45.83</v>
      </c>
      <c r="Y32" s="258">
        <v>45.55</v>
      </c>
      <c r="Z32" s="258">
        <v>46.156999999999996</v>
      </c>
      <c r="AA32" s="258">
        <v>46.914340000000003</v>
      </c>
      <c r="AB32" s="258">
        <v>47.671680000000002</v>
      </c>
      <c r="AC32" s="258">
        <v>48.429020000000001</v>
      </c>
      <c r="AD32" s="258">
        <v>48.998170000000002</v>
      </c>
      <c r="AE32" s="258">
        <v>49.567309999999999</v>
      </c>
      <c r="AF32" s="258">
        <v>50.136450000000004</v>
      </c>
      <c r="AG32" s="258">
        <v>49.13841</v>
      </c>
      <c r="AH32" s="258">
        <v>48.140369999999997</v>
      </c>
      <c r="AI32" s="258">
        <v>47.142330000000001</v>
      </c>
      <c r="AJ32" s="258">
        <v>47.068330000000003</v>
      </c>
      <c r="AK32" s="258">
        <v>46.994329999999998</v>
      </c>
      <c r="AL32" s="258">
        <v>45.658999999999999</v>
      </c>
      <c r="AM32" s="258">
        <v>45.438699999999997</v>
      </c>
      <c r="AN32" s="258">
        <v>45.779699999999998</v>
      </c>
      <c r="AO32" s="258">
        <v>46.192329999999998</v>
      </c>
      <c r="AP32" s="258">
        <v>46.764940000000003</v>
      </c>
      <c r="AQ32" s="258">
        <v>46.310409999999997</v>
      </c>
      <c r="AR32" s="258">
        <v>45.610169999999997</v>
      </c>
      <c r="AS32" s="258">
        <v>45.354970000000002</v>
      </c>
      <c r="AT32" s="258">
        <v>43.795810000000003</v>
      </c>
      <c r="AU32" s="258">
        <v>43.219909999999999</v>
      </c>
      <c r="AV32" s="258">
        <v>43.14622</v>
      </c>
      <c r="AW32" s="258">
        <v>43.527119999999996</v>
      </c>
      <c r="AX32" s="258">
        <v>44.74971</v>
      </c>
      <c r="AY32" s="258">
        <v>44.719389999999997</v>
      </c>
      <c r="AZ32" s="258">
        <v>45.426729999999999</v>
      </c>
      <c r="BA32" s="258">
        <v>45.476320000000001</v>
      </c>
      <c r="BB32" s="258">
        <v>46.134929999999997</v>
      </c>
      <c r="BC32" s="258">
        <v>45.710700000000003</v>
      </c>
      <c r="BD32" s="258">
        <v>45.157400000000003</v>
      </c>
      <c r="BE32" s="258">
        <v>44.742939999999997</v>
      </c>
      <c r="BF32" s="258">
        <v>43.125349999999997</v>
      </c>
      <c r="BG32" s="258">
        <v>42.078240000000001</v>
      </c>
      <c r="BH32" s="258">
        <v>42.117699999999999</v>
      </c>
      <c r="BI32" s="258">
        <v>42.395009999999999</v>
      </c>
      <c r="BJ32" s="346">
        <v>43.686999999999998</v>
      </c>
      <c r="BK32" s="346">
        <v>43.639200000000002</v>
      </c>
      <c r="BL32" s="346">
        <v>44.380749999999999</v>
      </c>
      <c r="BM32" s="346">
        <v>44.668909999999997</v>
      </c>
      <c r="BN32" s="346">
        <v>45.305500000000002</v>
      </c>
      <c r="BO32" s="346">
        <v>44.571210000000001</v>
      </c>
      <c r="BP32" s="346">
        <v>43.970999999999997</v>
      </c>
      <c r="BQ32" s="346">
        <v>43.568629999999999</v>
      </c>
      <c r="BR32" s="346">
        <v>41.902200000000001</v>
      </c>
      <c r="BS32" s="346">
        <v>41.081220000000002</v>
      </c>
      <c r="BT32" s="346">
        <v>41.109029999999997</v>
      </c>
      <c r="BU32" s="346">
        <v>41.394129999999997</v>
      </c>
      <c r="BV32" s="346">
        <v>42.725149999999999</v>
      </c>
    </row>
    <row r="33" spans="1:74" ht="11.1" customHeight="1" x14ac:dyDescent="0.2">
      <c r="A33" s="98" t="s">
        <v>802</v>
      </c>
      <c r="B33" s="200" t="s">
        <v>102</v>
      </c>
      <c r="C33" s="258">
        <v>171.35191499999999</v>
      </c>
      <c r="D33" s="258">
        <v>167.615216</v>
      </c>
      <c r="E33" s="258">
        <v>172.58116200000001</v>
      </c>
      <c r="F33" s="258">
        <v>179.86014700000001</v>
      </c>
      <c r="G33" s="258">
        <v>180.63240400000001</v>
      </c>
      <c r="H33" s="258">
        <v>171.79524900000001</v>
      </c>
      <c r="I33" s="258">
        <v>154.09405699999999</v>
      </c>
      <c r="J33" s="258">
        <v>145.488246</v>
      </c>
      <c r="K33" s="258">
        <v>150.88089400000001</v>
      </c>
      <c r="L33" s="258">
        <v>163.53177400000001</v>
      </c>
      <c r="M33" s="258">
        <v>175.256012</v>
      </c>
      <c r="N33" s="258">
        <v>180.05439899999999</v>
      </c>
      <c r="O33" s="258">
        <v>187.46509</v>
      </c>
      <c r="P33" s="258">
        <v>193.94536199999999</v>
      </c>
      <c r="Q33" s="258">
        <v>202.165716</v>
      </c>
      <c r="R33" s="258">
        <v>209.15561199999999</v>
      </c>
      <c r="S33" s="258">
        <v>210.13198</v>
      </c>
      <c r="T33" s="258">
        <v>205.02284</v>
      </c>
      <c r="U33" s="258">
        <v>191.194354</v>
      </c>
      <c r="V33" s="258">
        <v>185.909899</v>
      </c>
      <c r="W33" s="258">
        <v>189.529652</v>
      </c>
      <c r="X33" s="258">
        <v>193.929665</v>
      </c>
      <c r="Y33" s="258">
        <v>195.84838500000001</v>
      </c>
      <c r="Z33" s="258">
        <v>192.69642400000001</v>
      </c>
      <c r="AA33" s="258">
        <v>186.14030399999999</v>
      </c>
      <c r="AB33" s="258">
        <v>182.54714100000001</v>
      </c>
      <c r="AC33" s="258">
        <v>178.419208</v>
      </c>
      <c r="AD33" s="258">
        <v>179.79828000000001</v>
      </c>
      <c r="AE33" s="258">
        <v>184.05936700000001</v>
      </c>
      <c r="AF33" s="258">
        <v>178.11008000000001</v>
      </c>
      <c r="AG33" s="258">
        <v>167.138475</v>
      </c>
      <c r="AH33" s="258">
        <v>161.81893500000001</v>
      </c>
      <c r="AI33" s="258">
        <v>160.07851600000001</v>
      </c>
      <c r="AJ33" s="258">
        <v>161.381169</v>
      </c>
      <c r="AK33" s="258">
        <v>163.23815999999999</v>
      </c>
      <c r="AL33" s="258">
        <v>154.675985</v>
      </c>
      <c r="AM33" s="258">
        <v>140.146165</v>
      </c>
      <c r="AN33" s="258">
        <v>125.99542</v>
      </c>
      <c r="AO33" s="258">
        <v>124.001074</v>
      </c>
      <c r="AP33" s="258">
        <v>134.749605</v>
      </c>
      <c r="AQ33" s="258">
        <v>142.84497500000001</v>
      </c>
      <c r="AR33" s="258">
        <v>139.50685999999999</v>
      </c>
      <c r="AS33" s="258">
        <v>132.12221260000001</v>
      </c>
      <c r="AT33" s="258">
        <v>127.81109259999999</v>
      </c>
      <c r="AU33" s="258">
        <v>131.19552730000001</v>
      </c>
      <c r="AV33" s="258">
        <v>143.7666145</v>
      </c>
      <c r="AW33" s="258">
        <v>149.546502</v>
      </c>
      <c r="AX33" s="258">
        <v>158.8806161</v>
      </c>
      <c r="AY33" s="258">
        <v>161.6748566</v>
      </c>
      <c r="AZ33" s="258">
        <v>156.28657770000001</v>
      </c>
      <c r="BA33" s="258">
        <v>161.0851471</v>
      </c>
      <c r="BB33" s="258">
        <v>173.99084149999999</v>
      </c>
      <c r="BC33" s="258">
        <v>179.9308829</v>
      </c>
      <c r="BD33" s="258">
        <v>173.7863577</v>
      </c>
      <c r="BE33" s="258">
        <v>165.5378206</v>
      </c>
      <c r="BF33" s="258">
        <v>163.66402969999999</v>
      </c>
      <c r="BG33" s="258">
        <v>169.93660679999999</v>
      </c>
      <c r="BH33" s="258">
        <v>176.3812969</v>
      </c>
      <c r="BI33" s="258">
        <v>178.97497319999999</v>
      </c>
      <c r="BJ33" s="346">
        <v>174.7885</v>
      </c>
      <c r="BK33" s="346">
        <v>169.60290000000001</v>
      </c>
      <c r="BL33" s="346">
        <v>170.1952</v>
      </c>
      <c r="BM33" s="346">
        <v>174.83240000000001</v>
      </c>
      <c r="BN33" s="346">
        <v>182.73400000000001</v>
      </c>
      <c r="BO33" s="346">
        <v>184.05340000000001</v>
      </c>
      <c r="BP33" s="346">
        <v>179.91800000000001</v>
      </c>
      <c r="BQ33" s="346">
        <v>170.05510000000001</v>
      </c>
      <c r="BR33" s="346">
        <v>163.93039999999999</v>
      </c>
      <c r="BS33" s="346">
        <v>164.75370000000001</v>
      </c>
      <c r="BT33" s="346">
        <v>171.2997</v>
      </c>
      <c r="BU33" s="346">
        <v>173.374</v>
      </c>
      <c r="BV33" s="346">
        <v>169.5009</v>
      </c>
    </row>
    <row r="34" spans="1:74" ht="11.1" customHeight="1" x14ac:dyDescent="0.2">
      <c r="A34" s="98" t="s">
        <v>65</v>
      </c>
      <c r="B34" s="200" t="s">
        <v>66</v>
      </c>
      <c r="C34" s="258">
        <v>164.57453000000001</v>
      </c>
      <c r="D34" s="258">
        <v>161.06355400000001</v>
      </c>
      <c r="E34" s="258">
        <v>166.255223</v>
      </c>
      <c r="F34" s="258">
        <v>173.42745400000001</v>
      </c>
      <c r="G34" s="258">
        <v>174.09295800000001</v>
      </c>
      <c r="H34" s="258">
        <v>165.14904999999999</v>
      </c>
      <c r="I34" s="258">
        <v>147.296233</v>
      </c>
      <c r="J34" s="258">
        <v>138.52697699999999</v>
      </c>
      <c r="K34" s="258">
        <v>143.710892</v>
      </c>
      <c r="L34" s="258">
        <v>156.195866</v>
      </c>
      <c r="M34" s="258">
        <v>167.754198</v>
      </c>
      <c r="N34" s="258">
        <v>172.38668000000001</v>
      </c>
      <c r="O34" s="258">
        <v>180.091309</v>
      </c>
      <c r="P34" s="258">
        <v>186.86552</v>
      </c>
      <c r="Q34" s="258">
        <v>195.37981099999999</v>
      </c>
      <c r="R34" s="258">
        <v>202.26539299999999</v>
      </c>
      <c r="S34" s="258">
        <v>203.13744500000001</v>
      </c>
      <c r="T34" s="258">
        <v>197.92399</v>
      </c>
      <c r="U34" s="258">
        <v>183.95845399999999</v>
      </c>
      <c r="V34" s="258">
        <v>178.536947</v>
      </c>
      <c r="W34" s="258">
        <v>182.01965100000001</v>
      </c>
      <c r="X34" s="258">
        <v>186.39613399999999</v>
      </c>
      <c r="Y34" s="258">
        <v>188.291324</v>
      </c>
      <c r="Z34" s="258">
        <v>185.11583300000001</v>
      </c>
      <c r="AA34" s="258">
        <v>178.85896299999999</v>
      </c>
      <c r="AB34" s="258">
        <v>175.56505300000001</v>
      </c>
      <c r="AC34" s="258">
        <v>171.73636999999999</v>
      </c>
      <c r="AD34" s="258">
        <v>173.014216</v>
      </c>
      <c r="AE34" s="258">
        <v>177.17407700000001</v>
      </c>
      <c r="AF34" s="258">
        <v>171.12356399999999</v>
      </c>
      <c r="AG34" s="258">
        <v>160.019272</v>
      </c>
      <c r="AH34" s="258">
        <v>154.567047</v>
      </c>
      <c r="AI34" s="258">
        <v>152.693941</v>
      </c>
      <c r="AJ34" s="258">
        <v>154.19420600000001</v>
      </c>
      <c r="AK34" s="258">
        <v>156.24880999999999</v>
      </c>
      <c r="AL34" s="258">
        <v>147.88424699999999</v>
      </c>
      <c r="AM34" s="258">
        <v>133.70472699999999</v>
      </c>
      <c r="AN34" s="258">
        <v>119.90428300000001</v>
      </c>
      <c r="AO34" s="258">
        <v>118.260238</v>
      </c>
      <c r="AP34" s="258">
        <v>128.92501799999999</v>
      </c>
      <c r="AQ34" s="258">
        <v>136.93663699999999</v>
      </c>
      <c r="AR34" s="258">
        <v>133.49408700000001</v>
      </c>
      <c r="AS34" s="258">
        <v>125.89705499999999</v>
      </c>
      <c r="AT34" s="258">
        <v>121.369292</v>
      </c>
      <c r="AU34" s="258">
        <v>124.546188</v>
      </c>
      <c r="AV34" s="258">
        <v>136.964404</v>
      </c>
      <c r="AW34" s="258">
        <v>142.599673</v>
      </c>
      <c r="AX34" s="258">
        <v>151.79232999999999</v>
      </c>
      <c r="AY34" s="258">
        <v>154.78078500000001</v>
      </c>
      <c r="AZ34" s="258">
        <v>149.75141400000001</v>
      </c>
      <c r="BA34" s="258">
        <v>154.921055</v>
      </c>
      <c r="BB34" s="258">
        <v>167.59359900000001</v>
      </c>
      <c r="BC34" s="258">
        <v>173.292091</v>
      </c>
      <c r="BD34" s="258">
        <v>166.902241</v>
      </c>
      <c r="BE34" s="258">
        <v>158.46424500000001</v>
      </c>
      <c r="BF34" s="258">
        <v>156.40004300000001</v>
      </c>
      <c r="BG34" s="258">
        <v>162.49252999999999</v>
      </c>
      <c r="BH34" s="258">
        <v>168.8099</v>
      </c>
      <c r="BI34" s="258">
        <v>171.28550000000001</v>
      </c>
      <c r="BJ34" s="346">
        <v>166.98699999999999</v>
      </c>
      <c r="BK34" s="346">
        <v>162.02430000000001</v>
      </c>
      <c r="BL34" s="346">
        <v>163.0051</v>
      </c>
      <c r="BM34" s="346">
        <v>168.03909999999999</v>
      </c>
      <c r="BN34" s="346">
        <v>175.73560000000001</v>
      </c>
      <c r="BO34" s="346">
        <v>176.84450000000001</v>
      </c>
      <c r="BP34" s="346">
        <v>172.4922</v>
      </c>
      <c r="BQ34" s="346">
        <v>162.4648</v>
      </c>
      <c r="BR34" s="346">
        <v>156.17080000000001</v>
      </c>
      <c r="BS34" s="346">
        <v>156.8357</v>
      </c>
      <c r="BT34" s="346">
        <v>163.27809999999999</v>
      </c>
      <c r="BU34" s="346">
        <v>165.25800000000001</v>
      </c>
      <c r="BV34" s="346">
        <v>161.2955</v>
      </c>
    </row>
    <row r="35" spans="1:74" ht="11.1" customHeight="1" x14ac:dyDescent="0.2">
      <c r="A35" s="98" t="s">
        <v>63</v>
      </c>
      <c r="B35" s="200" t="s">
        <v>67</v>
      </c>
      <c r="C35" s="258">
        <v>4.3048109999999999</v>
      </c>
      <c r="D35" s="258">
        <v>4.0841969999999996</v>
      </c>
      <c r="E35" s="258">
        <v>3.8635839999999999</v>
      </c>
      <c r="F35" s="258">
        <v>3.9693209999999999</v>
      </c>
      <c r="G35" s="258">
        <v>4.0750570000000002</v>
      </c>
      <c r="H35" s="258">
        <v>4.1807939999999997</v>
      </c>
      <c r="I35" s="258">
        <v>4.202833</v>
      </c>
      <c r="J35" s="258">
        <v>4.2248710000000003</v>
      </c>
      <c r="K35" s="258">
        <v>4.2469099999999997</v>
      </c>
      <c r="L35" s="258">
        <v>4.3163770000000001</v>
      </c>
      <c r="M35" s="258">
        <v>4.3858439999999996</v>
      </c>
      <c r="N35" s="258">
        <v>4.455311</v>
      </c>
      <c r="O35" s="258">
        <v>4.2798230000000004</v>
      </c>
      <c r="P35" s="258">
        <v>4.1043349999999998</v>
      </c>
      <c r="Q35" s="258">
        <v>3.9288470000000002</v>
      </c>
      <c r="R35" s="258">
        <v>4.025404</v>
      </c>
      <c r="S35" s="258">
        <v>4.1219619999999999</v>
      </c>
      <c r="T35" s="258">
        <v>4.2185189999999997</v>
      </c>
      <c r="U35" s="258">
        <v>4.3182739999999997</v>
      </c>
      <c r="V35" s="258">
        <v>4.4180299999999999</v>
      </c>
      <c r="W35" s="258">
        <v>4.5177849999999999</v>
      </c>
      <c r="X35" s="258">
        <v>4.5035230000000004</v>
      </c>
      <c r="Y35" s="258">
        <v>4.4892599999999998</v>
      </c>
      <c r="Z35" s="258">
        <v>4.4749980000000003</v>
      </c>
      <c r="AA35" s="258">
        <v>4.298635</v>
      </c>
      <c r="AB35" s="258">
        <v>4.1222709999999996</v>
      </c>
      <c r="AC35" s="258">
        <v>3.9459080000000002</v>
      </c>
      <c r="AD35" s="258">
        <v>3.949751</v>
      </c>
      <c r="AE35" s="258">
        <v>3.9535939999999998</v>
      </c>
      <c r="AF35" s="258">
        <v>3.9574370000000001</v>
      </c>
      <c r="AG35" s="258">
        <v>4.0742989999999999</v>
      </c>
      <c r="AH35" s="258">
        <v>4.1911610000000001</v>
      </c>
      <c r="AI35" s="258">
        <v>4.3080230000000004</v>
      </c>
      <c r="AJ35" s="258">
        <v>4.2377229999999999</v>
      </c>
      <c r="AK35" s="258">
        <v>4.1674220000000002</v>
      </c>
      <c r="AL35" s="258">
        <v>4.0971219999999997</v>
      </c>
      <c r="AM35" s="258">
        <v>3.913119</v>
      </c>
      <c r="AN35" s="258">
        <v>3.7291150000000002</v>
      </c>
      <c r="AO35" s="258">
        <v>3.545112</v>
      </c>
      <c r="AP35" s="258">
        <v>3.579018</v>
      </c>
      <c r="AQ35" s="258">
        <v>3.6129229999999999</v>
      </c>
      <c r="AR35" s="258">
        <v>3.6468289999999999</v>
      </c>
      <c r="AS35" s="258">
        <v>3.8897759999999999</v>
      </c>
      <c r="AT35" s="258">
        <v>4.1294919999999999</v>
      </c>
      <c r="AU35" s="258">
        <v>4.3677760000000001</v>
      </c>
      <c r="AV35" s="258">
        <v>4.514456</v>
      </c>
      <c r="AW35" s="258">
        <v>4.6581619999999999</v>
      </c>
      <c r="AX35" s="258">
        <v>4.8005829999999996</v>
      </c>
      <c r="AY35" s="258">
        <v>4.5821759999999996</v>
      </c>
      <c r="AZ35" s="258">
        <v>4.3708520000000002</v>
      </c>
      <c r="BA35" s="258">
        <v>4.1475569999999999</v>
      </c>
      <c r="BB35" s="258">
        <v>4.2592249999999998</v>
      </c>
      <c r="BC35" s="258">
        <v>4.3717629999999996</v>
      </c>
      <c r="BD35" s="258">
        <v>4.4835760000000002</v>
      </c>
      <c r="BE35" s="258">
        <v>4.7057880000000001</v>
      </c>
      <c r="BF35" s="258">
        <v>4.9219419999999996</v>
      </c>
      <c r="BG35" s="258">
        <v>5.1343420000000002</v>
      </c>
      <c r="BH35" s="258">
        <v>5.2571370000000002</v>
      </c>
      <c r="BI35" s="258">
        <v>5.3762629999999998</v>
      </c>
      <c r="BJ35" s="346">
        <v>5.4923510000000002</v>
      </c>
      <c r="BK35" s="346">
        <v>5.2464370000000002</v>
      </c>
      <c r="BL35" s="346">
        <v>5.0079859999999998</v>
      </c>
      <c r="BM35" s="346">
        <v>4.7618090000000004</v>
      </c>
      <c r="BN35" s="346">
        <v>4.8488340000000001</v>
      </c>
      <c r="BO35" s="346">
        <v>4.9348729999999996</v>
      </c>
      <c r="BP35" s="346">
        <v>5.0227639999999996</v>
      </c>
      <c r="BQ35" s="346">
        <v>5.2218869999999997</v>
      </c>
      <c r="BR35" s="346">
        <v>5.4181540000000004</v>
      </c>
      <c r="BS35" s="346">
        <v>5.6111449999999996</v>
      </c>
      <c r="BT35" s="346">
        <v>5.7131489999999996</v>
      </c>
      <c r="BU35" s="346">
        <v>5.8121710000000002</v>
      </c>
      <c r="BV35" s="346">
        <v>5.9096609999999998</v>
      </c>
    </row>
    <row r="36" spans="1:74" ht="11.1" customHeight="1" x14ac:dyDescent="0.2">
      <c r="A36" s="98" t="s">
        <v>64</v>
      </c>
      <c r="B36" s="200" t="s">
        <v>259</v>
      </c>
      <c r="C36" s="258">
        <v>1.936688</v>
      </c>
      <c r="D36" s="258">
        <v>1.947954</v>
      </c>
      <c r="E36" s="258">
        <v>1.95922</v>
      </c>
      <c r="F36" s="258">
        <v>1.957986</v>
      </c>
      <c r="G36" s="258">
        <v>1.956752</v>
      </c>
      <c r="H36" s="258">
        <v>1.9555180000000001</v>
      </c>
      <c r="I36" s="258">
        <v>2.0823680000000002</v>
      </c>
      <c r="J36" s="258">
        <v>2.2210390000000002</v>
      </c>
      <c r="K36" s="258">
        <v>2.404998</v>
      </c>
      <c r="L36" s="258">
        <v>2.4732090000000002</v>
      </c>
      <c r="M36" s="258">
        <v>2.54142</v>
      </c>
      <c r="N36" s="258">
        <v>2.6096309999999998</v>
      </c>
      <c r="O36" s="258">
        <v>2.506551</v>
      </c>
      <c r="P36" s="258">
        <v>2.40347</v>
      </c>
      <c r="Q36" s="258">
        <v>2.3003900000000002</v>
      </c>
      <c r="R36" s="258">
        <v>2.298737</v>
      </c>
      <c r="S36" s="258">
        <v>2.297085</v>
      </c>
      <c r="T36" s="258">
        <v>2.2954319999999999</v>
      </c>
      <c r="U36" s="258">
        <v>2.3289680000000001</v>
      </c>
      <c r="V36" s="258">
        <v>2.3625050000000001</v>
      </c>
      <c r="W36" s="258">
        <v>2.3960409999999999</v>
      </c>
      <c r="X36" s="258">
        <v>2.4381910000000002</v>
      </c>
      <c r="Y36" s="258">
        <v>2.4803419999999998</v>
      </c>
      <c r="Z36" s="258">
        <v>2.5224920000000002</v>
      </c>
      <c r="AA36" s="258">
        <v>2.4171819999999999</v>
      </c>
      <c r="AB36" s="258">
        <v>2.311871</v>
      </c>
      <c r="AC36" s="258">
        <v>2.2065610000000002</v>
      </c>
      <c r="AD36" s="258">
        <v>2.3045049999999998</v>
      </c>
      <c r="AE36" s="258">
        <v>2.4024480000000001</v>
      </c>
      <c r="AF36" s="258">
        <v>2.5003920000000002</v>
      </c>
      <c r="AG36" s="258">
        <v>2.515628</v>
      </c>
      <c r="AH36" s="258">
        <v>2.5308630000000001</v>
      </c>
      <c r="AI36" s="258">
        <v>2.5460989999999999</v>
      </c>
      <c r="AJ36" s="258">
        <v>2.43072</v>
      </c>
      <c r="AK36" s="258">
        <v>2.3153410000000001</v>
      </c>
      <c r="AL36" s="258">
        <v>2.1999620000000002</v>
      </c>
      <c r="AM36" s="258">
        <v>2.0637120000000002</v>
      </c>
      <c r="AN36" s="258">
        <v>1.927462</v>
      </c>
      <c r="AO36" s="258">
        <v>1.791212</v>
      </c>
      <c r="AP36" s="258">
        <v>1.8329200000000001</v>
      </c>
      <c r="AQ36" s="258">
        <v>1.8746290000000001</v>
      </c>
      <c r="AR36" s="258">
        <v>1.9370210000000001</v>
      </c>
      <c r="AS36" s="258">
        <v>1.904434</v>
      </c>
      <c r="AT36" s="258">
        <v>1.879413</v>
      </c>
      <c r="AU36" s="258">
        <v>1.846984</v>
      </c>
      <c r="AV36" s="258">
        <v>1.851281</v>
      </c>
      <c r="AW36" s="258">
        <v>1.8500829999999999</v>
      </c>
      <c r="AX36" s="258">
        <v>1.8533459999999999</v>
      </c>
      <c r="AY36" s="258">
        <v>1.8446020000000001</v>
      </c>
      <c r="AZ36" s="258">
        <v>1.70438</v>
      </c>
      <c r="BA36" s="258">
        <v>1.5633619999999999</v>
      </c>
      <c r="BB36" s="258">
        <v>1.684404</v>
      </c>
      <c r="BC36" s="258">
        <v>1.81314</v>
      </c>
      <c r="BD36" s="258">
        <v>1.9463170000000001</v>
      </c>
      <c r="BE36" s="258">
        <v>1.911988</v>
      </c>
      <c r="BF36" s="258">
        <v>1.884789</v>
      </c>
      <c r="BG36" s="258">
        <v>1.851175</v>
      </c>
      <c r="BH36" s="258">
        <v>1.8541510000000001</v>
      </c>
      <c r="BI36" s="258">
        <v>1.8512439999999999</v>
      </c>
      <c r="BJ36" s="346">
        <v>1.8517220000000001</v>
      </c>
      <c r="BK36" s="346">
        <v>1.8420399999999999</v>
      </c>
      <c r="BL36" s="346">
        <v>1.6994659999999999</v>
      </c>
      <c r="BM36" s="346">
        <v>1.555804</v>
      </c>
      <c r="BN36" s="346">
        <v>1.673567</v>
      </c>
      <c r="BO36" s="346">
        <v>1.7978369999999999</v>
      </c>
      <c r="BP36" s="346">
        <v>1.9266080000000001</v>
      </c>
      <c r="BQ36" s="346">
        <v>1.890512</v>
      </c>
      <c r="BR36" s="346">
        <v>1.8619019999999999</v>
      </c>
      <c r="BS36" s="346">
        <v>1.8258730000000001</v>
      </c>
      <c r="BT36" s="346">
        <v>1.8258160000000001</v>
      </c>
      <c r="BU36" s="346">
        <v>1.819313</v>
      </c>
      <c r="BV36" s="346">
        <v>1.8158019999999999</v>
      </c>
    </row>
    <row r="37" spans="1:74" ht="11.1" customHeight="1" x14ac:dyDescent="0.2">
      <c r="A37" s="98" t="s">
        <v>215</v>
      </c>
      <c r="B37" s="495" t="s">
        <v>216</v>
      </c>
      <c r="C37" s="258">
        <v>0.53588599999999997</v>
      </c>
      <c r="D37" s="258">
        <v>0.51951099999999995</v>
      </c>
      <c r="E37" s="258">
        <v>0.503135</v>
      </c>
      <c r="F37" s="258">
        <v>0.505386</v>
      </c>
      <c r="G37" s="258">
        <v>0.507637</v>
      </c>
      <c r="H37" s="258">
        <v>0.50988699999999998</v>
      </c>
      <c r="I37" s="258">
        <v>0.51262300000000005</v>
      </c>
      <c r="J37" s="258">
        <v>0.51535900000000001</v>
      </c>
      <c r="K37" s="258">
        <v>0.51809400000000005</v>
      </c>
      <c r="L37" s="258">
        <v>0.54632199999999997</v>
      </c>
      <c r="M37" s="258">
        <v>0.57455000000000001</v>
      </c>
      <c r="N37" s="258">
        <v>0.60277700000000001</v>
      </c>
      <c r="O37" s="258">
        <v>0.58740700000000001</v>
      </c>
      <c r="P37" s="258">
        <v>0.57203700000000002</v>
      </c>
      <c r="Q37" s="258">
        <v>0.55666800000000005</v>
      </c>
      <c r="R37" s="258">
        <v>0.56607799999999997</v>
      </c>
      <c r="S37" s="258">
        <v>0.575488</v>
      </c>
      <c r="T37" s="258">
        <v>0.58489899999999995</v>
      </c>
      <c r="U37" s="258">
        <v>0.58865800000000001</v>
      </c>
      <c r="V37" s="258">
        <v>0.59241699999999997</v>
      </c>
      <c r="W37" s="258">
        <v>0.59617500000000001</v>
      </c>
      <c r="X37" s="258">
        <v>0.59181700000000004</v>
      </c>
      <c r="Y37" s="258">
        <v>0.58745899999999995</v>
      </c>
      <c r="Z37" s="258">
        <v>0.58310099999999998</v>
      </c>
      <c r="AA37" s="258">
        <v>0.56552400000000003</v>
      </c>
      <c r="AB37" s="258">
        <v>0.54794600000000004</v>
      </c>
      <c r="AC37" s="258">
        <v>0.53036899999999998</v>
      </c>
      <c r="AD37" s="258">
        <v>0.52980799999999995</v>
      </c>
      <c r="AE37" s="258">
        <v>0.52924800000000005</v>
      </c>
      <c r="AF37" s="258">
        <v>0.52868700000000002</v>
      </c>
      <c r="AG37" s="258">
        <v>0.52927599999999997</v>
      </c>
      <c r="AH37" s="258">
        <v>0.529864</v>
      </c>
      <c r="AI37" s="258">
        <v>0.53045299999999995</v>
      </c>
      <c r="AJ37" s="258">
        <v>0.51851999999999998</v>
      </c>
      <c r="AK37" s="258">
        <v>0.50658700000000001</v>
      </c>
      <c r="AL37" s="258">
        <v>0.49465399999999998</v>
      </c>
      <c r="AM37" s="258">
        <v>0.46460699999999999</v>
      </c>
      <c r="AN37" s="258">
        <v>0.43456</v>
      </c>
      <c r="AO37" s="258">
        <v>0.40451199999999998</v>
      </c>
      <c r="AP37" s="258">
        <v>0.41264899999999999</v>
      </c>
      <c r="AQ37" s="258">
        <v>0.42078599999999999</v>
      </c>
      <c r="AR37" s="258">
        <v>0.428923</v>
      </c>
      <c r="AS37" s="258">
        <v>0.43094759999999999</v>
      </c>
      <c r="AT37" s="258">
        <v>0.43289559999999999</v>
      </c>
      <c r="AU37" s="258">
        <v>0.4345793</v>
      </c>
      <c r="AV37" s="258">
        <v>0.43647350000000001</v>
      </c>
      <c r="AW37" s="258">
        <v>0.43858399999999997</v>
      </c>
      <c r="AX37" s="258">
        <v>0.4343571</v>
      </c>
      <c r="AY37" s="258">
        <v>0.46729359999999998</v>
      </c>
      <c r="AZ37" s="258">
        <v>0.4599317</v>
      </c>
      <c r="BA37" s="258">
        <v>0.4531731</v>
      </c>
      <c r="BB37" s="258">
        <v>0.4536135</v>
      </c>
      <c r="BC37" s="258">
        <v>0.45388889999999998</v>
      </c>
      <c r="BD37" s="258">
        <v>0.45422370000000001</v>
      </c>
      <c r="BE37" s="258">
        <v>0.45579960000000003</v>
      </c>
      <c r="BF37" s="258">
        <v>0.45725569999999999</v>
      </c>
      <c r="BG37" s="258">
        <v>0.45855980000000002</v>
      </c>
      <c r="BH37" s="258">
        <v>0.46010889999999999</v>
      </c>
      <c r="BI37" s="258">
        <v>0.46196619999999999</v>
      </c>
      <c r="BJ37" s="346">
        <v>0.4574917</v>
      </c>
      <c r="BK37" s="346">
        <v>0.49013309999999999</v>
      </c>
      <c r="BL37" s="346">
        <v>0.48263669999999997</v>
      </c>
      <c r="BM37" s="346">
        <v>0.47572179999999997</v>
      </c>
      <c r="BN37" s="346">
        <v>0.47605140000000001</v>
      </c>
      <c r="BO37" s="346">
        <v>0.4762015</v>
      </c>
      <c r="BP37" s="346">
        <v>0.47641240000000001</v>
      </c>
      <c r="BQ37" s="346">
        <v>0.47797139999999999</v>
      </c>
      <c r="BR37" s="346">
        <v>0.47953440000000003</v>
      </c>
      <c r="BS37" s="346">
        <v>0.4809465</v>
      </c>
      <c r="BT37" s="346">
        <v>0.4825815</v>
      </c>
      <c r="BU37" s="346">
        <v>0.48445569999999999</v>
      </c>
      <c r="BV37" s="346">
        <v>0.47997869999999998</v>
      </c>
    </row>
    <row r="38" spans="1:74" ht="11.1" customHeight="1" x14ac:dyDescent="0.2">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99"/>
      <c r="BD38" s="99"/>
      <c r="BE38" s="99"/>
      <c r="BF38" s="99"/>
      <c r="BG38" s="99"/>
      <c r="BH38" s="99"/>
      <c r="BI38" s="99"/>
      <c r="BJ38" s="383"/>
      <c r="BK38" s="383"/>
      <c r="BL38" s="383"/>
      <c r="BM38" s="383"/>
      <c r="BN38" s="383"/>
      <c r="BO38" s="383"/>
      <c r="BP38" s="383"/>
      <c r="BQ38" s="383"/>
      <c r="BR38" s="383"/>
      <c r="BS38" s="383"/>
      <c r="BT38" s="383"/>
      <c r="BU38" s="383"/>
      <c r="BV38" s="383"/>
    </row>
    <row r="39" spans="1:74" ht="11.1" customHeight="1" x14ac:dyDescent="0.2">
      <c r="A39" s="98"/>
      <c r="B39" s="91" t="s">
        <v>52</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99"/>
      <c r="BF39" s="99"/>
      <c r="BG39" s="99"/>
      <c r="BH39" s="99"/>
      <c r="BI39" s="99"/>
      <c r="BJ39" s="383"/>
      <c r="BK39" s="383"/>
      <c r="BL39" s="383"/>
      <c r="BM39" s="383"/>
      <c r="BN39" s="383"/>
      <c r="BO39" s="383"/>
      <c r="BP39" s="383"/>
      <c r="BQ39" s="383"/>
      <c r="BR39" s="383"/>
      <c r="BS39" s="383"/>
      <c r="BT39" s="383"/>
      <c r="BU39" s="383"/>
      <c r="BV39" s="383"/>
    </row>
    <row r="40" spans="1:74" ht="11.1" customHeight="1" x14ac:dyDescent="0.2">
      <c r="A40" s="98"/>
      <c r="B40" s="97" t="s">
        <v>53</v>
      </c>
      <c r="C40" s="233"/>
      <c r="D40" s="233"/>
      <c r="E40" s="233"/>
      <c r="F40" s="233"/>
      <c r="G40" s="233"/>
      <c r="H40" s="233"/>
      <c r="I40" s="233"/>
      <c r="J40" s="233"/>
      <c r="K40" s="233"/>
      <c r="L40" s="233"/>
      <c r="M40" s="233"/>
      <c r="N40" s="233"/>
      <c r="O40" s="233"/>
      <c r="P40" s="233"/>
      <c r="Q40" s="233"/>
      <c r="R40" s="233"/>
      <c r="S40" s="233"/>
      <c r="T40" s="233"/>
      <c r="U40" s="233"/>
      <c r="V40" s="233"/>
      <c r="W40" s="233"/>
      <c r="X40" s="233"/>
      <c r="Y40" s="233"/>
      <c r="Z40" s="233"/>
      <c r="AA40" s="233"/>
      <c r="AB40" s="233"/>
      <c r="AC40" s="233"/>
      <c r="AD40" s="233"/>
      <c r="AE40" s="233"/>
      <c r="AF40" s="233"/>
      <c r="AG40" s="233"/>
      <c r="AH40" s="233"/>
      <c r="AI40" s="233"/>
      <c r="AJ40" s="233"/>
      <c r="AK40" s="233"/>
      <c r="AL40" s="233"/>
      <c r="AM40" s="233"/>
      <c r="AN40" s="233"/>
      <c r="AO40" s="233"/>
      <c r="AP40" s="233"/>
      <c r="AQ40" s="233"/>
      <c r="AR40" s="233"/>
      <c r="AS40" s="233"/>
      <c r="AT40" s="233"/>
      <c r="AU40" s="233"/>
      <c r="AV40" s="233"/>
      <c r="AW40" s="233"/>
      <c r="AX40" s="233"/>
      <c r="AY40" s="233"/>
      <c r="AZ40" s="233"/>
      <c r="BA40" s="233"/>
      <c r="BB40" s="233"/>
      <c r="BC40" s="233"/>
      <c r="BD40" s="233"/>
      <c r="BE40" s="233"/>
      <c r="BF40" s="233"/>
      <c r="BG40" s="233"/>
      <c r="BH40" s="233"/>
      <c r="BI40" s="233"/>
      <c r="BJ40" s="382"/>
      <c r="BK40" s="382"/>
      <c r="BL40" s="382"/>
      <c r="BM40" s="382"/>
      <c r="BN40" s="382"/>
      <c r="BO40" s="382"/>
      <c r="BP40" s="382"/>
      <c r="BQ40" s="382"/>
      <c r="BR40" s="382"/>
      <c r="BS40" s="382"/>
      <c r="BT40" s="382"/>
      <c r="BU40" s="382"/>
      <c r="BV40" s="382"/>
    </row>
    <row r="41" spans="1:74" ht="11.1" customHeight="1" x14ac:dyDescent="0.2">
      <c r="A41" s="98" t="s">
        <v>59</v>
      </c>
      <c r="B41" s="200" t="s">
        <v>61</v>
      </c>
      <c r="C41" s="261">
        <v>5.19</v>
      </c>
      <c r="D41" s="261">
        <v>5.19</v>
      </c>
      <c r="E41" s="261">
        <v>5.19</v>
      </c>
      <c r="F41" s="261">
        <v>5.19</v>
      </c>
      <c r="G41" s="261">
        <v>5.19</v>
      </c>
      <c r="H41" s="261">
        <v>5.19</v>
      </c>
      <c r="I41" s="261">
        <v>5.19</v>
      </c>
      <c r="J41" s="261">
        <v>5.19</v>
      </c>
      <c r="K41" s="261">
        <v>5.19</v>
      </c>
      <c r="L41" s="261">
        <v>5.19</v>
      </c>
      <c r="M41" s="261">
        <v>5.19</v>
      </c>
      <c r="N41" s="261">
        <v>5.19</v>
      </c>
      <c r="O41" s="261">
        <v>5.19</v>
      </c>
      <c r="P41" s="261">
        <v>5.19</v>
      </c>
      <c r="Q41" s="261">
        <v>5.19</v>
      </c>
      <c r="R41" s="261">
        <v>5.19</v>
      </c>
      <c r="S41" s="261">
        <v>5.19</v>
      </c>
      <c r="T41" s="261">
        <v>5.19</v>
      </c>
      <c r="U41" s="261">
        <v>5.19</v>
      </c>
      <c r="V41" s="261">
        <v>5.19</v>
      </c>
      <c r="W41" s="261">
        <v>5.19</v>
      </c>
      <c r="X41" s="261">
        <v>5.19</v>
      </c>
      <c r="Y41" s="261">
        <v>5.19</v>
      </c>
      <c r="Z41" s="261">
        <v>5.19</v>
      </c>
      <c r="AA41" s="261">
        <v>5.5450577298999999</v>
      </c>
      <c r="AB41" s="261">
        <v>5.5450577298999999</v>
      </c>
      <c r="AC41" s="261">
        <v>5.5450577298999999</v>
      </c>
      <c r="AD41" s="261">
        <v>5.5450577298999999</v>
      </c>
      <c r="AE41" s="261">
        <v>5.5450577298999999</v>
      </c>
      <c r="AF41" s="261">
        <v>5.5450577298999999</v>
      </c>
      <c r="AG41" s="261">
        <v>5.5450577298999999</v>
      </c>
      <c r="AH41" s="261">
        <v>5.5450577298999999</v>
      </c>
      <c r="AI41" s="261">
        <v>5.5450577298999999</v>
      </c>
      <c r="AJ41" s="261">
        <v>5.5450577298999999</v>
      </c>
      <c r="AK41" s="261">
        <v>5.5450577298999999</v>
      </c>
      <c r="AL41" s="261">
        <v>5.5450577298999999</v>
      </c>
      <c r="AM41" s="261">
        <v>5.4714052674999998</v>
      </c>
      <c r="AN41" s="261">
        <v>5.4714052674999998</v>
      </c>
      <c r="AO41" s="261">
        <v>5.4714052674999998</v>
      </c>
      <c r="AP41" s="261">
        <v>5.4714052674999998</v>
      </c>
      <c r="AQ41" s="261">
        <v>5.4714052674999998</v>
      </c>
      <c r="AR41" s="261">
        <v>5.4714052674999998</v>
      </c>
      <c r="AS41" s="261">
        <v>5.4714052674999998</v>
      </c>
      <c r="AT41" s="261">
        <v>5.4714052674999998</v>
      </c>
      <c r="AU41" s="261">
        <v>5.4714052674999998</v>
      </c>
      <c r="AV41" s="261">
        <v>5.4714052674999998</v>
      </c>
      <c r="AW41" s="261">
        <v>5.4714052674999998</v>
      </c>
      <c r="AX41" s="261">
        <v>5.4714052674999998</v>
      </c>
      <c r="AY41" s="261">
        <v>5.6111423961</v>
      </c>
      <c r="AZ41" s="261">
        <v>5.6111423961</v>
      </c>
      <c r="BA41" s="261">
        <v>5.6111423961</v>
      </c>
      <c r="BB41" s="261">
        <v>5.6111423961</v>
      </c>
      <c r="BC41" s="261">
        <v>5.6111423961</v>
      </c>
      <c r="BD41" s="261">
        <v>5.6111423961</v>
      </c>
      <c r="BE41" s="261">
        <v>5.6111423961</v>
      </c>
      <c r="BF41" s="261">
        <v>5.6111423961</v>
      </c>
      <c r="BG41" s="261">
        <v>5.6111423961</v>
      </c>
      <c r="BH41" s="261">
        <v>5.6111423961</v>
      </c>
      <c r="BI41" s="261">
        <v>5.6111423961</v>
      </c>
      <c r="BJ41" s="384">
        <v>5.6111420000000001</v>
      </c>
      <c r="BK41" s="384">
        <v>5.4630919999999996</v>
      </c>
      <c r="BL41" s="384">
        <v>5.4630919999999996</v>
      </c>
      <c r="BM41" s="384">
        <v>5.4630919999999996</v>
      </c>
      <c r="BN41" s="384">
        <v>5.4630919999999996</v>
      </c>
      <c r="BO41" s="384">
        <v>5.4630919999999996</v>
      </c>
      <c r="BP41" s="384">
        <v>5.4630919999999996</v>
      </c>
      <c r="BQ41" s="384">
        <v>5.4630919999999996</v>
      </c>
      <c r="BR41" s="384">
        <v>5.4630919999999996</v>
      </c>
      <c r="BS41" s="384">
        <v>5.4630919999999996</v>
      </c>
      <c r="BT41" s="384">
        <v>5.4630919999999996</v>
      </c>
      <c r="BU41" s="384">
        <v>5.4630919999999996</v>
      </c>
      <c r="BV41" s="384">
        <v>5.4630919999999996</v>
      </c>
    </row>
    <row r="42" spans="1:74" ht="11.1" customHeight="1" x14ac:dyDescent="0.2">
      <c r="A42" s="98"/>
      <c r="B42" s="97" t="s">
        <v>57</v>
      </c>
      <c r="C42" s="232"/>
      <c r="D42" s="232"/>
      <c r="E42" s="232"/>
      <c r="F42" s="232"/>
      <c r="G42" s="232"/>
      <c r="H42" s="232"/>
      <c r="I42" s="232"/>
      <c r="J42" s="232"/>
      <c r="K42" s="232"/>
      <c r="L42" s="232"/>
      <c r="M42" s="232"/>
      <c r="N42" s="232"/>
      <c r="O42" s="232"/>
      <c r="P42" s="232"/>
      <c r="Q42" s="232"/>
      <c r="R42" s="232"/>
      <c r="S42" s="232"/>
      <c r="T42" s="232"/>
      <c r="U42" s="232"/>
      <c r="V42" s="232"/>
      <c r="W42" s="232"/>
      <c r="X42" s="232"/>
      <c r="Y42" s="232"/>
      <c r="Z42" s="232"/>
      <c r="AA42" s="232"/>
      <c r="AB42" s="232"/>
      <c r="AC42" s="232"/>
      <c r="AD42" s="232"/>
      <c r="AE42" s="232"/>
      <c r="AF42" s="232"/>
      <c r="AG42" s="232"/>
      <c r="AH42" s="232"/>
      <c r="AI42" s="232"/>
      <c r="AJ42" s="232"/>
      <c r="AK42" s="232"/>
      <c r="AL42" s="232"/>
      <c r="AM42" s="232"/>
      <c r="AN42" s="232"/>
      <c r="AO42" s="232"/>
      <c r="AP42" s="232"/>
      <c r="AQ42" s="232"/>
      <c r="AR42" s="232"/>
      <c r="AS42" s="232"/>
      <c r="AT42" s="232"/>
      <c r="AU42" s="232"/>
      <c r="AV42" s="232"/>
      <c r="AW42" s="232"/>
      <c r="AX42" s="232"/>
      <c r="AY42" s="232"/>
      <c r="AZ42" s="232"/>
      <c r="BA42" s="232"/>
      <c r="BB42" s="232"/>
      <c r="BC42" s="232"/>
      <c r="BD42" s="232"/>
      <c r="BE42" s="232"/>
      <c r="BF42" s="232"/>
      <c r="BG42" s="232"/>
      <c r="BH42" s="232"/>
      <c r="BI42" s="232"/>
      <c r="BJ42" s="385"/>
      <c r="BK42" s="385"/>
      <c r="BL42" s="385"/>
      <c r="BM42" s="385"/>
      <c r="BN42" s="385"/>
      <c r="BO42" s="385"/>
      <c r="BP42" s="385"/>
      <c r="BQ42" s="385"/>
      <c r="BR42" s="385"/>
      <c r="BS42" s="385"/>
      <c r="BT42" s="385"/>
      <c r="BU42" s="385"/>
      <c r="BV42" s="385"/>
    </row>
    <row r="43" spans="1:74" ht="11.1" customHeight="1" x14ac:dyDescent="0.2">
      <c r="A43" s="98" t="s">
        <v>765</v>
      </c>
      <c r="B43" s="200" t="s">
        <v>62</v>
      </c>
      <c r="C43" s="271">
        <v>0.25024423962999998</v>
      </c>
      <c r="D43" s="271">
        <v>0.25963775509999998</v>
      </c>
      <c r="E43" s="271">
        <v>0.26114746544</v>
      </c>
      <c r="F43" s="271">
        <v>0.26081428570999998</v>
      </c>
      <c r="G43" s="271">
        <v>0.25862211982</v>
      </c>
      <c r="H43" s="271">
        <v>0.26464285714000002</v>
      </c>
      <c r="I43" s="271">
        <v>0.26493087558</v>
      </c>
      <c r="J43" s="271">
        <v>0.26782488479</v>
      </c>
      <c r="K43" s="271">
        <v>0.26418571428999998</v>
      </c>
      <c r="L43" s="271">
        <v>0.25930875576000001</v>
      </c>
      <c r="M43" s="271">
        <v>0.2621</v>
      </c>
      <c r="N43" s="271">
        <v>0.26928571428999998</v>
      </c>
      <c r="O43" s="271">
        <v>0.27097695852999998</v>
      </c>
      <c r="P43" s="271">
        <v>0.27597536946000001</v>
      </c>
      <c r="Q43" s="271">
        <v>0.27591705069</v>
      </c>
      <c r="R43" s="271">
        <v>0.28312857142999998</v>
      </c>
      <c r="S43" s="271">
        <v>0.28114746544000002</v>
      </c>
      <c r="T43" s="271">
        <v>0.26838571429000002</v>
      </c>
      <c r="U43" s="271">
        <v>0.26430414746999997</v>
      </c>
      <c r="V43" s="271">
        <v>0.26775115207</v>
      </c>
      <c r="W43" s="271">
        <v>0.25830952381</v>
      </c>
      <c r="X43" s="271">
        <v>0.24575576036999999</v>
      </c>
      <c r="Y43" s="271">
        <v>0.25456190476000001</v>
      </c>
      <c r="Z43" s="271">
        <v>0.25991705068999998</v>
      </c>
      <c r="AA43" s="271">
        <v>0.25773271888999999</v>
      </c>
      <c r="AB43" s="271">
        <v>0.26142857142999998</v>
      </c>
      <c r="AC43" s="271">
        <v>0.25925806452</v>
      </c>
      <c r="AD43" s="271">
        <v>0.26679999999999998</v>
      </c>
      <c r="AE43" s="271">
        <v>0.26748847926000002</v>
      </c>
      <c r="AF43" s="271">
        <v>0.26518095238</v>
      </c>
      <c r="AG43" s="271">
        <v>0.26912442396000003</v>
      </c>
      <c r="AH43" s="271">
        <v>0.26664976958999997</v>
      </c>
      <c r="AI43" s="271">
        <v>0.26597142857</v>
      </c>
      <c r="AJ43" s="271">
        <v>0.26277880184000002</v>
      </c>
      <c r="AK43" s="271">
        <v>0.26235714286</v>
      </c>
      <c r="AL43" s="271">
        <v>0.25593087557999999</v>
      </c>
      <c r="AM43" s="271">
        <v>0.26056221198000001</v>
      </c>
      <c r="AN43" s="271">
        <v>0.26313775509999998</v>
      </c>
      <c r="AO43" s="271">
        <v>0.26265437788000001</v>
      </c>
      <c r="AP43" s="271">
        <v>0.25745714285999999</v>
      </c>
      <c r="AQ43" s="271">
        <v>0.26544700460999998</v>
      </c>
      <c r="AR43" s="271">
        <v>0.26558095238000001</v>
      </c>
      <c r="AS43" s="271">
        <v>0.27088479262999998</v>
      </c>
      <c r="AT43" s="271">
        <v>0.27330414746999998</v>
      </c>
      <c r="AU43" s="271">
        <v>0.26722857143000001</v>
      </c>
      <c r="AV43" s="271">
        <v>0.25998617512</v>
      </c>
      <c r="AW43" s="271">
        <v>0.26458095238000001</v>
      </c>
      <c r="AX43" s="271">
        <v>0.26270967742000001</v>
      </c>
      <c r="AY43" s="271">
        <v>0.26173732718999998</v>
      </c>
      <c r="AZ43" s="271">
        <v>0.2465</v>
      </c>
      <c r="BA43" s="271">
        <v>0.23292626727999999</v>
      </c>
      <c r="BB43" s="271">
        <v>0.23733809523999999</v>
      </c>
      <c r="BC43" s="271">
        <v>0.24313364055</v>
      </c>
      <c r="BD43" s="271">
        <v>0.24679047619</v>
      </c>
      <c r="BE43" s="271">
        <v>0.24851152073999999</v>
      </c>
      <c r="BF43" s="271">
        <v>0.24896313364</v>
      </c>
      <c r="BG43" s="271">
        <v>0.24551428571</v>
      </c>
      <c r="BH43" s="271">
        <v>0.23961751151999999</v>
      </c>
      <c r="BI43" s="271">
        <v>0.22992857143000001</v>
      </c>
      <c r="BJ43" s="365">
        <v>0.22671520000000001</v>
      </c>
      <c r="BK43" s="365">
        <v>0.25643310000000002</v>
      </c>
      <c r="BL43" s="365">
        <v>0.2400089</v>
      </c>
      <c r="BM43" s="365">
        <v>0.2255125</v>
      </c>
      <c r="BN43" s="365">
        <v>0.2264158</v>
      </c>
      <c r="BO43" s="365">
        <v>0.23105809999999999</v>
      </c>
      <c r="BP43" s="365">
        <v>0.23261660000000001</v>
      </c>
      <c r="BQ43" s="365">
        <v>0.23234009999999999</v>
      </c>
      <c r="BR43" s="365">
        <v>0.23092599999999999</v>
      </c>
      <c r="BS43" s="365">
        <v>0.22534390000000001</v>
      </c>
      <c r="BT43" s="365">
        <v>0.21279980000000001</v>
      </c>
      <c r="BU43" s="365">
        <v>0.20402590000000001</v>
      </c>
      <c r="BV43" s="365">
        <v>0.20187840000000001</v>
      </c>
    </row>
    <row r="44" spans="1:74" ht="11.1" customHeight="1" x14ac:dyDescent="0.2">
      <c r="A44" s="98"/>
      <c r="B44" s="97" t="s">
        <v>58</v>
      </c>
      <c r="C44" s="232"/>
      <c r="D44" s="232"/>
      <c r="E44" s="232"/>
      <c r="F44" s="232"/>
      <c r="G44" s="232"/>
      <c r="H44" s="232"/>
      <c r="I44" s="232"/>
      <c r="J44" s="232"/>
      <c r="K44" s="232"/>
      <c r="L44" s="232"/>
      <c r="M44" s="232"/>
      <c r="N44" s="232"/>
      <c r="O44" s="232"/>
      <c r="P44" s="232"/>
      <c r="Q44" s="232"/>
      <c r="R44" s="232"/>
      <c r="S44" s="232"/>
      <c r="T44" s="232"/>
      <c r="U44" s="232"/>
      <c r="V44" s="232"/>
      <c r="W44" s="232"/>
      <c r="X44" s="232"/>
      <c r="Y44" s="232"/>
      <c r="Z44" s="232"/>
      <c r="AA44" s="232"/>
      <c r="AB44" s="232"/>
      <c r="AC44" s="232"/>
      <c r="AD44" s="232"/>
      <c r="AE44" s="232"/>
      <c r="AF44" s="232"/>
      <c r="AG44" s="232"/>
      <c r="AH44" s="232"/>
      <c r="AI44" s="232"/>
      <c r="AJ44" s="232"/>
      <c r="AK44" s="232"/>
      <c r="AL44" s="232"/>
      <c r="AM44" s="232"/>
      <c r="AN44" s="232"/>
      <c r="AO44" s="232"/>
      <c r="AP44" s="232"/>
      <c r="AQ44" s="232"/>
      <c r="AR44" s="232"/>
      <c r="AS44" s="232"/>
      <c r="AT44" s="232"/>
      <c r="AU44" s="232"/>
      <c r="AV44" s="232"/>
      <c r="AW44" s="232"/>
      <c r="AX44" s="232"/>
      <c r="AY44" s="232"/>
      <c r="AZ44" s="232"/>
      <c r="BA44" s="232"/>
      <c r="BB44" s="232"/>
      <c r="BC44" s="232"/>
      <c r="BD44" s="232"/>
      <c r="BE44" s="232"/>
      <c r="BF44" s="232"/>
      <c r="BG44" s="232"/>
      <c r="BH44" s="232"/>
      <c r="BI44" s="232"/>
      <c r="BJ44" s="385"/>
      <c r="BK44" s="385"/>
      <c r="BL44" s="385"/>
      <c r="BM44" s="385"/>
      <c r="BN44" s="385"/>
      <c r="BO44" s="385"/>
      <c r="BP44" s="385"/>
      <c r="BQ44" s="385"/>
      <c r="BR44" s="385"/>
      <c r="BS44" s="385"/>
      <c r="BT44" s="385"/>
      <c r="BU44" s="385"/>
      <c r="BV44" s="385"/>
    </row>
    <row r="45" spans="1:74" ht="11.1" customHeight="1" x14ac:dyDescent="0.2">
      <c r="A45" s="98" t="s">
        <v>689</v>
      </c>
      <c r="B45" s="201" t="s">
        <v>60</v>
      </c>
      <c r="C45" s="215">
        <v>2.3199999999999998</v>
      </c>
      <c r="D45" s="215">
        <v>2.35</v>
      </c>
      <c r="E45" s="215">
        <v>2.34</v>
      </c>
      <c r="F45" s="215">
        <v>2.38</v>
      </c>
      <c r="G45" s="215">
        <v>2.4300000000000002</v>
      </c>
      <c r="H45" s="215">
        <v>2.4</v>
      </c>
      <c r="I45" s="215">
        <v>2.44</v>
      </c>
      <c r="J45" s="215">
        <v>2.4700000000000002</v>
      </c>
      <c r="K45" s="215">
        <v>2.44</v>
      </c>
      <c r="L45" s="215">
        <v>2.39</v>
      </c>
      <c r="M45" s="215">
        <v>2.37</v>
      </c>
      <c r="N45" s="215">
        <v>2.34</v>
      </c>
      <c r="O45" s="215">
        <v>2.37</v>
      </c>
      <c r="P45" s="215">
        <v>2.38</v>
      </c>
      <c r="Q45" s="215">
        <v>2.39</v>
      </c>
      <c r="R45" s="215">
        <v>2.42</v>
      </c>
      <c r="S45" s="215">
        <v>2.42</v>
      </c>
      <c r="T45" s="215">
        <v>2.36</v>
      </c>
      <c r="U45" s="215">
        <v>2.4</v>
      </c>
      <c r="V45" s="215">
        <v>2.4</v>
      </c>
      <c r="W45" s="215">
        <v>2.38</v>
      </c>
      <c r="X45" s="215">
        <v>2.36</v>
      </c>
      <c r="Y45" s="215">
        <v>2.36</v>
      </c>
      <c r="Z45" s="215">
        <v>2.36</v>
      </c>
      <c r="AA45" s="215">
        <v>2.34</v>
      </c>
      <c r="AB45" s="215">
        <v>2.34</v>
      </c>
      <c r="AC45" s="215">
        <v>2.35</v>
      </c>
      <c r="AD45" s="215">
        <v>2.37</v>
      </c>
      <c r="AE45" s="215">
        <v>2.37</v>
      </c>
      <c r="AF45" s="215">
        <v>2.36</v>
      </c>
      <c r="AG45" s="215">
        <v>2.31</v>
      </c>
      <c r="AH45" s="215">
        <v>2.33</v>
      </c>
      <c r="AI45" s="215">
        <v>2.35</v>
      </c>
      <c r="AJ45" s="215">
        <v>2.34</v>
      </c>
      <c r="AK45" s="215">
        <v>2.33</v>
      </c>
      <c r="AL45" s="215">
        <v>2.34</v>
      </c>
      <c r="AM45" s="215">
        <v>2.2940009385</v>
      </c>
      <c r="AN45" s="215">
        <v>2.3242089209999999</v>
      </c>
      <c r="AO45" s="215">
        <v>2.3655468815999998</v>
      </c>
      <c r="AP45" s="215">
        <v>2.3890318596000002</v>
      </c>
      <c r="AQ45" s="215">
        <v>2.3986063669000002</v>
      </c>
      <c r="AR45" s="215">
        <v>2.3862655132000001</v>
      </c>
      <c r="AS45" s="215">
        <v>2.3792918457000001</v>
      </c>
      <c r="AT45" s="215">
        <v>2.3696084742000001</v>
      </c>
      <c r="AU45" s="215">
        <v>2.3772553059999999</v>
      </c>
      <c r="AV45" s="215">
        <v>2.3126406786000002</v>
      </c>
      <c r="AW45" s="215">
        <v>2.3054454950999999</v>
      </c>
      <c r="AX45" s="215">
        <v>2.5188164618000002</v>
      </c>
      <c r="AY45" s="215">
        <v>2.2867566084000002</v>
      </c>
      <c r="AZ45" s="215">
        <v>2.2587135692999998</v>
      </c>
      <c r="BA45" s="215">
        <v>2.2595113155000002</v>
      </c>
      <c r="BB45" s="215">
        <v>2.2493885673</v>
      </c>
      <c r="BC45" s="215">
        <v>2.2620133772000002</v>
      </c>
      <c r="BD45" s="215">
        <v>2.2505483482000002</v>
      </c>
      <c r="BE45" s="215">
        <v>2.2119346021999999</v>
      </c>
      <c r="BF45" s="215">
        <v>2.2320694197000002</v>
      </c>
      <c r="BG45" s="215">
        <v>2.2172234172</v>
      </c>
      <c r="BH45" s="215">
        <v>2.2538770000000001</v>
      </c>
      <c r="BI45" s="215">
        <v>2.2061500000000001</v>
      </c>
      <c r="BJ45" s="386">
        <v>2.2216529999999999</v>
      </c>
      <c r="BK45" s="386">
        <v>2.2125940000000002</v>
      </c>
      <c r="BL45" s="386">
        <v>2.2229779999999999</v>
      </c>
      <c r="BM45" s="386">
        <v>2.2225609999999998</v>
      </c>
      <c r="BN45" s="386">
        <v>2.2398069999999999</v>
      </c>
      <c r="BO45" s="386">
        <v>2.265209</v>
      </c>
      <c r="BP45" s="386">
        <v>2.2796759999999998</v>
      </c>
      <c r="BQ45" s="386">
        <v>2.2674820000000002</v>
      </c>
      <c r="BR45" s="386">
        <v>2.2719680000000002</v>
      </c>
      <c r="BS45" s="386">
        <v>2.2408739999999998</v>
      </c>
      <c r="BT45" s="386">
        <v>2.2419280000000001</v>
      </c>
      <c r="BU45" s="386">
        <v>2.1989879999999999</v>
      </c>
      <c r="BV45" s="386">
        <v>2.209111</v>
      </c>
    </row>
    <row r="46" spans="1:74" s="289" customFormat="1" ht="11.1" customHeight="1" x14ac:dyDescent="0.2">
      <c r="A46" s="93"/>
      <c r="B46" s="287"/>
      <c r="C46" s="288"/>
      <c r="D46" s="288"/>
      <c r="E46" s="288"/>
      <c r="F46" s="288"/>
      <c r="G46" s="288"/>
      <c r="H46" s="288"/>
      <c r="I46" s="288"/>
      <c r="J46" s="288"/>
      <c r="K46" s="288"/>
      <c r="L46" s="288"/>
      <c r="M46" s="288"/>
      <c r="N46" s="288"/>
      <c r="O46" s="288"/>
      <c r="P46" s="288"/>
      <c r="Q46" s="288"/>
      <c r="R46" s="288"/>
      <c r="S46" s="288"/>
      <c r="T46" s="288"/>
      <c r="U46" s="288"/>
      <c r="V46" s="288"/>
      <c r="W46" s="288"/>
      <c r="X46" s="288"/>
      <c r="Y46" s="288"/>
      <c r="Z46" s="288"/>
      <c r="AA46" s="288"/>
      <c r="AB46" s="288"/>
      <c r="AC46" s="288"/>
      <c r="AD46" s="288"/>
      <c r="AE46" s="288"/>
      <c r="AF46" s="288"/>
      <c r="AG46" s="288"/>
      <c r="AH46" s="288"/>
      <c r="AI46" s="288"/>
      <c r="AJ46" s="288"/>
      <c r="AK46" s="288"/>
      <c r="AL46" s="288"/>
      <c r="AM46" s="288"/>
      <c r="AN46" s="288"/>
      <c r="AO46" s="288"/>
      <c r="AP46" s="288"/>
      <c r="AQ46" s="288"/>
      <c r="AR46" s="288"/>
      <c r="AS46" s="288"/>
      <c r="AT46" s="288"/>
      <c r="AU46" s="288"/>
      <c r="AV46" s="288"/>
      <c r="AW46" s="288"/>
      <c r="AX46" s="288"/>
      <c r="AY46" s="387"/>
      <c r="AZ46" s="387"/>
      <c r="BA46" s="387"/>
      <c r="BB46" s="387"/>
      <c r="BC46" s="387"/>
      <c r="BD46" s="387"/>
      <c r="BE46" s="387"/>
      <c r="BF46" s="288"/>
      <c r="BG46" s="387"/>
      <c r="BH46" s="387"/>
      <c r="BI46" s="387"/>
      <c r="BJ46" s="387"/>
      <c r="BK46" s="387"/>
      <c r="BL46" s="387"/>
      <c r="BM46" s="387"/>
      <c r="BN46" s="387"/>
      <c r="BO46" s="387"/>
      <c r="BP46" s="387"/>
      <c r="BQ46" s="387"/>
      <c r="BR46" s="387"/>
      <c r="BS46" s="387"/>
      <c r="BT46" s="387"/>
      <c r="BU46" s="387"/>
      <c r="BV46" s="387"/>
    </row>
    <row r="47" spans="1:74" s="289" customFormat="1" ht="12" customHeight="1" x14ac:dyDescent="0.2">
      <c r="A47" s="93"/>
      <c r="B47" s="755" t="s">
        <v>1055</v>
      </c>
      <c r="C47" s="756"/>
      <c r="D47" s="756"/>
      <c r="E47" s="756"/>
      <c r="F47" s="756"/>
      <c r="G47" s="756"/>
      <c r="H47" s="756"/>
      <c r="I47" s="756"/>
      <c r="J47" s="756"/>
      <c r="K47" s="756"/>
      <c r="L47" s="756"/>
      <c r="M47" s="756"/>
      <c r="N47" s="756"/>
      <c r="O47" s="756"/>
      <c r="P47" s="756"/>
      <c r="Q47" s="756"/>
      <c r="AY47" s="521"/>
      <c r="AZ47" s="521"/>
      <c r="BA47" s="521"/>
      <c r="BB47" s="521"/>
      <c r="BC47" s="521"/>
      <c r="BD47" s="521"/>
      <c r="BE47" s="521"/>
      <c r="BF47" s="694"/>
      <c r="BG47" s="521"/>
      <c r="BH47" s="521"/>
      <c r="BI47" s="521"/>
      <c r="BJ47" s="521"/>
    </row>
    <row r="48" spans="1:74" s="456" customFormat="1" ht="12" customHeight="1" x14ac:dyDescent="0.2">
      <c r="A48" s="455"/>
      <c r="B48" s="812" t="s">
        <v>1124</v>
      </c>
      <c r="C48" s="778"/>
      <c r="D48" s="778"/>
      <c r="E48" s="778"/>
      <c r="F48" s="778"/>
      <c r="G48" s="778"/>
      <c r="H48" s="778"/>
      <c r="I48" s="778"/>
      <c r="J48" s="778"/>
      <c r="K48" s="778"/>
      <c r="L48" s="778"/>
      <c r="M48" s="778"/>
      <c r="N48" s="778"/>
      <c r="O48" s="778"/>
      <c r="P48" s="778"/>
      <c r="Q48" s="774"/>
      <c r="AY48" s="522"/>
      <c r="AZ48" s="522"/>
      <c r="BA48" s="522"/>
      <c r="BB48" s="522"/>
      <c r="BC48" s="522"/>
      <c r="BD48" s="522"/>
      <c r="BE48" s="522"/>
      <c r="BF48" s="695"/>
      <c r="BG48" s="522"/>
      <c r="BH48" s="522"/>
      <c r="BI48" s="522"/>
      <c r="BJ48" s="522"/>
    </row>
    <row r="49" spans="1:74" s="456" customFormat="1" ht="12" customHeight="1" x14ac:dyDescent="0.2">
      <c r="A49" s="455"/>
      <c r="B49" s="808" t="s">
        <v>1125</v>
      </c>
      <c r="C49" s="778"/>
      <c r="D49" s="778"/>
      <c r="E49" s="778"/>
      <c r="F49" s="778"/>
      <c r="G49" s="778"/>
      <c r="H49" s="778"/>
      <c r="I49" s="778"/>
      <c r="J49" s="778"/>
      <c r="K49" s="778"/>
      <c r="L49" s="778"/>
      <c r="M49" s="778"/>
      <c r="N49" s="778"/>
      <c r="O49" s="778"/>
      <c r="P49" s="778"/>
      <c r="Q49" s="774"/>
      <c r="AY49" s="522"/>
      <c r="AZ49" s="522"/>
      <c r="BA49" s="522"/>
      <c r="BB49" s="522"/>
      <c r="BC49" s="522"/>
      <c r="BD49" s="522"/>
      <c r="BE49" s="522"/>
      <c r="BF49" s="695"/>
      <c r="BG49" s="522"/>
      <c r="BH49" s="522"/>
      <c r="BI49" s="522"/>
      <c r="BJ49" s="522"/>
    </row>
    <row r="50" spans="1:74" s="456" customFormat="1" ht="12" customHeight="1" x14ac:dyDescent="0.2">
      <c r="A50" s="455"/>
      <c r="B50" s="812" t="s">
        <v>1126</v>
      </c>
      <c r="C50" s="778"/>
      <c r="D50" s="778"/>
      <c r="E50" s="778"/>
      <c r="F50" s="778"/>
      <c r="G50" s="778"/>
      <c r="H50" s="778"/>
      <c r="I50" s="778"/>
      <c r="J50" s="778"/>
      <c r="K50" s="778"/>
      <c r="L50" s="778"/>
      <c r="M50" s="778"/>
      <c r="N50" s="778"/>
      <c r="O50" s="778"/>
      <c r="P50" s="778"/>
      <c r="Q50" s="774"/>
      <c r="AY50" s="522"/>
      <c r="AZ50" s="522"/>
      <c r="BA50" s="522"/>
      <c r="BB50" s="522"/>
      <c r="BC50" s="522"/>
      <c r="BD50" s="522"/>
      <c r="BE50" s="522"/>
      <c r="BF50" s="695"/>
      <c r="BG50" s="522"/>
      <c r="BH50" s="522"/>
      <c r="BI50" s="522"/>
      <c r="BJ50" s="522"/>
    </row>
    <row r="51" spans="1:74" s="456" customFormat="1" ht="12" customHeight="1" x14ac:dyDescent="0.2">
      <c r="A51" s="455"/>
      <c r="B51" s="812" t="s">
        <v>101</v>
      </c>
      <c r="C51" s="778"/>
      <c r="D51" s="778"/>
      <c r="E51" s="778"/>
      <c r="F51" s="778"/>
      <c r="G51" s="778"/>
      <c r="H51" s="778"/>
      <c r="I51" s="778"/>
      <c r="J51" s="778"/>
      <c r="K51" s="778"/>
      <c r="L51" s="778"/>
      <c r="M51" s="778"/>
      <c r="N51" s="778"/>
      <c r="O51" s="778"/>
      <c r="P51" s="778"/>
      <c r="Q51" s="774"/>
      <c r="AY51" s="522"/>
      <c r="AZ51" s="522"/>
      <c r="BA51" s="522"/>
      <c r="BB51" s="522"/>
      <c r="BC51" s="522"/>
      <c r="BD51" s="522"/>
      <c r="BE51" s="522"/>
      <c r="BF51" s="695"/>
      <c r="BG51" s="522"/>
      <c r="BH51" s="522"/>
      <c r="BI51" s="522"/>
      <c r="BJ51" s="522"/>
    </row>
    <row r="52" spans="1:74" s="456" customFormat="1" ht="12" customHeight="1" x14ac:dyDescent="0.2">
      <c r="A52" s="455"/>
      <c r="B52" s="777" t="s">
        <v>1082</v>
      </c>
      <c r="C52" s="778"/>
      <c r="D52" s="778"/>
      <c r="E52" s="778"/>
      <c r="F52" s="778"/>
      <c r="G52" s="778"/>
      <c r="H52" s="778"/>
      <c r="I52" s="778"/>
      <c r="J52" s="778"/>
      <c r="K52" s="778"/>
      <c r="L52" s="778"/>
      <c r="M52" s="778"/>
      <c r="N52" s="778"/>
      <c r="O52" s="778"/>
      <c r="P52" s="778"/>
      <c r="Q52" s="774"/>
      <c r="AY52" s="522"/>
      <c r="AZ52" s="522"/>
      <c r="BA52" s="522"/>
      <c r="BB52" s="522"/>
      <c r="BC52" s="522"/>
      <c r="BD52" s="522"/>
      <c r="BE52" s="522"/>
      <c r="BF52" s="695"/>
      <c r="BG52" s="522"/>
      <c r="BH52" s="522"/>
      <c r="BI52" s="522"/>
      <c r="BJ52" s="522"/>
    </row>
    <row r="53" spans="1:74" s="456" customFormat="1" ht="22.35" customHeight="1" x14ac:dyDescent="0.2">
      <c r="A53" s="455"/>
      <c r="B53" s="777" t="s">
        <v>1127</v>
      </c>
      <c r="C53" s="778"/>
      <c r="D53" s="778"/>
      <c r="E53" s="778"/>
      <c r="F53" s="778"/>
      <c r="G53" s="778"/>
      <c r="H53" s="778"/>
      <c r="I53" s="778"/>
      <c r="J53" s="778"/>
      <c r="K53" s="778"/>
      <c r="L53" s="778"/>
      <c r="M53" s="778"/>
      <c r="N53" s="778"/>
      <c r="O53" s="778"/>
      <c r="P53" s="778"/>
      <c r="Q53" s="774"/>
      <c r="AY53" s="522"/>
      <c r="AZ53" s="522"/>
      <c r="BA53" s="522"/>
      <c r="BB53" s="522"/>
      <c r="BC53" s="522"/>
      <c r="BD53" s="522"/>
      <c r="BE53" s="522"/>
      <c r="BF53" s="695"/>
      <c r="BG53" s="522"/>
      <c r="BH53" s="522"/>
      <c r="BI53" s="522"/>
      <c r="BJ53" s="522"/>
    </row>
    <row r="54" spans="1:74" s="456" customFormat="1" ht="12" customHeight="1" x14ac:dyDescent="0.2">
      <c r="A54" s="455"/>
      <c r="B54" s="772" t="s">
        <v>1086</v>
      </c>
      <c r="C54" s="773"/>
      <c r="D54" s="773"/>
      <c r="E54" s="773"/>
      <c r="F54" s="773"/>
      <c r="G54" s="773"/>
      <c r="H54" s="773"/>
      <c r="I54" s="773"/>
      <c r="J54" s="773"/>
      <c r="K54" s="773"/>
      <c r="L54" s="773"/>
      <c r="M54" s="773"/>
      <c r="N54" s="773"/>
      <c r="O54" s="773"/>
      <c r="P54" s="773"/>
      <c r="Q54" s="774"/>
      <c r="AY54" s="522"/>
      <c r="AZ54" s="522"/>
      <c r="BA54" s="522"/>
      <c r="BB54" s="522"/>
      <c r="BC54" s="522"/>
      <c r="BD54" s="522"/>
      <c r="BE54" s="522"/>
      <c r="BF54" s="695"/>
      <c r="BG54" s="522"/>
      <c r="BH54" s="522"/>
      <c r="BI54" s="522"/>
      <c r="BJ54" s="522"/>
    </row>
    <row r="55" spans="1:74" s="457" customFormat="1" ht="12" customHeight="1" x14ac:dyDescent="0.2">
      <c r="A55" s="436"/>
      <c r="B55" s="786" t="s">
        <v>1200</v>
      </c>
      <c r="C55" s="774"/>
      <c r="D55" s="774"/>
      <c r="E55" s="774"/>
      <c r="F55" s="774"/>
      <c r="G55" s="774"/>
      <c r="H55" s="774"/>
      <c r="I55" s="774"/>
      <c r="J55" s="774"/>
      <c r="K55" s="774"/>
      <c r="L55" s="774"/>
      <c r="M55" s="774"/>
      <c r="N55" s="774"/>
      <c r="O55" s="774"/>
      <c r="P55" s="774"/>
      <c r="Q55" s="774"/>
      <c r="AY55" s="523"/>
      <c r="AZ55" s="523"/>
      <c r="BA55" s="523"/>
      <c r="BB55" s="523"/>
      <c r="BC55" s="523"/>
      <c r="BD55" s="523"/>
      <c r="BE55" s="523"/>
      <c r="BF55" s="696"/>
      <c r="BG55" s="523"/>
      <c r="BH55" s="523"/>
      <c r="BI55" s="523"/>
      <c r="BJ55" s="523"/>
    </row>
    <row r="56" spans="1:74" x14ac:dyDescent="0.2">
      <c r="BK56" s="388"/>
      <c r="BL56" s="388"/>
      <c r="BM56" s="388"/>
      <c r="BN56" s="388"/>
      <c r="BO56" s="388"/>
      <c r="BP56" s="388"/>
      <c r="BQ56" s="388"/>
      <c r="BR56" s="388"/>
      <c r="BS56" s="388"/>
      <c r="BT56" s="388"/>
      <c r="BU56" s="388"/>
      <c r="BV56" s="388"/>
    </row>
    <row r="57" spans="1:74" x14ac:dyDescent="0.2">
      <c r="BK57" s="388"/>
      <c r="BL57" s="388"/>
      <c r="BM57" s="388"/>
      <c r="BN57" s="388"/>
      <c r="BO57" s="388"/>
      <c r="BP57" s="388"/>
      <c r="BQ57" s="388"/>
      <c r="BR57" s="388"/>
      <c r="BS57" s="388"/>
      <c r="BT57" s="388"/>
      <c r="BU57" s="388"/>
      <c r="BV57" s="388"/>
    </row>
    <row r="58" spans="1:74" x14ac:dyDescent="0.2">
      <c r="BK58" s="388"/>
      <c r="BL58" s="388"/>
      <c r="BM58" s="388"/>
      <c r="BN58" s="388"/>
      <c r="BO58" s="388"/>
      <c r="BP58" s="388"/>
      <c r="BQ58" s="388"/>
      <c r="BR58" s="388"/>
      <c r="BS58" s="388"/>
      <c r="BT58" s="388"/>
      <c r="BU58" s="388"/>
      <c r="BV58" s="388"/>
    </row>
    <row r="59" spans="1:74" x14ac:dyDescent="0.2">
      <c r="BK59" s="388"/>
      <c r="BL59" s="388"/>
      <c r="BM59" s="388"/>
      <c r="BN59" s="388"/>
      <c r="BO59" s="388"/>
      <c r="BP59" s="388"/>
      <c r="BQ59" s="388"/>
      <c r="BR59" s="388"/>
      <c r="BS59" s="388"/>
      <c r="BT59" s="388"/>
      <c r="BU59" s="388"/>
      <c r="BV59" s="388"/>
    </row>
    <row r="60" spans="1:74" x14ac:dyDescent="0.2">
      <c r="BK60" s="388"/>
      <c r="BL60" s="388"/>
      <c r="BM60" s="388"/>
      <c r="BN60" s="388"/>
      <c r="BO60" s="388"/>
      <c r="BP60" s="388"/>
      <c r="BQ60" s="388"/>
      <c r="BR60" s="388"/>
      <c r="BS60" s="388"/>
      <c r="BT60" s="388"/>
      <c r="BU60" s="388"/>
      <c r="BV60" s="388"/>
    </row>
    <row r="61" spans="1:74" x14ac:dyDescent="0.2">
      <c r="BK61" s="388"/>
      <c r="BL61" s="388"/>
      <c r="BM61" s="388"/>
      <c r="BN61" s="388"/>
      <c r="BO61" s="388"/>
      <c r="BP61" s="388"/>
      <c r="BQ61" s="388"/>
      <c r="BR61" s="388"/>
      <c r="BS61" s="388"/>
      <c r="BT61" s="388"/>
      <c r="BU61" s="388"/>
      <c r="BV61" s="388"/>
    </row>
    <row r="62" spans="1:74" x14ac:dyDescent="0.2">
      <c r="BK62" s="388"/>
      <c r="BL62" s="388"/>
      <c r="BM62" s="388"/>
      <c r="BN62" s="388"/>
      <c r="BO62" s="388"/>
      <c r="BP62" s="388"/>
      <c r="BQ62" s="388"/>
      <c r="BR62" s="388"/>
      <c r="BS62" s="388"/>
      <c r="BT62" s="388"/>
      <c r="BU62" s="388"/>
      <c r="BV62" s="388"/>
    </row>
    <row r="63" spans="1:74" x14ac:dyDescent="0.2">
      <c r="BK63" s="388"/>
      <c r="BL63" s="388"/>
      <c r="BM63" s="388"/>
      <c r="BN63" s="388"/>
      <c r="BO63" s="388"/>
      <c r="BP63" s="388"/>
      <c r="BQ63" s="388"/>
      <c r="BR63" s="388"/>
      <c r="BS63" s="388"/>
      <c r="BT63" s="388"/>
      <c r="BU63" s="388"/>
      <c r="BV63" s="388"/>
    </row>
    <row r="64" spans="1:74" x14ac:dyDescent="0.2">
      <c r="BK64" s="388"/>
      <c r="BL64" s="388"/>
      <c r="BM64" s="388"/>
      <c r="BN64" s="388"/>
      <c r="BO64" s="388"/>
      <c r="BP64" s="388"/>
      <c r="BQ64" s="388"/>
      <c r="BR64" s="388"/>
      <c r="BS64" s="388"/>
      <c r="BT64" s="388"/>
      <c r="BU64" s="388"/>
      <c r="BV64" s="388"/>
    </row>
    <row r="65" spans="63:74" x14ac:dyDescent="0.2">
      <c r="BK65" s="388"/>
      <c r="BL65" s="388"/>
      <c r="BM65" s="388"/>
      <c r="BN65" s="388"/>
      <c r="BO65" s="388"/>
      <c r="BP65" s="388"/>
      <c r="BQ65" s="388"/>
      <c r="BR65" s="388"/>
      <c r="BS65" s="388"/>
      <c r="BT65" s="388"/>
      <c r="BU65" s="388"/>
      <c r="BV65" s="388"/>
    </row>
    <row r="66" spans="63:74" x14ac:dyDescent="0.2">
      <c r="BK66" s="388"/>
      <c r="BL66" s="388"/>
      <c r="BM66" s="388"/>
      <c r="BN66" s="388"/>
      <c r="BO66" s="388"/>
      <c r="BP66" s="388"/>
      <c r="BQ66" s="388"/>
      <c r="BR66" s="388"/>
      <c r="BS66" s="388"/>
      <c r="BT66" s="388"/>
      <c r="BU66" s="388"/>
      <c r="BV66" s="388"/>
    </row>
    <row r="67" spans="63:74" x14ac:dyDescent="0.2">
      <c r="BK67" s="388"/>
      <c r="BL67" s="388"/>
      <c r="BM67" s="388"/>
      <c r="BN67" s="388"/>
      <c r="BO67" s="388"/>
      <c r="BP67" s="388"/>
      <c r="BQ67" s="388"/>
      <c r="BR67" s="388"/>
      <c r="BS67" s="388"/>
      <c r="BT67" s="388"/>
      <c r="BU67" s="388"/>
      <c r="BV67" s="388"/>
    </row>
    <row r="68" spans="63:74" x14ac:dyDescent="0.2">
      <c r="BK68" s="388"/>
      <c r="BL68" s="388"/>
      <c r="BM68" s="388"/>
      <c r="BN68" s="388"/>
      <c r="BO68" s="388"/>
      <c r="BP68" s="388"/>
      <c r="BQ68" s="388"/>
      <c r="BR68" s="388"/>
      <c r="BS68" s="388"/>
      <c r="BT68" s="388"/>
      <c r="BU68" s="388"/>
      <c r="BV68" s="388"/>
    </row>
    <row r="69" spans="63:74" x14ac:dyDescent="0.2">
      <c r="BK69" s="388"/>
      <c r="BL69" s="388"/>
      <c r="BM69" s="388"/>
      <c r="BN69" s="388"/>
      <c r="BO69" s="388"/>
      <c r="BP69" s="388"/>
      <c r="BQ69" s="388"/>
      <c r="BR69" s="388"/>
      <c r="BS69" s="388"/>
      <c r="BT69" s="388"/>
      <c r="BU69" s="388"/>
      <c r="BV69" s="388"/>
    </row>
    <row r="70" spans="63:74" x14ac:dyDescent="0.2">
      <c r="BK70" s="388"/>
      <c r="BL70" s="388"/>
      <c r="BM70" s="388"/>
      <c r="BN70" s="388"/>
      <c r="BO70" s="388"/>
      <c r="BP70" s="388"/>
      <c r="BQ70" s="388"/>
      <c r="BR70" s="388"/>
      <c r="BS70" s="388"/>
      <c r="BT70" s="388"/>
      <c r="BU70" s="388"/>
      <c r="BV70" s="388"/>
    </row>
    <row r="71" spans="63:74" x14ac:dyDescent="0.2">
      <c r="BK71" s="388"/>
      <c r="BL71" s="388"/>
      <c r="BM71" s="388"/>
      <c r="BN71" s="388"/>
      <c r="BO71" s="388"/>
      <c r="BP71" s="388"/>
      <c r="BQ71" s="388"/>
      <c r="BR71" s="388"/>
      <c r="BS71" s="388"/>
      <c r="BT71" s="388"/>
      <c r="BU71" s="388"/>
      <c r="BV71" s="388"/>
    </row>
    <row r="72" spans="63:74" x14ac:dyDescent="0.2">
      <c r="BK72" s="388"/>
      <c r="BL72" s="388"/>
      <c r="BM72" s="388"/>
      <c r="BN72" s="388"/>
      <c r="BO72" s="388"/>
      <c r="BP72" s="388"/>
      <c r="BQ72" s="388"/>
      <c r="BR72" s="388"/>
      <c r="BS72" s="388"/>
      <c r="BT72" s="388"/>
      <c r="BU72" s="388"/>
      <c r="BV72" s="388"/>
    </row>
    <row r="73" spans="63:74" x14ac:dyDescent="0.2">
      <c r="BK73" s="388"/>
      <c r="BL73" s="388"/>
      <c r="BM73" s="388"/>
      <c r="BN73" s="388"/>
      <c r="BO73" s="388"/>
      <c r="BP73" s="388"/>
      <c r="BQ73" s="388"/>
      <c r="BR73" s="388"/>
      <c r="BS73" s="388"/>
      <c r="BT73" s="388"/>
      <c r="BU73" s="388"/>
      <c r="BV73" s="388"/>
    </row>
    <row r="74" spans="63:74" x14ac:dyDescent="0.2">
      <c r="BK74" s="388"/>
      <c r="BL74" s="388"/>
      <c r="BM74" s="388"/>
      <c r="BN74" s="388"/>
      <c r="BO74" s="388"/>
      <c r="BP74" s="388"/>
      <c r="BQ74" s="388"/>
      <c r="BR74" s="388"/>
      <c r="BS74" s="388"/>
      <c r="BT74" s="388"/>
      <c r="BU74" s="388"/>
      <c r="BV74" s="388"/>
    </row>
    <row r="75" spans="63:74" x14ac:dyDescent="0.2">
      <c r="BK75" s="388"/>
      <c r="BL75" s="388"/>
      <c r="BM75" s="388"/>
      <c r="BN75" s="388"/>
      <c r="BO75" s="388"/>
      <c r="BP75" s="388"/>
      <c r="BQ75" s="388"/>
      <c r="BR75" s="388"/>
      <c r="BS75" s="388"/>
      <c r="BT75" s="388"/>
      <c r="BU75" s="388"/>
      <c r="BV75" s="388"/>
    </row>
    <row r="76" spans="63:74" x14ac:dyDescent="0.2">
      <c r="BK76" s="388"/>
      <c r="BL76" s="388"/>
      <c r="BM76" s="388"/>
      <c r="BN76" s="388"/>
      <c r="BO76" s="388"/>
      <c r="BP76" s="388"/>
      <c r="BQ76" s="388"/>
      <c r="BR76" s="388"/>
      <c r="BS76" s="388"/>
      <c r="BT76" s="388"/>
      <c r="BU76" s="388"/>
      <c r="BV76" s="388"/>
    </row>
    <row r="77" spans="63:74" x14ac:dyDescent="0.2">
      <c r="BK77" s="388"/>
      <c r="BL77" s="388"/>
      <c r="BM77" s="388"/>
      <c r="BN77" s="388"/>
      <c r="BO77" s="388"/>
      <c r="BP77" s="388"/>
      <c r="BQ77" s="388"/>
      <c r="BR77" s="388"/>
      <c r="BS77" s="388"/>
      <c r="BT77" s="388"/>
      <c r="BU77" s="388"/>
      <c r="BV77" s="388"/>
    </row>
    <row r="78" spans="63:74" x14ac:dyDescent="0.2">
      <c r="BK78" s="388"/>
      <c r="BL78" s="388"/>
      <c r="BM78" s="388"/>
      <c r="BN78" s="388"/>
      <c r="BO78" s="388"/>
      <c r="BP78" s="388"/>
      <c r="BQ78" s="388"/>
      <c r="BR78" s="388"/>
      <c r="BS78" s="388"/>
      <c r="BT78" s="388"/>
      <c r="BU78" s="388"/>
      <c r="BV78" s="388"/>
    </row>
    <row r="79" spans="63:74" x14ac:dyDescent="0.2">
      <c r="BK79" s="388"/>
      <c r="BL79" s="388"/>
      <c r="BM79" s="388"/>
      <c r="BN79" s="388"/>
      <c r="BO79" s="388"/>
      <c r="BP79" s="388"/>
      <c r="BQ79" s="388"/>
      <c r="BR79" s="388"/>
      <c r="BS79" s="388"/>
      <c r="BT79" s="388"/>
      <c r="BU79" s="388"/>
      <c r="BV79" s="388"/>
    </row>
    <row r="80" spans="63:74" x14ac:dyDescent="0.2">
      <c r="BK80" s="388"/>
      <c r="BL80" s="388"/>
      <c r="BM80" s="388"/>
      <c r="BN80" s="388"/>
      <c r="BO80" s="388"/>
      <c r="BP80" s="388"/>
      <c r="BQ80" s="388"/>
      <c r="BR80" s="388"/>
      <c r="BS80" s="388"/>
      <c r="BT80" s="388"/>
      <c r="BU80" s="388"/>
      <c r="BV80" s="388"/>
    </row>
    <row r="81" spans="63:74" x14ac:dyDescent="0.2">
      <c r="BK81" s="388"/>
      <c r="BL81" s="388"/>
      <c r="BM81" s="388"/>
      <c r="BN81" s="388"/>
      <c r="BO81" s="388"/>
      <c r="BP81" s="388"/>
      <c r="BQ81" s="388"/>
      <c r="BR81" s="388"/>
      <c r="BS81" s="388"/>
      <c r="BT81" s="388"/>
      <c r="BU81" s="388"/>
      <c r="BV81" s="388"/>
    </row>
    <row r="82" spans="63:74" x14ac:dyDescent="0.2">
      <c r="BK82" s="388"/>
      <c r="BL82" s="388"/>
      <c r="BM82" s="388"/>
      <c r="BN82" s="388"/>
      <c r="BO82" s="388"/>
      <c r="BP82" s="388"/>
      <c r="BQ82" s="388"/>
      <c r="BR82" s="388"/>
      <c r="BS82" s="388"/>
      <c r="BT82" s="388"/>
      <c r="BU82" s="388"/>
      <c r="BV82" s="388"/>
    </row>
    <row r="83" spans="63:74" x14ac:dyDescent="0.2">
      <c r="BK83" s="388"/>
      <c r="BL83" s="388"/>
      <c r="BM83" s="388"/>
      <c r="BN83" s="388"/>
      <c r="BO83" s="388"/>
      <c r="BP83" s="388"/>
      <c r="BQ83" s="388"/>
      <c r="BR83" s="388"/>
      <c r="BS83" s="388"/>
      <c r="BT83" s="388"/>
      <c r="BU83" s="388"/>
      <c r="BV83" s="388"/>
    </row>
    <row r="84" spans="63:74" x14ac:dyDescent="0.2">
      <c r="BK84" s="388"/>
      <c r="BL84" s="388"/>
      <c r="BM84" s="388"/>
      <c r="BN84" s="388"/>
      <c r="BO84" s="388"/>
      <c r="BP84" s="388"/>
      <c r="BQ84" s="388"/>
      <c r="BR84" s="388"/>
      <c r="BS84" s="388"/>
      <c r="BT84" s="388"/>
      <c r="BU84" s="388"/>
      <c r="BV84" s="388"/>
    </row>
    <row r="85" spans="63:74" x14ac:dyDescent="0.2">
      <c r="BK85" s="388"/>
      <c r="BL85" s="388"/>
      <c r="BM85" s="388"/>
      <c r="BN85" s="388"/>
      <c r="BO85" s="388"/>
      <c r="BP85" s="388"/>
      <c r="BQ85" s="388"/>
      <c r="BR85" s="388"/>
      <c r="BS85" s="388"/>
      <c r="BT85" s="388"/>
      <c r="BU85" s="388"/>
      <c r="BV85" s="388"/>
    </row>
    <row r="86" spans="63:74" x14ac:dyDescent="0.2">
      <c r="BK86" s="388"/>
      <c r="BL86" s="388"/>
      <c r="BM86" s="388"/>
      <c r="BN86" s="388"/>
      <c r="BO86" s="388"/>
      <c r="BP86" s="388"/>
      <c r="BQ86" s="388"/>
      <c r="BR86" s="388"/>
      <c r="BS86" s="388"/>
      <c r="BT86" s="388"/>
      <c r="BU86" s="388"/>
      <c r="BV86" s="388"/>
    </row>
    <row r="87" spans="63:74" x14ac:dyDescent="0.2">
      <c r="BK87" s="388"/>
      <c r="BL87" s="388"/>
      <c r="BM87" s="388"/>
      <c r="BN87" s="388"/>
      <c r="BO87" s="388"/>
      <c r="BP87" s="388"/>
      <c r="BQ87" s="388"/>
      <c r="BR87" s="388"/>
      <c r="BS87" s="388"/>
      <c r="BT87" s="388"/>
      <c r="BU87" s="388"/>
      <c r="BV87" s="388"/>
    </row>
    <row r="88" spans="63:74" x14ac:dyDescent="0.2">
      <c r="BK88" s="388"/>
      <c r="BL88" s="388"/>
      <c r="BM88" s="388"/>
      <c r="BN88" s="388"/>
      <c r="BO88" s="388"/>
      <c r="BP88" s="388"/>
      <c r="BQ88" s="388"/>
      <c r="BR88" s="388"/>
      <c r="BS88" s="388"/>
      <c r="BT88" s="388"/>
      <c r="BU88" s="388"/>
      <c r="BV88" s="388"/>
    </row>
    <row r="89" spans="63:74" x14ac:dyDescent="0.2">
      <c r="BK89" s="388"/>
      <c r="BL89" s="388"/>
      <c r="BM89" s="388"/>
      <c r="BN89" s="388"/>
      <c r="BO89" s="388"/>
      <c r="BP89" s="388"/>
      <c r="BQ89" s="388"/>
      <c r="BR89" s="388"/>
      <c r="BS89" s="388"/>
      <c r="BT89" s="388"/>
      <c r="BU89" s="388"/>
      <c r="BV89" s="388"/>
    </row>
    <row r="90" spans="63:74" x14ac:dyDescent="0.2">
      <c r="BK90" s="388"/>
      <c r="BL90" s="388"/>
      <c r="BM90" s="388"/>
      <c r="BN90" s="388"/>
      <c r="BO90" s="388"/>
      <c r="BP90" s="388"/>
      <c r="BQ90" s="388"/>
      <c r="BR90" s="388"/>
      <c r="BS90" s="388"/>
      <c r="BT90" s="388"/>
      <c r="BU90" s="388"/>
      <c r="BV90" s="388"/>
    </row>
    <row r="91" spans="63:74" x14ac:dyDescent="0.2">
      <c r="BK91" s="388"/>
      <c r="BL91" s="388"/>
      <c r="BM91" s="388"/>
      <c r="BN91" s="388"/>
      <c r="BO91" s="388"/>
      <c r="BP91" s="388"/>
      <c r="BQ91" s="388"/>
      <c r="BR91" s="388"/>
      <c r="BS91" s="388"/>
      <c r="BT91" s="388"/>
      <c r="BU91" s="388"/>
      <c r="BV91" s="388"/>
    </row>
    <row r="92" spans="63:74" x14ac:dyDescent="0.2">
      <c r="BK92" s="388"/>
      <c r="BL92" s="388"/>
      <c r="BM92" s="388"/>
      <c r="BN92" s="388"/>
      <c r="BO92" s="388"/>
      <c r="BP92" s="388"/>
      <c r="BQ92" s="388"/>
      <c r="BR92" s="388"/>
      <c r="BS92" s="388"/>
      <c r="BT92" s="388"/>
      <c r="BU92" s="388"/>
      <c r="BV92" s="388"/>
    </row>
    <row r="93" spans="63:74" x14ac:dyDescent="0.2">
      <c r="BK93" s="388"/>
      <c r="BL93" s="388"/>
      <c r="BM93" s="388"/>
      <c r="BN93" s="388"/>
      <c r="BO93" s="388"/>
      <c r="BP93" s="388"/>
      <c r="BQ93" s="388"/>
      <c r="BR93" s="388"/>
      <c r="BS93" s="388"/>
      <c r="BT93" s="388"/>
      <c r="BU93" s="388"/>
      <c r="BV93" s="388"/>
    </row>
    <row r="94" spans="63:74" x14ac:dyDescent="0.2">
      <c r="BK94" s="388"/>
      <c r="BL94" s="388"/>
      <c r="BM94" s="388"/>
      <c r="BN94" s="388"/>
      <c r="BO94" s="388"/>
      <c r="BP94" s="388"/>
      <c r="BQ94" s="388"/>
      <c r="BR94" s="388"/>
      <c r="BS94" s="388"/>
      <c r="BT94" s="388"/>
      <c r="BU94" s="388"/>
      <c r="BV94" s="388"/>
    </row>
    <row r="95" spans="63:74" x14ac:dyDescent="0.2">
      <c r="BK95" s="388"/>
      <c r="BL95" s="388"/>
      <c r="BM95" s="388"/>
      <c r="BN95" s="388"/>
      <c r="BO95" s="388"/>
      <c r="BP95" s="388"/>
      <c r="BQ95" s="388"/>
      <c r="BR95" s="388"/>
      <c r="BS95" s="388"/>
      <c r="BT95" s="388"/>
      <c r="BU95" s="388"/>
      <c r="BV95" s="388"/>
    </row>
    <row r="96" spans="63:74" x14ac:dyDescent="0.2">
      <c r="BK96" s="388"/>
      <c r="BL96" s="388"/>
      <c r="BM96" s="388"/>
      <c r="BN96" s="388"/>
      <c r="BO96" s="388"/>
      <c r="BP96" s="388"/>
      <c r="BQ96" s="388"/>
      <c r="BR96" s="388"/>
      <c r="BS96" s="388"/>
      <c r="BT96" s="388"/>
      <c r="BU96" s="388"/>
      <c r="BV96" s="388"/>
    </row>
    <row r="97" spans="63:74" x14ac:dyDescent="0.2">
      <c r="BK97" s="388"/>
      <c r="BL97" s="388"/>
      <c r="BM97" s="388"/>
      <c r="BN97" s="388"/>
      <c r="BO97" s="388"/>
      <c r="BP97" s="388"/>
      <c r="BQ97" s="388"/>
      <c r="BR97" s="388"/>
      <c r="BS97" s="388"/>
      <c r="BT97" s="388"/>
      <c r="BU97" s="388"/>
      <c r="BV97" s="388"/>
    </row>
    <row r="98" spans="63:74" x14ac:dyDescent="0.2">
      <c r="BK98" s="388"/>
      <c r="BL98" s="388"/>
      <c r="BM98" s="388"/>
      <c r="BN98" s="388"/>
      <c r="BO98" s="388"/>
      <c r="BP98" s="388"/>
      <c r="BQ98" s="388"/>
      <c r="BR98" s="388"/>
      <c r="BS98" s="388"/>
      <c r="BT98" s="388"/>
      <c r="BU98" s="388"/>
      <c r="BV98" s="388"/>
    </row>
    <row r="99" spans="63:74" x14ac:dyDescent="0.2">
      <c r="BK99" s="388"/>
      <c r="BL99" s="388"/>
      <c r="BM99" s="388"/>
      <c r="BN99" s="388"/>
      <c r="BO99" s="388"/>
      <c r="BP99" s="388"/>
      <c r="BQ99" s="388"/>
      <c r="BR99" s="388"/>
      <c r="BS99" s="388"/>
      <c r="BT99" s="388"/>
      <c r="BU99" s="388"/>
      <c r="BV99" s="388"/>
    </row>
    <row r="100" spans="63:74" x14ac:dyDescent="0.2">
      <c r="BK100" s="388"/>
      <c r="BL100" s="388"/>
      <c r="BM100" s="388"/>
      <c r="BN100" s="388"/>
      <c r="BO100" s="388"/>
      <c r="BP100" s="388"/>
      <c r="BQ100" s="388"/>
      <c r="BR100" s="388"/>
      <c r="BS100" s="388"/>
      <c r="BT100" s="388"/>
      <c r="BU100" s="388"/>
      <c r="BV100" s="388"/>
    </row>
    <row r="101" spans="63:74" x14ac:dyDescent="0.2">
      <c r="BK101" s="388"/>
      <c r="BL101" s="388"/>
      <c r="BM101" s="388"/>
      <c r="BN101" s="388"/>
      <c r="BO101" s="388"/>
      <c r="BP101" s="388"/>
      <c r="BQ101" s="388"/>
      <c r="BR101" s="388"/>
      <c r="BS101" s="388"/>
      <c r="BT101" s="388"/>
      <c r="BU101" s="388"/>
      <c r="BV101" s="388"/>
    </row>
    <row r="102" spans="63:74" x14ac:dyDescent="0.2">
      <c r="BK102" s="388"/>
      <c r="BL102" s="388"/>
      <c r="BM102" s="388"/>
      <c r="BN102" s="388"/>
      <c r="BO102" s="388"/>
      <c r="BP102" s="388"/>
      <c r="BQ102" s="388"/>
      <c r="BR102" s="388"/>
      <c r="BS102" s="388"/>
      <c r="BT102" s="388"/>
      <c r="BU102" s="388"/>
      <c r="BV102" s="388"/>
    </row>
    <row r="103" spans="63:74" x14ac:dyDescent="0.2">
      <c r="BK103" s="388"/>
      <c r="BL103" s="388"/>
      <c r="BM103" s="388"/>
      <c r="BN103" s="388"/>
      <c r="BO103" s="388"/>
      <c r="BP103" s="388"/>
      <c r="BQ103" s="388"/>
      <c r="BR103" s="388"/>
      <c r="BS103" s="388"/>
      <c r="BT103" s="388"/>
      <c r="BU103" s="388"/>
      <c r="BV103" s="388"/>
    </row>
    <row r="104" spans="63:74" x14ac:dyDescent="0.2">
      <c r="BK104" s="388"/>
      <c r="BL104" s="388"/>
      <c r="BM104" s="388"/>
      <c r="BN104" s="388"/>
      <c r="BO104" s="388"/>
      <c r="BP104" s="388"/>
      <c r="BQ104" s="388"/>
      <c r="BR104" s="388"/>
      <c r="BS104" s="388"/>
      <c r="BT104" s="388"/>
      <c r="BU104" s="388"/>
      <c r="BV104" s="388"/>
    </row>
    <row r="105" spans="63:74" x14ac:dyDescent="0.2">
      <c r="BK105" s="388"/>
      <c r="BL105" s="388"/>
      <c r="BM105" s="388"/>
      <c r="BN105" s="388"/>
      <c r="BO105" s="388"/>
      <c r="BP105" s="388"/>
      <c r="BQ105" s="388"/>
      <c r="BR105" s="388"/>
      <c r="BS105" s="388"/>
      <c r="BT105" s="388"/>
      <c r="BU105" s="388"/>
      <c r="BV105" s="388"/>
    </row>
    <row r="106" spans="63:74" x14ac:dyDescent="0.2">
      <c r="BK106" s="388"/>
      <c r="BL106" s="388"/>
      <c r="BM106" s="388"/>
      <c r="BN106" s="388"/>
      <c r="BO106" s="388"/>
      <c r="BP106" s="388"/>
      <c r="BQ106" s="388"/>
      <c r="BR106" s="388"/>
      <c r="BS106" s="388"/>
      <c r="BT106" s="388"/>
      <c r="BU106" s="388"/>
      <c r="BV106" s="388"/>
    </row>
    <row r="107" spans="63:74" x14ac:dyDescent="0.2">
      <c r="BK107" s="388"/>
      <c r="BL107" s="388"/>
      <c r="BM107" s="388"/>
      <c r="BN107" s="388"/>
      <c r="BO107" s="388"/>
      <c r="BP107" s="388"/>
      <c r="BQ107" s="388"/>
      <c r="BR107" s="388"/>
      <c r="BS107" s="388"/>
      <c r="BT107" s="388"/>
      <c r="BU107" s="388"/>
      <c r="BV107" s="388"/>
    </row>
    <row r="108" spans="63:74" x14ac:dyDescent="0.2">
      <c r="BK108" s="388"/>
      <c r="BL108" s="388"/>
      <c r="BM108" s="388"/>
      <c r="BN108" s="388"/>
      <c r="BO108" s="388"/>
      <c r="BP108" s="388"/>
      <c r="BQ108" s="388"/>
      <c r="BR108" s="388"/>
      <c r="BS108" s="388"/>
      <c r="BT108" s="388"/>
      <c r="BU108" s="388"/>
      <c r="BV108" s="388"/>
    </row>
    <row r="109" spans="63:74" x14ac:dyDescent="0.2">
      <c r="BK109" s="388"/>
      <c r="BL109" s="388"/>
      <c r="BM109" s="388"/>
      <c r="BN109" s="388"/>
      <c r="BO109" s="388"/>
      <c r="BP109" s="388"/>
      <c r="BQ109" s="388"/>
      <c r="BR109" s="388"/>
      <c r="BS109" s="388"/>
      <c r="BT109" s="388"/>
      <c r="BU109" s="388"/>
      <c r="BV109" s="388"/>
    </row>
    <row r="110" spans="63:74" x14ac:dyDescent="0.2">
      <c r="BK110" s="388"/>
      <c r="BL110" s="388"/>
      <c r="BM110" s="388"/>
      <c r="BN110" s="388"/>
      <c r="BO110" s="388"/>
      <c r="BP110" s="388"/>
      <c r="BQ110" s="388"/>
      <c r="BR110" s="388"/>
      <c r="BS110" s="388"/>
      <c r="BT110" s="388"/>
      <c r="BU110" s="388"/>
      <c r="BV110" s="388"/>
    </row>
    <row r="111" spans="63:74" x14ac:dyDescent="0.2">
      <c r="BK111" s="388"/>
      <c r="BL111" s="388"/>
      <c r="BM111" s="388"/>
      <c r="BN111" s="388"/>
      <c r="BO111" s="388"/>
      <c r="BP111" s="388"/>
      <c r="BQ111" s="388"/>
      <c r="BR111" s="388"/>
      <c r="BS111" s="388"/>
      <c r="BT111" s="388"/>
      <c r="BU111" s="388"/>
      <c r="BV111" s="388"/>
    </row>
    <row r="112" spans="63:74" x14ac:dyDescent="0.2">
      <c r="BK112" s="388"/>
      <c r="BL112" s="388"/>
      <c r="BM112" s="388"/>
      <c r="BN112" s="388"/>
      <c r="BO112" s="388"/>
      <c r="BP112" s="388"/>
      <c r="BQ112" s="388"/>
      <c r="BR112" s="388"/>
      <c r="BS112" s="388"/>
      <c r="BT112" s="388"/>
      <c r="BU112" s="388"/>
      <c r="BV112" s="388"/>
    </row>
    <row r="113" spans="63:74" x14ac:dyDescent="0.2">
      <c r="BK113" s="388"/>
      <c r="BL113" s="388"/>
      <c r="BM113" s="388"/>
      <c r="BN113" s="388"/>
      <c r="BO113" s="388"/>
      <c r="BP113" s="388"/>
      <c r="BQ113" s="388"/>
      <c r="BR113" s="388"/>
      <c r="BS113" s="388"/>
      <c r="BT113" s="388"/>
      <c r="BU113" s="388"/>
      <c r="BV113" s="388"/>
    </row>
    <row r="114" spans="63:74" x14ac:dyDescent="0.2">
      <c r="BK114" s="388"/>
      <c r="BL114" s="388"/>
      <c r="BM114" s="388"/>
      <c r="BN114" s="388"/>
      <c r="BO114" s="388"/>
      <c r="BP114" s="388"/>
      <c r="BQ114" s="388"/>
      <c r="BR114" s="388"/>
      <c r="BS114" s="388"/>
      <c r="BT114" s="388"/>
      <c r="BU114" s="388"/>
      <c r="BV114" s="388"/>
    </row>
    <row r="115" spans="63:74" x14ac:dyDescent="0.2">
      <c r="BK115" s="388"/>
      <c r="BL115" s="388"/>
      <c r="BM115" s="388"/>
      <c r="BN115" s="388"/>
      <c r="BO115" s="388"/>
      <c r="BP115" s="388"/>
      <c r="BQ115" s="388"/>
      <c r="BR115" s="388"/>
      <c r="BS115" s="388"/>
      <c r="BT115" s="388"/>
      <c r="BU115" s="388"/>
      <c r="BV115" s="388"/>
    </row>
    <row r="116" spans="63:74" x14ac:dyDescent="0.2">
      <c r="BK116" s="388"/>
      <c r="BL116" s="388"/>
      <c r="BM116" s="388"/>
      <c r="BN116" s="388"/>
      <c r="BO116" s="388"/>
      <c r="BP116" s="388"/>
      <c r="BQ116" s="388"/>
      <c r="BR116" s="388"/>
      <c r="BS116" s="388"/>
      <c r="BT116" s="388"/>
      <c r="BU116" s="388"/>
      <c r="BV116" s="388"/>
    </row>
    <row r="117" spans="63:74" x14ac:dyDescent="0.2">
      <c r="BK117" s="388"/>
      <c r="BL117" s="388"/>
      <c r="BM117" s="388"/>
      <c r="BN117" s="388"/>
      <c r="BO117" s="388"/>
      <c r="BP117" s="388"/>
      <c r="BQ117" s="388"/>
      <c r="BR117" s="388"/>
      <c r="BS117" s="388"/>
      <c r="BT117" s="388"/>
      <c r="BU117" s="388"/>
      <c r="BV117" s="388"/>
    </row>
    <row r="118" spans="63:74" x14ac:dyDescent="0.2">
      <c r="BK118" s="388"/>
      <c r="BL118" s="388"/>
      <c r="BM118" s="388"/>
      <c r="BN118" s="388"/>
      <c r="BO118" s="388"/>
      <c r="BP118" s="388"/>
      <c r="BQ118" s="388"/>
      <c r="BR118" s="388"/>
      <c r="BS118" s="388"/>
      <c r="BT118" s="388"/>
      <c r="BU118" s="388"/>
      <c r="BV118" s="388"/>
    </row>
    <row r="119" spans="63:74" x14ac:dyDescent="0.2">
      <c r="BK119" s="388"/>
      <c r="BL119" s="388"/>
      <c r="BM119" s="388"/>
      <c r="BN119" s="388"/>
      <c r="BO119" s="388"/>
      <c r="BP119" s="388"/>
      <c r="BQ119" s="388"/>
      <c r="BR119" s="388"/>
      <c r="BS119" s="388"/>
      <c r="BT119" s="388"/>
      <c r="BU119" s="388"/>
      <c r="BV119" s="388"/>
    </row>
    <row r="120" spans="63:74" x14ac:dyDescent="0.2">
      <c r="BK120" s="388"/>
      <c r="BL120" s="388"/>
      <c r="BM120" s="388"/>
      <c r="BN120" s="388"/>
      <c r="BO120" s="388"/>
      <c r="BP120" s="388"/>
      <c r="BQ120" s="388"/>
      <c r="BR120" s="388"/>
      <c r="BS120" s="388"/>
      <c r="BT120" s="388"/>
      <c r="BU120" s="388"/>
      <c r="BV120" s="388"/>
    </row>
    <row r="121" spans="63:74" x14ac:dyDescent="0.2">
      <c r="BK121" s="388"/>
      <c r="BL121" s="388"/>
      <c r="BM121" s="388"/>
      <c r="BN121" s="388"/>
      <c r="BO121" s="388"/>
      <c r="BP121" s="388"/>
      <c r="BQ121" s="388"/>
      <c r="BR121" s="388"/>
      <c r="BS121" s="388"/>
      <c r="BT121" s="388"/>
      <c r="BU121" s="388"/>
      <c r="BV121" s="388"/>
    </row>
    <row r="122" spans="63:74" x14ac:dyDescent="0.2">
      <c r="BK122" s="388"/>
      <c r="BL122" s="388"/>
      <c r="BM122" s="388"/>
      <c r="BN122" s="388"/>
      <c r="BO122" s="388"/>
      <c r="BP122" s="388"/>
      <c r="BQ122" s="388"/>
      <c r="BR122" s="388"/>
      <c r="BS122" s="388"/>
      <c r="BT122" s="388"/>
      <c r="BU122" s="388"/>
      <c r="BV122" s="388"/>
    </row>
    <row r="123" spans="63:74" x14ac:dyDescent="0.2">
      <c r="BK123" s="388"/>
      <c r="BL123" s="388"/>
      <c r="BM123" s="388"/>
      <c r="BN123" s="388"/>
      <c r="BO123" s="388"/>
      <c r="BP123" s="388"/>
      <c r="BQ123" s="388"/>
      <c r="BR123" s="388"/>
      <c r="BS123" s="388"/>
      <c r="BT123" s="388"/>
      <c r="BU123" s="388"/>
      <c r="BV123" s="388"/>
    </row>
    <row r="124" spans="63:74" x14ac:dyDescent="0.2">
      <c r="BK124" s="388"/>
      <c r="BL124" s="388"/>
      <c r="BM124" s="388"/>
      <c r="BN124" s="388"/>
      <c r="BO124" s="388"/>
      <c r="BP124" s="388"/>
      <c r="BQ124" s="388"/>
      <c r="BR124" s="388"/>
      <c r="BS124" s="388"/>
      <c r="BT124" s="388"/>
      <c r="BU124" s="388"/>
      <c r="BV124" s="388"/>
    </row>
    <row r="125" spans="63:74" x14ac:dyDescent="0.2">
      <c r="BK125" s="388"/>
      <c r="BL125" s="388"/>
      <c r="BM125" s="388"/>
      <c r="BN125" s="388"/>
      <c r="BO125" s="388"/>
      <c r="BP125" s="388"/>
      <c r="BQ125" s="388"/>
      <c r="BR125" s="388"/>
      <c r="BS125" s="388"/>
      <c r="BT125" s="388"/>
      <c r="BU125" s="388"/>
      <c r="BV125" s="388"/>
    </row>
    <row r="126" spans="63:74" x14ac:dyDescent="0.2">
      <c r="BK126" s="388"/>
      <c r="BL126" s="388"/>
      <c r="BM126" s="388"/>
      <c r="BN126" s="388"/>
      <c r="BO126" s="388"/>
      <c r="BP126" s="388"/>
      <c r="BQ126" s="388"/>
      <c r="BR126" s="388"/>
      <c r="BS126" s="388"/>
      <c r="BT126" s="388"/>
      <c r="BU126" s="388"/>
      <c r="BV126" s="388"/>
    </row>
    <row r="127" spans="63:74" x14ac:dyDescent="0.2">
      <c r="BK127" s="388"/>
      <c r="BL127" s="388"/>
      <c r="BM127" s="388"/>
      <c r="BN127" s="388"/>
      <c r="BO127" s="388"/>
      <c r="BP127" s="388"/>
      <c r="BQ127" s="388"/>
      <c r="BR127" s="388"/>
      <c r="BS127" s="388"/>
      <c r="BT127" s="388"/>
      <c r="BU127" s="388"/>
      <c r="BV127" s="388"/>
    </row>
    <row r="128" spans="63:74" x14ac:dyDescent="0.2">
      <c r="BK128" s="388"/>
      <c r="BL128" s="388"/>
      <c r="BM128" s="388"/>
      <c r="BN128" s="388"/>
      <c r="BO128" s="388"/>
      <c r="BP128" s="388"/>
      <c r="BQ128" s="388"/>
      <c r="BR128" s="388"/>
      <c r="BS128" s="388"/>
      <c r="BT128" s="388"/>
      <c r="BU128" s="388"/>
      <c r="BV128" s="388"/>
    </row>
    <row r="129" spans="63:74" x14ac:dyDescent="0.2">
      <c r="BK129" s="388"/>
      <c r="BL129" s="388"/>
      <c r="BM129" s="388"/>
      <c r="BN129" s="388"/>
      <c r="BO129" s="388"/>
      <c r="BP129" s="388"/>
      <c r="BQ129" s="388"/>
      <c r="BR129" s="388"/>
      <c r="BS129" s="388"/>
      <c r="BT129" s="388"/>
      <c r="BU129" s="388"/>
      <c r="BV129" s="388"/>
    </row>
    <row r="130" spans="63:74" x14ac:dyDescent="0.2">
      <c r="BK130" s="388"/>
      <c r="BL130" s="388"/>
      <c r="BM130" s="388"/>
      <c r="BN130" s="388"/>
      <c r="BO130" s="388"/>
      <c r="BP130" s="388"/>
      <c r="BQ130" s="388"/>
      <c r="BR130" s="388"/>
      <c r="BS130" s="388"/>
      <c r="BT130" s="388"/>
      <c r="BU130" s="388"/>
      <c r="BV130" s="388"/>
    </row>
    <row r="131" spans="63:74" x14ac:dyDescent="0.2">
      <c r="BK131" s="388"/>
      <c r="BL131" s="388"/>
      <c r="BM131" s="388"/>
      <c r="BN131" s="388"/>
      <c r="BO131" s="388"/>
      <c r="BP131" s="388"/>
      <c r="BQ131" s="388"/>
      <c r="BR131" s="388"/>
      <c r="BS131" s="388"/>
      <c r="BT131" s="388"/>
      <c r="BU131" s="388"/>
      <c r="BV131" s="388"/>
    </row>
    <row r="132" spans="63:74" x14ac:dyDescent="0.2">
      <c r="BK132" s="388"/>
      <c r="BL132" s="388"/>
      <c r="BM132" s="388"/>
      <c r="BN132" s="388"/>
      <c r="BO132" s="388"/>
      <c r="BP132" s="388"/>
      <c r="BQ132" s="388"/>
      <c r="BR132" s="388"/>
      <c r="BS132" s="388"/>
      <c r="BT132" s="388"/>
      <c r="BU132" s="388"/>
      <c r="BV132" s="388"/>
    </row>
    <row r="133" spans="63:74" x14ac:dyDescent="0.2">
      <c r="BK133" s="388"/>
      <c r="BL133" s="388"/>
      <c r="BM133" s="388"/>
      <c r="BN133" s="388"/>
      <c r="BO133" s="388"/>
      <c r="BP133" s="388"/>
      <c r="BQ133" s="388"/>
      <c r="BR133" s="388"/>
      <c r="BS133" s="388"/>
      <c r="BT133" s="388"/>
      <c r="BU133" s="388"/>
      <c r="BV133" s="388"/>
    </row>
    <row r="134" spans="63:74" x14ac:dyDescent="0.2">
      <c r="BK134" s="388"/>
      <c r="BL134" s="388"/>
      <c r="BM134" s="388"/>
      <c r="BN134" s="388"/>
      <c r="BO134" s="388"/>
      <c r="BP134" s="388"/>
      <c r="BQ134" s="388"/>
      <c r="BR134" s="388"/>
      <c r="BS134" s="388"/>
      <c r="BT134" s="388"/>
      <c r="BU134" s="388"/>
      <c r="BV134" s="388"/>
    </row>
    <row r="135" spans="63:74" x14ac:dyDescent="0.2">
      <c r="BK135" s="388"/>
      <c r="BL135" s="388"/>
      <c r="BM135" s="388"/>
      <c r="BN135" s="388"/>
      <c r="BO135" s="388"/>
      <c r="BP135" s="388"/>
      <c r="BQ135" s="388"/>
      <c r="BR135" s="388"/>
      <c r="BS135" s="388"/>
      <c r="BT135" s="388"/>
      <c r="BU135" s="388"/>
      <c r="BV135" s="388"/>
    </row>
    <row r="136" spans="63:74" x14ac:dyDescent="0.2">
      <c r="BK136" s="388"/>
      <c r="BL136" s="388"/>
      <c r="BM136" s="388"/>
      <c r="BN136" s="388"/>
      <c r="BO136" s="388"/>
      <c r="BP136" s="388"/>
      <c r="BQ136" s="388"/>
      <c r="BR136" s="388"/>
      <c r="BS136" s="388"/>
      <c r="BT136" s="388"/>
      <c r="BU136" s="388"/>
      <c r="BV136" s="388"/>
    </row>
    <row r="137" spans="63:74" x14ac:dyDescent="0.2">
      <c r="BK137" s="388"/>
      <c r="BL137" s="388"/>
      <c r="BM137" s="388"/>
      <c r="BN137" s="388"/>
      <c r="BO137" s="388"/>
      <c r="BP137" s="388"/>
      <c r="BQ137" s="388"/>
      <c r="BR137" s="388"/>
      <c r="BS137" s="388"/>
      <c r="BT137" s="388"/>
      <c r="BU137" s="388"/>
      <c r="BV137" s="388"/>
    </row>
    <row r="138" spans="63:74" x14ac:dyDescent="0.2">
      <c r="BK138" s="388"/>
      <c r="BL138" s="388"/>
      <c r="BM138" s="388"/>
      <c r="BN138" s="388"/>
      <c r="BO138" s="388"/>
      <c r="BP138" s="388"/>
      <c r="BQ138" s="388"/>
      <c r="BR138" s="388"/>
      <c r="BS138" s="388"/>
      <c r="BT138" s="388"/>
      <c r="BU138" s="388"/>
      <c r="BV138" s="388"/>
    </row>
    <row r="139" spans="63:74" x14ac:dyDescent="0.2">
      <c r="BK139" s="388"/>
      <c r="BL139" s="388"/>
      <c r="BM139" s="388"/>
      <c r="BN139" s="388"/>
      <c r="BO139" s="388"/>
      <c r="BP139" s="388"/>
      <c r="BQ139" s="388"/>
      <c r="BR139" s="388"/>
      <c r="BS139" s="388"/>
      <c r="BT139" s="388"/>
      <c r="BU139" s="388"/>
      <c r="BV139" s="388"/>
    </row>
    <row r="140" spans="63:74" x14ac:dyDescent="0.2">
      <c r="BK140" s="388"/>
      <c r="BL140" s="388"/>
      <c r="BM140" s="388"/>
      <c r="BN140" s="388"/>
      <c r="BO140" s="388"/>
      <c r="BP140" s="388"/>
      <c r="BQ140" s="388"/>
      <c r="BR140" s="388"/>
      <c r="BS140" s="388"/>
      <c r="BT140" s="388"/>
      <c r="BU140" s="388"/>
      <c r="BV140" s="388"/>
    </row>
    <row r="141" spans="63:74" x14ac:dyDescent="0.2">
      <c r="BK141" s="388"/>
      <c r="BL141" s="388"/>
      <c r="BM141" s="388"/>
      <c r="BN141" s="388"/>
      <c r="BO141" s="388"/>
      <c r="BP141" s="388"/>
      <c r="BQ141" s="388"/>
      <c r="BR141" s="388"/>
      <c r="BS141" s="388"/>
      <c r="BT141" s="388"/>
      <c r="BU141" s="388"/>
      <c r="BV141" s="388"/>
    </row>
    <row r="142" spans="63:74" x14ac:dyDescent="0.2">
      <c r="BK142" s="388"/>
      <c r="BL142" s="388"/>
      <c r="BM142" s="388"/>
      <c r="BN142" s="388"/>
      <c r="BO142" s="388"/>
      <c r="BP142" s="388"/>
      <c r="BQ142" s="388"/>
      <c r="BR142" s="388"/>
      <c r="BS142" s="388"/>
      <c r="BT142" s="388"/>
      <c r="BU142" s="388"/>
      <c r="BV142" s="388"/>
    </row>
    <row r="143" spans="63:74" x14ac:dyDescent="0.2">
      <c r="BK143" s="388"/>
      <c r="BL143" s="388"/>
      <c r="BM143" s="388"/>
      <c r="BN143" s="388"/>
      <c r="BO143" s="388"/>
      <c r="BP143" s="388"/>
      <c r="BQ143" s="388"/>
      <c r="BR143" s="388"/>
      <c r="BS143" s="388"/>
      <c r="BT143" s="388"/>
      <c r="BU143" s="388"/>
      <c r="BV143" s="388"/>
    </row>
  </sheetData>
  <mergeCells count="17">
    <mergeCell ref="B55:Q55"/>
    <mergeCell ref="B51:Q51"/>
    <mergeCell ref="B52:Q52"/>
    <mergeCell ref="B53:Q53"/>
    <mergeCell ref="A1:A2"/>
    <mergeCell ref="B47:Q47"/>
    <mergeCell ref="B48:Q48"/>
    <mergeCell ref="B49:Q49"/>
    <mergeCell ref="B50:Q50"/>
    <mergeCell ref="B54:Q54"/>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46"/>
  <sheetViews>
    <sheetView showGridLines="0" workbookViewId="0">
      <pane xSplit="2" ySplit="4" topLeftCell="AY5" activePane="bottomRight" state="frozen"/>
      <selection activeCell="BC15" sqref="BC15"/>
      <selection pane="topRight" activeCell="BC15" sqref="BC15"/>
      <selection pane="bottomLeft" activeCell="BC15" sqref="BC15"/>
      <selection pane="bottomRight" activeCell="BB39" sqref="BB39"/>
    </sheetView>
  </sheetViews>
  <sheetFormatPr defaultColWidth="11" defaultRowHeight="11.25" x14ac:dyDescent="0.2"/>
  <cols>
    <col min="1" max="1" width="11.5703125" style="100" customWidth="1"/>
    <col min="2" max="2" width="25.5703125" style="100" customWidth="1"/>
    <col min="3" max="50" width="6.5703125" style="100" customWidth="1"/>
    <col min="51" max="57" width="6.5703125" style="380" customWidth="1"/>
    <col min="58" max="58" width="6.5703125" style="697" customWidth="1"/>
    <col min="59" max="62" width="6.5703125" style="380" customWidth="1"/>
    <col min="63" max="74" width="6.5703125" style="100" customWidth="1"/>
    <col min="75" max="16384" width="11" style="100"/>
  </cols>
  <sheetData>
    <row r="1" spans="1:74" ht="15.6" customHeight="1" x14ac:dyDescent="0.2">
      <c r="A1" s="765" t="s">
        <v>1033</v>
      </c>
      <c r="B1" s="813" t="s">
        <v>1049</v>
      </c>
      <c r="C1" s="756"/>
      <c r="D1" s="756"/>
      <c r="E1" s="756"/>
      <c r="F1" s="756"/>
      <c r="G1" s="756"/>
      <c r="H1" s="756"/>
      <c r="I1" s="756"/>
      <c r="J1" s="756"/>
      <c r="K1" s="756"/>
      <c r="L1" s="756"/>
      <c r="M1" s="756"/>
      <c r="N1" s="756"/>
      <c r="O1" s="756"/>
      <c r="P1" s="756"/>
      <c r="Q1" s="756"/>
      <c r="R1" s="756"/>
      <c r="S1" s="756"/>
      <c r="T1" s="756"/>
      <c r="U1" s="756"/>
      <c r="V1" s="756"/>
      <c r="W1" s="756"/>
      <c r="X1" s="756"/>
      <c r="Y1" s="756"/>
      <c r="Z1" s="756"/>
      <c r="AA1" s="756"/>
      <c r="AB1" s="756"/>
      <c r="AC1" s="756"/>
      <c r="AD1" s="756"/>
      <c r="AE1" s="756"/>
      <c r="AF1" s="756"/>
      <c r="AG1" s="756"/>
      <c r="AH1" s="756"/>
      <c r="AI1" s="756"/>
      <c r="AJ1" s="756"/>
      <c r="AK1" s="756"/>
      <c r="AL1" s="756"/>
      <c r="AM1" s="302"/>
    </row>
    <row r="2" spans="1:74" ht="14.1" customHeight="1" x14ac:dyDescent="0.2">
      <c r="A2" s="766"/>
      <c r="B2" s="542" t="str">
        <f>"U.S. Energy Information Administration  |  Short-Term Energy Outlook  - "&amp;Dates!D1</f>
        <v>U.S. Energy Information Administration  |  Short-Term Energy Outlook  - December 2015</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2"/>
    </row>
    <row r="3" spans="1:74" s="12" customFormat="1" ht="12.75" x14ac:dyDescent="0.2">
      <c r="A3" s="14"/>
      <c r="B3" s="15"/>
      <c r="C3" s="770">
        <f>Dates!D3</f>
        <v>2011</v>
      </c>
      <c r="D3" s="761"/>
      <c r="E3" s="761"/>
      <c r="F3" s="761"/>
      <c r="G3" s="761"/>
      <c r="H3" s="761"/>
      <c r="I3" s="761"/>
      <c r="J3" s="761"/>
      <c r="K3" s="761"/>
      <c r="L3" s="761"/>
      <c r="M3" s="761"/>
      <c r="N3" s="762"/>
      <c r="O3" s="770">
        <f>C3+1</f>
        <v>2012</v>
      </c>
      <c r="P3" s="771"/>
      <c r="Q3" s="771"/>
      <c r="R3" s="771"/>
      <c r="S3" s="771"/>
      <c r="T3" s="771"/>
      <c r="U3" s="771"/>
      <c r="V3" s="771"/>
      <c r="W3" s="771"/>
      <c r="X3" s="761"/>
      <c r="Y3" s="761"/>
      <c r="Z3" s="762"/>
      <c r="AA3" s="760">
        <f>O3+1</f>
        <v>2013</v>
      </c>
      <c r="AB3" s="761"/>
      <c r="AC3" s="761"/>
      <c r="AD3" s="761"/>
      <c r="AE3" s="761"/>
      <c r="AF3" s="761"/>
      <c r="AG3" s="761"/>
      <c r="AH3" s="761"/>
      <c r="AI3" s="761"/>
      <c r="AJ3" s="761"/>
      <c r="AK3" s="761"/>
      <c r="AL3" s="762"/>
      <c r="AM3" s="760">
        <f>AA3+1</f>
        <v>2014</v>
      </c>
      <c r="AN3" s="761"/>
      <c r="AO3" s="761"/>
      <c r="AP3" s="761"/>
      <c r="AQ3" s="761"/>
      <c r="AR3" s="761"/>
      <c r="AS3" s="761"/>
      <c r="AT3" s="761"/>
      <c r="AU3" s="761"/>
      <c r="AV3" s="761"/>
      <c r="AW3" s="761"/>
      <c r="AX3" s="762"/>
      <c r="AY3" s="760">
        <f>AM3+1</f>
        <v>2015</v>
      </c>
      <c r="AZ3" s="767"/>
      <c r="BA3" s="767"/>
      <c r="BB3" s="767"/>
      <c r="BC3" s="767"/>
      <c r="BD3" s="767"/>
      <c r="BE3" s="767"/>
      <c r="BF3" s="767"/>
      <c r="BG3" s="767"/>
      <c r="BH3" s="767"/>
      <c r="BI3" s="767"/>
      <c r="BJ3" s="768"/>
      <c r="BK3" s="760">
        <f>AY3+1</f>
        <v>2016</v>
      </c>
      <c r="BL3" s="761"/>
      <c r="BM3" s="761"/>
      <c r="BN3" s="761"/>
      <c r="BO3" s="761"/>
      <c r="BP3" s="761"/>
      <c r="BQ3" s="761"/>
      <c r="BR3" s="761"/>
      <c r="BS3" s="761"/>
      <c r="BT3" s="761"/>
      <c r="BU3" s="761"/>
      <c r="BV3" s="762"/>
    </row>
    <row r="4" spans="1:74" s="12" customFormat="1" x14ac:dyDescent="0.2">
      <c r="A4" s="16"/>
      <c r="B4" s="17"/>
      <c r="C4" s="18" t="s">
        <v>634</v>
      </c>
      <c r="D4" s="18" t="s">
        <v>635</v>
      </c>
      <c r="E4" s="18" t="s">
        <v>636</v>
      </c>
      <c r="F4" s="18" t="s">
        <v>637</v>
      </c>
      <c r="G4" s="18" t="s">
        <v>638</v>
      </c>
      <c r="H4" s="18" t="s">
        <v>639</v>
      </c>
      <c r="I4" s="18" t="s">
        <v>640</v>
      </c>
      <c r="J4" s="18" t="s">
        <v>641</v>
      </c>
      <c r="K4" s="18" t="s">
        <v>642</v>
      </c>
      <c r="L4" s="18" t="s">
        <v>643</v>
      </c>
      <c r="M4" s="18" t="s">
        <v>644</v>
      </c>
      <c r="N4" s="18" t="s">
        <v>645</v>
      </c>
      <c r="O4" s="18" t="s">
        <v>634</v>
      </c>
      <c r="P4" s="18" t="s">
        <v>635</v>
      </c>
      <c r="Q4" s="18" t="s">
        <v>636</v>
      </c>
      <c r="R4" s="18" t="s">
        <v>637</v>
      </c>
      <c r="S4" s="18" t="s">
        <v>638</v>
      </c>
      <c r="T4" s="18" t="s">
        <v>639</v>
      </c>
      <c r="U4" s="18" t="s">
        <v>640</v>
      </c>
      <c r="V4" s="18" t="s">
        <v>641</v>
      </c>
      <c r="W4" s="18" t="s">
        <v>642</v>
      </c>
      <c r="X4" s="18" t="s">
        <v>643</v>
      </c>
      <c r="Y4" s="18" t="s">
        <v>644</v>
      </c>
      <c r="Z4" s="18" t="s">
        <v>645</v>
      </c>
      <c r="AA4" s="18" t="s">
        <v>634</v>
      </c>
      <c r="AB4" s="18" t="s">
        <v>635</v>
      </c>
      <c r="AC4" s="18" t="s">
        <v>636</v>
      </c>
      <c r="AD4" s="18" t="s">
        <v>637</v>
      </c>
      <c r="AE4" s="18" t="s">
        <v>638</v>
      </c>
      <c r="AF4" s="18" t="s">
        <v>639</v>
      </c>
      <c r="AG4" s="18" t="s">
        <v>640</v>
      </c>
      <c r="AH4" s="18" t="s">
        <v>641</v>
      </c>
      <c r="AI4" s="18" t="s">
        <v>642</v>
      </c>
      <c r="AJ4" s="18" t="s">
        <v>643</v>
      </c>
      <c r="AK4" s="18" t="s">
        <v>644</v>
      </c>
      <c r="AL4" s="18" t="s">
        <v>645</v>
      </c>
      <c r="AM4" s="18" t="s">
        <v>634</v>
      </c>
      <c r="AN4" s="18" t="s">
        <v>635</v>
      </c>
      <c r="AO4" s="18" t="s">
        <v>636</v>
      </c>
      <c r="AP4" s="18" t="s">
        <v>637</v>
      </c>
      <c r="AQ4" s="18" t="s">
        <v>638</v>
      </c>
      <c r="AR4" s="18" t="s">
        <v>639</v>
      </c>
      <c r="AS4" s="18" t="s">
        <v>640</v>
      </c>
      <c r="AT4" s="18" t="s">
        <v>641</v>
      </c>
      <c r="AU4" s="18" t="s">
        <v>642</v>
      </c>
      <c r="AV4" s="18" t="s">
        <v>643</v>
      </c>
      <c r="AW4" s="18" t="s">
        <v>644</v>
      </c>
      <c r="AX4" s="18" t="s">
        <v>645</v>
      </c>
      <c r="AY4" s="18" t="s">
        <v>634</v>
      </c>
      <c r="AZ4" s="18" t="s">
        <v>635</v>
      </c>
      <c r="BA4" s="18" t="s">
        <v>636</v>
      </c>
      <c r="BB4" s="18" t="s">
        <v>637</v>
      </c>
      <c r="BC4" s="18" t="s">
        <v>638</v>
      </c>
      <c r="BD4" s="18" t="s">
        <v>639</v>
      </c>
      <c r="BE4" s="18" t="s">
        <v>640</v>
      </c>
      <c r="BF4" s="18" t="s">
        <v>641</v>
      </c>
      <c r="BG4" s="18" t="s">
        <v>642</v>
      </c>
      <c r="BH4" s="18" t="s">
        <v>643</v>
      </c>
      <c r="BI4" s="18" t="s">
        <v>644</v>
      </c>
      <c r="BJ4" s="18" t="s">
        <v>645</v>
      </c>
      <c r="BK4" s="18" t="s">
        <v>634</v>
      </c>
      <c r="BL4" s="18" t="s">
        <v>635</v>
      </c>
      <c r="BM4" s="18" t="s">
        <v>636</v>
      </c>
      <c r="BN4" s="18" t="s">
        <v>637</v>
      </c>
      <c r="BO4" s="18" t="s">
        <v>638</v>
      </c>
      <c r="BP4" s="18" t="s">
        <v>639</v>
      </c>
      <c r="BQ4" s="18" t="s">
        <v>640</v>
      </c>
      <c r="BR4" s="18" t="s">
        <v>641</v>
      </c>
      <c r="BS4" s="18" t="s">
        <v>642</v>
      </c>
      <c r="BT4" s="18" t="s">
        <v>643</v>
      </c>
      <c r="BU4" s="18" t="s">
        <v>644</v>
      </c>
      <c r="BV4" s="18" t="s">
        <v>645</v>
      </c>
    </row>
    <row r="5" spans="1:74" ht="11.1" customHeight="1" x14ac:dyDescent="0.2">
      <c r="A5" s="101"/>
      <c r="B5" s="102" t="s">
        <v>79</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416"/>
      <c r="AZ5" s="416"/>
      <c r="BA5" s="416"/>
      <c r="BB5" s="416"/>
      <c r="BC5" s="416"/>
      <c r="BD5" s="416"/>
      <c r="BE5" s="416"/>
      <c r="BF5" s="103"/>
      <c r="BG5" s="416"/>
      <c r="BH5" s="416"/>
      <c r="BI5" s="416"/>
      <c r="BJ5" s="416"/>
      <c r="BK5" s="416"/>
      <c r="BL5" s="416"/>
      <c r="BM5" s="416"/>
      <c r="BN5" s="416"/>
      <c r="BO5" s="416"/>
      <c r="BP5" s="416"/>
      <c r="BQ5" s="416"/>
      <c r="BR5" s="416"/>
      <c r="BS5" s="416"/>
      <c r="BT5" s="416"/>
      <c r="BU5" s="416"/>
      <c r="BV5" s="416"/>
    </row>
    <row r="6" spans="1:74" ht="11.1" customHeight="1" x14ac:dyDescent="0.2">
      <c r="A6" s="101" t="s">
        <v>781</v>
      </c>
      <c r="B6" s="202" t="s">
        <v>614</v>
      </c>
      <c r="C6" s="214">
        <v>11.705544935000001</v>
      </c>
      <c r="D6" s="214">
        <v>11.183093109</v>
      </c>
      <c r="E6" s="214">
        <v>10.280965838</v>
      </c>
      <c r="F6" s="214">
        <v>10.08002415</v>
      </c>
      <c r="G6" s="214">
        <v>10.439620581</v>
      </c>
      <c r="H6" s="214">
        <v>12.257567164999999</v>
      </c>
      <c r="I6" s="214">
        <v>13.506217894000001</v>
      </c>
      <c r="J6" s="214">
        <v>13.113268215</v>
      </c>
      <c r="K6" s="214">
        <v>11.264377251999999</v>
      </c>
      <c r="L6" s="214">
        <v>9.9580162449999996</v>
      </c>
      <c r="M6" s="214">
        <v>10.136738483</v>
      </c>
      <c r="N6" s="214">
        <v>10.830337504999999</v>
      </c>
      <c r="O6" s="214">
        <v>10.952524498000001</v>
      </c>
      <c r="P6" s="214">
        <v>10.668600701000001</v>
      </c>
      <c r="Q6" s="214">
        <v>9.9706635139999999</v>
      </c>
      <c r="R6" s="214">
        <v>9.8409405420000002</v>
      </c>
      <c r="S6" s="214">
        <v>10.855407445000001</v>
      </c>
      <c r="T6" s="214">
        <v>12.027538373000001</v>
      </c>
      <c r="U6" s="214">
        <v>13.375473251000001</v>
      </c>
      <c r="V6" s="214">
        <v>12.764502136000001</v>
      </c>
      <c r="W6" s="214">
        <v>11.152829245</v>
      </c>
      <c r="X6" s="214">
        <v>10.053250782999999</v>
      </c>
      <c r="Y6" s="214">
        <v>10.199167836000001</v>
      </c>
      <c r="Z6" s="214">
        <v>10.794680279</v>
      </c>
      <c r="AA6" s="214">
        <v>11.257012187999999</v>
      </c>
      <c r="AB6" s="214">
        <v>11.061717145999999</v>
      </c>
      <c r="AC6" s="214">
        <v>10.496736581</v>
      </c>
      <c r="AD6" s="214">
        <v>9.9777622790000002</v>
      </c>
      <c r="AE6" s="214">
        <v>10.392117435999999</v>
      </c>
      <c r="AF6" s="214">
        <v>11.894088245000001</v>
      </c>
      <c r="AG6" s="214">
        <v>12.736955512</v>
      </c>
      <c r="AH6" s="214">
        <v>12.428572429000001</v>
      </c>
      <c r="AI6" s="214">
        <v>11.364696722</v>
      </c>
      <c r="AJ6" s="214">
        <v>10.158885887</v>
      </c>
      <c r="AK6" s="214">
        <v>10.484654730000001</v>
      </c>
      <c r="AL6" s="214">
        <v>11.387782181</v>
      </c>
      <c r="AM6" s="214">
        <v>12.169506804999999</v>
      </c>
      <c r="AN6" s="214">
        <v>11.583872698</v>
      </c>
      <c r="AO6" s="214">
        <v>10.703969646999999</v>
      </c>
      <c r="AP6" s="214">
        <v>9.9210195877</v>
      </c>
      <c r="AQ6" s="214">
        <v>10.474977423</v>
      </c>
      <c r="AR6" s="214">
        <v>11.928134757</v>
      </c>
      <c r="AS6" s="214">
        <v>12.444501661</v>
      </c>
      <c r="AT6" s="214">
        <v>12.398101557</v>
      </c>
      <c r="AU6" s="214">
        <v>11.329550184</v>
      </c>
      <c r="AV6" s="214">
        <v>10.145870919</v>
      </c>
      <c r="AW6" s="214">
        <v>10.583166971000001</v>
      </c>
      <c r="AX6" s="214">
        <v>10.901827611</v>
      </c>
      <c r="AY6" s="214">
        <v>11.665578048</v>
      </c>
      <c r="AZ6" s="214">
        <v>11.984368550999999</v>
      </c>
      <c r="BA6" s="214">
        <v>10.476137412</v>
      </c>
      <c r="BB6" s="214">
        <v>9.8052794980000009</v>
      </c>
      <c r="BC6" s="214">
        <v>10.413362254000001</v>
      </c>
      <c r="BD6" s="214">
        <v>12.091180311</v>
      </c>
      <c r="BE6" s="214">
        <v>12.936193382000001</v>
      </c>
      <c r="BF6" s="214">
        <v>12.672273777999999</v>
      </c>
      <c r="BG6" s="214">
        <v>11.699527288000001</v>
      </c>
      <c r="BH6" s="214">
        <v>10.235939999999999</v>
      </c>
      <c r="BI6" s="214">
        <v>10.148849999999999</v>
      </c>
      <c r="BJ6" s="355">
        <v>11.19577</v>
      </c>
      <c r="BK6" s="355">
        <v>11.550990000000001</v>
      </c>
      <c r="BL6" s="355">
        <v>11.02529</v>
      </c>
      <c r="BM6" s="355">
        <v>10.513579999999999</v>
      </c>
      <c r="BN6" s="355">
        <v>10.00648</v>
      </c>
      <c r="BO6" s="355">
        <v>10.625679999999999</v>
      </c>
      <c r="BP6" s="355">
        <v>12.11833</v>
      </c>
      <c r="BQ6" s="355">
        <v>13.06658</v>
      </c>
      <c r="BR6" s="355">
        <v>12.924200000000001</v>
      </c>
      <c r="BS6" s="355">
        <v>11.42812</v>
      </c>
      <c r="BT6" s="355">
        <v>10.40061</v>
      </c>
      <c r="BU6" s="355">
        <v>10.43581</v>
      </c>
      <c r="BV6" s="355">
        <v>11.29317</v>
      </c>
    </row>
    <row r="7" spans="1:74" ht="11.1" customHeight="1" x14ac:dyDescent="0.2">
      <c r="A7" s="101" t="s">
        <v>780</v>
      </c>
      <c r="B7" s="130" t="s">
        <v>204</v>
      </c>
      <c r="C7" s="214">
        <v>11.290344080000001</v>
      </c>
      <c r="D7" s="214">
        <v>10.77256706</v>
      </c>
      <c r="E7" s="214">
        <v>9.8970334849999997</v>
      </c>
      <c r="F7" s="214">
        <v>9.683976607</v>
      </c>
      <c r="G7" s="214">
        <v>10.045242050000001</v>
      </c>
      <c r="H7" s="214">
        <v>11.830956820000001</v>
      </c>
      <c r="I7" s="214">
        <v>13.058120450000001</v>
      </c>
      <c r="J7" s="214">
        <v>12.6593935</v>
      </c>
      <c r="K7" s="214">
        <v>10.83708654</v>
      </c>
      <c r="L7" s="214">
        <v>9.5701778379999993</v>
      </c>
      <c r="M7" s="214">
        <v>9.7213122690000002</v>
      </c>
      <c r="N7" s="214">
        <v>10.394345489999999</v>
      </c>
      <c r="O7" s="214">
        <v>10.52214341</v>
      </c>
      <c r="P7" s="214">
        <v>10.23414524</v>
      </c>
      <c r="Q7" s="214">
        <v>9.5644496169999993</v>
      </c>
      <c r="R7" s="214">
        <v>9.4393940060000006</v>
      </c>
      <c r="S7" s="214">
        <v>10.43868535</v>
      </c>
      <c r="T7" s="214">
        <v>11.592002190000001</v>
      </c>
      <c r="U7" s="214">
        <v>12.913377880000001</v>
      </c>
      <c r="V7" s="214">
        <v>12.306246030000001</v>
      </c>
      <c r="W7" s="214">
        <v>10.71953544</v>
      </c>
      <c r="X7" s="214">
        <v>9.6421000390000007</v>
      </c>
      <c r="Y7" s="214">
        <v>9.7682108000000003</v>
      </c>
      <c r="Z7" s="214">
        <v>10.35472058</v>
      </c>
      <c r="AA7" s="214">
        <v>10.80844301</v>
      </c>
      <c r="AB7" s="214">
        <v>10.614231419999999</v>
      </c>
      <c r="AC7" s="214">
        <v>10.05896596</v>
      </c>
      <c r="AD7" s="214">
        <v>9.5602204480000008</v>
      </c>
      <c r="AE7" s="214">
        <v>9.9686343050000001</v>
      </c>
      <c r="AF7" s="214">
        <v>11.44287403</v>
      </c>
      <c r="AG7" s="214">
        <v>12.26155589</v>
      </c>
      <c r="AH7" s="214">
        <v>11.96590387</v>
      </c>
      <c r="AI7" s="214">
        <v>10.92126979</v>
      </c>
      <c r="AJ7" s="214">
        <v>9.7349109449999993</v>
      </c>
      <c r="AK7" s="214">
        <v>10.042910859999999</v>
      </c>
      <c r="AL7" s="214">
        <v>10.927347040000001</v>
      </c>
      <c r="AM7" s="214">
        <v>11.730496829</v>
      </c>
      <c r="AN7" s="214">
        <v>11.152707865</v>
      </c>
      <c r="AO7" s="214">
        <v>10.287551122</v>
      </c>
      <c r="AP7" s="214">
        <v>9.5151032047000008</v>
      </c>
      <c r="AQ7" s="214">
        <v>10.066825222</v>
      </c>
      <c r="AR7" s="214">
        <v>11.499611128</v>
      </c>
      <c r="AS7" s="214">
        <v>11.994108063000001</v>
      </c>
      <c r="AT7" s="214">
        <v>11.945296927999999</v>
      </c>
      <c r="AU7" s="214">
        <v>10.891866641</v>
      </c>
      <c r="AV7" s="214">
        <v>9.7369942898000001</v>
      </c>
      <c r="AW7" s="214">
        <v>10.157933355999999</v>
      </c>
      <c r="AX7" s="214">
        <v>10.457825017999999</v>
      </c>
      <c r="AY7" s="214">
        <v>11.219020564999999</v>
      </c>
      <c r="AZ7" s="214">
        <v>11.549846047999999</v>
      </c>
      <c r="BA7" s="214">
        <v>10.074161064</v>
      </c>
      <c r="BB7" s="214">
        <v>9.4135447257999996</v>
      </c>
      <c r="BC7" s="214">
        <v>10.009796842</v>
      </c>
      <c r="BD7" s="214">
        <v>11.653731986</v>
      </c>
      <c r="BE7" s="214">
        <v>12.479258377000001</v>
      </c>
      <c r="BF7" s="214">
        <v>12.221639571000001</v>
      </c>
      <c r="BG7" s="214">
        <v>11.258342267</v>
      </c>
      <c r="BH7" s="214">
        <v>9.8151989000000004</v>
      </c>
      <c r="BI7" s="214">
        <v>9.7129384999999999</v>
      </c>
      <c r="BJ7" s="355">
        <v>10.73671</v>
      </c>
      <c r="BK7" s="355">
        <v>11.10628</v>
      </c>
      <c r="BL7" s="355">
        <v>10.59906</v>
      </c>
      <c r="BM7" s="355">
        <v>10.116020000000001</v>
      </c>
      <c r="BN7" s="355">
        <v>9.6217220000000001</v>
      </c>
      <c r="BO7" s="355">
        <v>10.22512</v>
      </c>
      <c r="BP7" s="355">
        <v>11.68787</v>
      </c>
      <c r="BQ7" s="355">
        <v>12.61417</v>
      </c>
      <c r="BR7" s="355">
        <v>12.47499</v>
      </c>
      <c r="BS7" s="355">
        <v>10.99084</v>
      </c>
      <c r="BT7" s="355">
        <v>9.9824900000000003</v>
      </c>
      <c r="BU7" s="355">
        <v>9.9978660000000001</v>
      </c>
      <c r="BV7" s="355">
        <v>10.83398</v>
      </c>
    </row>
    <row r="8" spans="1:74" ht="11.1" customHeight="1" x14ac:dyDescent="0.2">
      <c r="A8" s="101" t="s">
        <v>382</v>
      </c>
      <c r="B8" s="130" t="s">
        <v>383</v>
      </c>
      <c r="C8" s="214">
        <v>0.41520085499999998</v>
      </c>
      <c r="D8" s="214">
        <v>0.410526049</v>
      </c>
      <c r="E8" s="214">
        <v>0.383932353</v>
      </c>
      <c r="F8" s="214">
        <v>0.396047543</v>
      </c>
      <c r="G8" s="214">
        <v>0.39437853099999998</v>
      </c>
      <c r="H8" s="214">
        <v>0.426610345</v>
      </c>
      <c r="I8" s="214">
        <v>0.44809744400000001</v>
      </c>
      <c r="J8" s="214">
        <v>0.45387471499999998</v>
      </c>
      <c r="K8" s="214">
        <v>0.42729071200000002</v>
      </c>
      <c r="L8" s="214">
        <v>0.387838407</v>
      </c>
      <c r="M8" s="214">
        <v>0.41542621400000002</v>
      </c>
      <c r="N8" s="214">
        <v>0.43599201500000001</v>
      </c>
      <c r="O8" s="214">
        <v>0.43038108800000002</v>
      </c>
      <c r="P8" s="214">
        <v>0.43445546099999999</v>
      </c>
      <c r="Q8" s="214">
        <v>0.40621389699999999</v>
      </c>
      <c r="R8" s="214">
        <v>0.40154653600000001</v>
      </c>
      <c r="S8" s="214">
        <v>0.41672209500000001</v>
      </c>
      <c r="T8" s="214">
        <v>0.43553618300000002</v>
      </c>
      <c r="U8" s="214">
        <v>0.46209537099999998</v>
      </c>
      <c r="V8" s="214">
        <v>0.458256106</v>
      </c>
      <c r="W8" s="214">
        <v>0.43329380499999998</v>
      </c>
      <c r="X8" s="214">
        <v>0.41115074400000001</v>
      </c>
      <c r="Y8" s="214">
        <v>0.43095703600000002</v>
      </c>
      <c r="Z8" s="214">
        <v>0.43995969899999998</v>
      </c>
      <c r="AA8" s="214">
        <v>0.44856917800000001</v>
      </c>
      <c r="AB8" s="214">
        <v>0.44748572599999997</v>
      </c>
      <c r="AC8" s="214">
        <v>0.43777062100000003</v>
      </c>
      <c r="AD8" s="214">
        <v>0.41754183099999997</v>
      </c>
      <c r="AE8" s="214">
        <v>0.42348313100000001</v>
      </c>
      <c r="AF8" s="214">
        <v>0.45121421499999997</v>
      </c>
      <c r="AG8" s="214">
        <v>0.47539962200000002</v>
      </c>
      <c r="AH8" s="214">
        <v>0.46266855899999998</v>
      </c>
      <c r="AI8" s="214">
        <v>0.443426932</v>
      </c>
      <c r="AJ8" s="214">
        <v>0.42397494200000002</v>
      </c>
      <c r="AK8" s="214">
        <v>0.44174386999999998</v>
      </c>
      <c r="AL8" s="214">
        <v>0.46043514099999999</v>
      </c>
      <c r="AM8" s="214">
        <v>0.43900997590000002</v>
      </c>
      <c r="AN8" s="214">
        <v>0.43116483296000002</v>
      </c>
      <c r="AO8" s="214">
        <v>0.41641852484000003</v>
      </c>
      <c r="AP8" s="214">
        <v>0.40591638302999999</v>
      </c>
      <c r="AQ8" s="214">
        <v>0.40815220147999998</v>
      </c>
      <c r="AR8" s="214">
        <v>0.42852362877</v>
      </c>
      <c r="AS8" s="214">
        <v>0.45039359794</v>
      </c>
      <c r="AT8" s="214">
        <v>0.45280462845000002</v>
      </c>
      <c r="AU8" s="214">
        <v>0.43768354259999998</v>
      </c>
      <c r="AV8" s="214">
        <v>0.40887662880999998</v>
      </c>
      <c r="AW8" s="214">
        <v>0.42523361459999998</v>
      </c>
      <c r="AX8" s="214">
        <v>0.44400259310000001</v>
      </c>
      <c r="AY8" s="214">
        <v>0.44655748296999997</v>
      </c>
      <c r="AZ8" s="214">
        <v>0.43452250270999998</v>
      </c>
      <c r="BA8" s="214">
        <v>0.40197634716000002</v>
      </c>
      <c r="BB8" s="214">
        <v>0.39173477220000003</v>
      </c>
      <c r="BC8" s="214">
        <v>0.40356541293999998</v>
      </c>
      <c r="BD8" s="214">
        <v>0.43744832533</v>
      </c>
      <c r="BE8" s="214">
        <v>0.45693500409999999</v>
      </c>
      <c r="BF8" s="214">
        <v>0.45063420719000002</v>
      </c>
      <c r="BG8" s="214">
        <v>0.44118502126999998</v>
      </c>
      <c r="BH8" s="214">
        <v>0.42074109999999998</v>
      </c>
      <c r="BI8" s="214">
        <v>0.43591150000000001</v>
      </c>
      <c r="BJ8" s="355">
        <v>0.45905649999999998</v>
      </c>
      <c r="BK8" s="355">
        <v>0.44471460000000002</v>
      </c>
      <c r="BL8" s="355">
        <v>0.42622890000000002</v>
      </c>
      <c r="BM8" s="355">
        <v>0.39756160000000001</v>
      </c>
      <c r="BN8" s="355">
        <v>0.38475359999999997</v>
      </c>
      <c r="BO8" s="355">
        <v>0.40056259999999999</v>
      </c>
      <c r="BP8" s="355">
        <v>0.43046190000000001</v>
      </c>
      <c r="BQ8" s="355">
        <v>0.45240979999999997</v>
      </c>
      <c r="BR8" s="355">
        <v>0.44920840000000001</v>
      </c>
      <c r="BS8" s="355">
        <v>0.43727319999999997</v>
      </c>
      <c r="BT8" s="355">
        <v>0.41811579999999998</v>
      </c>
      <c r="BU8" s="355">
        <v>0.43794319999999998</v>
      </c>
      <c r="BV8" s="355">
        <v>0.45918910000000002</v>
      </c>
    </row>
    <row r="9" spans="1:74" ht="11.1" customHeight="1" x14ac:dyDescent="0.2">
      <c r="A9" s="104" t="s">
        <v>782</v>
      </c>
      <c r="B9" s="130" t="s">
        <v>615</v>
      </c>
      <c r="C9" s="214">
        <v>8.6702129000000003E-2</v>
      </c>
      <c r="D9" s="214">
        <v>7.9286857000000002E-2</v>
      </c>
      <c r="E9" s="214">
        <v>8.0073580000000005E-2</v>
      </c>
      <c r="F9" s="214">
        <v>7.3199532999999997E-2</v>
      </c>
      <c r="G9" s="214">
        <v>0.116830645</v>
      </c>
      <c r="H9" s="214">
        <v>0.10555073399999999</v>
      </c>
      <c r="I9" s="214">
        <v>0.15381196799999999</v>
      </c>
      <c r="J9" s="214">
        <v>0.14757906400000001</v>
      </c>
      <c r="K9" s="214">
        <v>0.1006611</v>
      </c>
      <c r="L9" s="214">
        <v>8.9896354999999997E-2</v>
      </c>
      <c r="M9" s="214">
        <v>7.8046565999999998E-2</v>
      </c>
      <c r="N9" s="214">
        <v>0.109215549</v>
      </c>
      <c r="O9" s="214">
        <v>0.103715645</v>
      </c>
      <c r="P9" s="214">
        <v>9.5506068999999999E-2</v>
      </c>
      <c r="Q9" s="214">
        <v>9.7008548E-2</v>
      </c>
      <c r="R9" s="214">
        <v>0.1246497</v>
      </c>
      <c r="S9" s="214">
        <v>0.13941741899999999</v>
      </c>
      <c r="T9" s="214">
        <v>0.13864396600000001</v>
      </c>
      <c r="U9" s="214">
        <v>0.18279393499999999</v>
      </c>
      <c r="V9" s="214">
        <v>0.17732806500000001</v>
      </c>
      <c r="W9" s="214">
        <v>0.133400833</v>
      </c>
      <c r="X9" s="214">
        <v>0.11810741900000001</v>
      </c>
      <c r="Y9" s="214">
        <v>0.12982766700000001</v>
      </c>
      <c r="Z9" s="214">
        <v>0.10730893599999999</v>
      </c>
      <c r="AA9" s="214">
        <v>0.15288722599999999</v>
      </c>
      <c r="AB9" s="214">
        <v>0.16084164200000001</v>
      </c>
      <c r="AC9" s="214">
        <v>0.15650429099999999</v>
      </c>
      <c r="AD9" s="214">
        <v>0.12673986700000001</v>
      </c>
      <c r="AE9" s="214">
        <v>0.159175806</v>
      </c>
      <c r="AF9" s="214">
        <v>0.17264740000000001</v>
      </c>
      <c r="AG9" s="214">
        <v>0.182911451</v>
      </c>
      <c r="AH9" s="214">
        <v>0.193298258</v>
      </c>
      <c r="AI9" s="214">
        <v>0.1631592</v>
      </c>
      <c r="AJ9" s="214">
        <v>0.148529097</v>
      </c>
      <c r="AK9" s="214">
        <v>0.1695941</v>
      </c>
      <c r="AL9" s="214">
        <v>0.15296596800000001</v>
      </c>
      <c r="AM9" s="214">
        <v>0.13497651613</v>
      </c>
      <c r="AN9" s="214">
        <v>0.11230678571</v>
      </c>
      <c r="AO9" s="214">
        <v>0.11763480645</v>
      </c>
      <c r="AP9" s="214">
        <v>0.11511166667</v>
      </c>
      <c r="AQ9" s="214">
        <v>0.14721696774000001</v>
      </c>
      <c r="AR9" s="214">
        <v>0.14826890000000001</v>
      </c>
      <c r="AS9" s="214">
        <v>0.16995187097</v>
      </c>
      <c r="AT9" s="214">
        <v>0.18757948387000001</v>
      </c>
      <c r="AU9" s="214">
        <v>0.1756115</v>
      </c>
      <c r="AV9" s="214">
        <v>0.14261361289999999</v>
      </c>
      <c r="AW9" s="214">
        <v>0.15692213332999999</v>
      </c>
      <c r="AX9" s="214">
        <v>0.13841432258</v>
      </c>
      <c r="AY9" s="214">
        <v>0.16786216129000001</v>
      </c>
      <c r="AZ9" s="214">
        <v>0.15003485714000001</v>
      </c>
      <c r="BA9" s="214">
        <v>0.18292303226000001</v>
      </c>
      <c r="BB9" s="214">
        <v>0.19750580000000001</v>
      </c>
      <c r="BC9" s="214">
        <v>0.19321206452</v>
      </c>
      <c r="BD9" s="214">
        <v>0.20198033333000001</v>
      </c>
      <c r="BE9" s="214">
        <v>0.20101541935</v>
      </c>
      <c r="BF9" s="214">
        <v>0.20945896774</v>
      </c>
      <c r="BG9" s="214">
        <v>0.15465989999999999</v>
      </c>
      <c r="BH9" s="214">
        <v>0.14060810000000001</v>
      </c>
      <c r="BI9" s="214">
        <v>0.13943079999999999</v>
      </c>
      <c r="BJ9" s="355">
        <v>0.16025139999999999</v>
      </c>
      <c r="BK9" s="355">
        <v>0.16111120000000001</v>
      </c>
      <c r="BL9" s="355">
        <v>0.15981770000000001</v>
      </c>
      <c r="BM9" s="355">
        <v>0.14503179999999999</v>
      </c>
      <c r="BN9" s="355">
        <v>0.14458170000000001</v>
      </c>
      <c r="BO9" s="355">
        <v>0.1551486</v>
      </c>
      <c r="BP9" s="355">
        <v>0.17196890000000001</v>
      </c>
      <c r="BQ9" s="355">
        <v>0.2048461</v>
      </c>
      <c r="BR9" s="355">
        <v>0.20415610000000001</v>
      </c>
      <c r="BS9" s="355">
        <v>0.14645569999999999</v>
      </c>
      <c r="BT9" s="355">
        <v>0.1283956</v>
      </c>
      <c r="BU9" s="355">
        <v>0.1314178</v>
      </c>
      <c r="BV9" s="355">
        <v>0.1470706</v>
      </c>
    </row>
    <row r="10" spans="1:74" ht="11.1" customHeight="1" x14ac:dyDescent="0.2">
      <c r="A10" s="104" t="s">
        <v>783</v>
      </c>
      <c r="B10" s="130" t="s">
        <v>556</v>
      </c>
      <c r="C10" s="214">
        <v>11.792247064</v>
      </c>
      <c r="D10" s="214">
        <v>11.262379965999999</v>
      </c>
      <c r="E10" s="214">
        <v>10.361039418000001</v>
      </c>
      <c r="F10" s="214">
        <v>10.153223683</v>
      </c>
      <c r="G10" s="214">
        <v>10.556451226</v>
      </c>
      <c r="H10" s="214">
        <v>12.363117899000001</v>
      </c>
      <c r="I10" s="214">
        <v>13.660029862</v>
      </c>
      <c r="J10" s="214">
        <v>13.260847279</v>
      </c>
      <c r="K10" s="214">
        <v>11.365038351999999</v>
      </c>
      <c r="L10" s="214">
        <v>10.0479126</v>
      </c>
      <c r="M10" s="214">
        <v>10.214785049</v>
      </c>
      <c r="N10" s="214">
        <v>10.939553053999999</v>
      </c>
      <c r="O10" s="214">
        <v>11.056240143</v>
      </c>
      <c r="P10" s="214">
        <v>10.76410677</v>
      </c>
      <c r="Q10" s="214">
        <v>10.067672062</v>
      </c>
      <c r="R10" s="214">
        <v>9.9655902419999993</v>
      </c>
      <c r="S10" s="214">
        <v>10.994824864</v>
      </c>
      <c r="T10" s="214">
        <v>12.166182339000001</v>
      </c>
      <c r="U10" s="214">
        <v>13.558267186</v>
      </c>
      <c r="V10" s="214">
        <v>12.941830201</v>
      </c>
      <c r="W10" s="214">
        <v>11.286230078000001</v>
      </c>
      <c r="X10" s="214">
        <v>10.171358202</v>
      </c>
      <c r="Y10" s="214">
        <v>10.328995503</v>
      </c>
      <c r="Z10" s="214">
        <v>10.901989215</v>
      </c>
      <c r="AA10" s="214">
        <v>11.409899414</v>
      </c>
      <c r="AB10" s="214">
        <v>11.222558788000001</v>
      </c>
      <c r="AC10" s="214">
        <v>10.653240872</v>
      </c>
      <c r="AD10" s="214">
        <v>10.104502146</v>
      </c>
      <c r="AE10" s="214">
        <v>10.551293242</v>
      </c>
      <c r="AF10" s="214">
        <v>12.066735645</v>
      </c>
      <c r="AG10" s="214">
        <v>12.919866963</v>
      </c>
      <c r="AH10" s="214">
        <v>12.621870686999999</v>
      </c>
      <c r="AI10" s="214">
        <v>11.527855922000001</v>
      </c>
      <c r="AJ10" s="214">
        <v>10.307414983999999</v>
      </c>
      <c r="AK10" s="214">
        <v>10.65424883</v>
      </c>
      <c r="AL10" s="214">
        <v>11.540748149000001</v>
      </c>
      <c r="AM10" s="214">
        <v>12.304483320999999</v>
      </c>
      <c r="AN10" s="214">
        <v>11.696179484</v>
      </c>
      <c r="AO10" s="214">
        <v>10.821604453000001</v>
      </c>
      <c r="AP10" s="214">
        <v>10.036131254000001</v>
      </c>
      <c r="AQ10" s="214">
        <v>10.622194391000001</v>
      </c>
      <c r="AR10" s="214">
        <v>12.076403657</v>
      </c>
      <c r="AS10" s="214">
        <v>12.614453532000001</v>
      </c>
      <c r="AT10" s="214">
        <v>12.585681040000001</v>
      </c>
      <c r="AU10" s="214">
        <v>11.505161684000001</v>
      </c>
      <c r="AV10" s="214">
        <v>10.288484532</v>
      </c>
      <c r="AW10" s="214">
        <v>10.740089104000001</v>
      </c>
      <c r="AX10" s="214">
        <v>11.040241933000001</v>
      </c>
      <c r="AY10" s="214">
        <v>11.833440209999999</v>
      </c>
      <c r="AZ10" s="214">
        <v>12.134403408000001</v>
      </c>
      <c r="BA10" s="214">
        <v>10.659060444</v>
      </c>
      <c r="BB10" s="214">
        <v>10.002785297999999</v>
      </c>
      <c r="BC10" s="214">
        <v>10.606574319</v>
      </c>
      <c r="BD10" s="214">
        <v>12.293160645</v>
      </c>
      <c r="BE10" s="214">
        <v>13.137208801</v>
      </c>
      <c r="BF10" s="214">
        <v>12.881732746000001</v>
      </c>
      <c r="BG10" s="214">
        <v>11.854187187999999</v>
      </c>
      <c r="BH10" s="214">
        <v>10.376548100000001</v>
      </c>
      <c r="BI10" s="214">
        <v>10.288280800000001</v>
      </c>
      <c r="BJ10" s="355">
        <v>11.356019999999999</v>
      </c>
      <c r="BK10" s="355">
        <v>11.7121</v>
      </c>
      <c r="BL10" s="355">
        <v>11.18511</v>
      </c>
      <c r="BM10" s="355">
        <v>10.658609999999999</v>
      </c>
      <c r="BN10" s="355">
        <v>10.151059999999999</v>
      </c>
      <c r="BO10" s="355">
        <v>10.78083</v>
      </c>
      <c r="BP10" s="355">
        <v>12.2903</v>
      </c>
      <c r="BQ10" s="355">
        <v>13.271430000000001</v>
      </c>
      <c r="BR10" s="355">
        <v>13.128349999999999</v>
      </c>
      <c r="BS10" s="355">
        <v>11.57457</v>
      </c>
      <c r="BT10" s="355">
        <v>10.529</v>
      </c>
      <c r="BU10" s="355">
        <v>10.56723</v>
      </c>
      <c r="BV10" s="355">
        <v>11.440239999999999</v>
      </c>
    </row>
    <row r="11" spans="1:74" ht="11.1" customHeight="1" x14ac:dyDescent="0.2">
      <c r="A11" s="104" t="s">
        <v>10</v>
      </c>
      <c r="B11" s="130" t="s">
        <v>384</v>
      </c>
      <c r="C11" s="214">
        <v>0.65158582799999998</v>
      </c>
      <c r="D11" s="214">
        <v>0.30003078</v>
      </c>
      <c r="E11" s="214">
        <v>0.60459225000000005</v>
      </c>
      <c r="F11" s="214">
        <v>0.63375728200000003</v>
      </c>
      <c r="G11" s="214">
        <v>0.92181690800000005</v>
      </c>
      <c r="H11" s="214">
        <v>1.0335020859999999</v>
      </c>
      <c r="I11" s="214">
        <v>1.310749422</v>
      </c>
      <c r="J11" s="214">
        <v>0.84110297000000001</v>
      </c>
      <c r="K11" s="214">
        <v>0.116831818</v>
      </c>
      <c r="L11" s="214">
        <v>0.41447134800000002</v>
      </c>
      <c r="M11" s="214">
        <v>0.67734576300000005</v>
      </c>
      <c r="N11" s="214">
        <v>0.82174249099999996</v>
      </c>
      <c r="O11" s="214">
        <v>0.64839756599999998</v>
      </c>
      <c r="P11" s="214">
        <v>0.488202148</v>
      </c>
      <c r="Q11" s="214">
        <v>0.55980870800000004</v>
      </c>
      <c r="R11" s="214">
        <v>0.58910809799999997</v>
      </c>
      <c r="S11" s="214">
        <v>1.050773057</v>
      </c>
      <c r="T11" s="214">
        <v>0.94663320900000003</v>
      </c>
      <c r="U11" s="214">
        <v>1.187614983</v>
      </c>
      <c r="V11" s="214">
        <v>0.77382534400000003</v>
      </c>
      <c r="W11" s="214">
        <v>0.30431401499999999</v>
      </c>
      <c r="X11" s="214">
        <v>0.43323387099999999</v>
      </c>
      <c r="Y11" s="214">
        <v>0.67838249399999995</v>
      </c>
      <c r="Z11" s="214">
        <v>0.92729444100000002</v>
      </c>
      <c r="AA11" s="214">
        <v>0.67300432364999996</v>
      </c>
      <c r="AB11" s="214">
        <v>0.42120880215000001</v>
      </c>
      <c r="AC11" s="214">
        <v>0.68246350006000001</v>
      </c>
      <c r="AD11" s="214">
        <v>0.47995489843</v>
      </c>
      <c r="AE11" s="214">
        <v>0.84551377608</v>
      </c>
      <c r="AF11" s="214">
        <v>0.99878263063999995</v>
      </c>
      <c r="AG11" s="214">
        <v>0.93312092684000003</v>
      </c>
      <c r="AH11" s="214">
        <v>0.81146260117000002</v>
      </c>
      <c r="AI11" s="214">
        <v>0.35747323975</v>
      </c>
      <c r="AJ11" s="214">
        <v>0.4408239457</v>
      </c>
      <c r="AK11" s="214">
        <v>0.88478910132999999</v>
      </c>
      <c r="AL11" s="214">
        <v>0.92923063057999999</v>
      </c>
      <c r="AM11" s="214">
        <v>0.91780415256000003</v>
      </c>
      <c r="AN11" s="214">
        <v>0.29050765996</v>
      </c>
      <c r="AO11" s="214">
        <v>0.70724887989999996</v>
      </c>
      <c r="AP11" s="214">
        <v>0.48892342717999998</v>
      </c>
      <c r="AQ11" s="214">
        <v>0.86896360590999999</v>
      </c>
      <c r="AR11" s="214">
        <v>0.94717891324000003</v>
      </c>
      <c r="AS11" s="214">
        <v>0.88685853541000004</v>
      </c>
      <c r="AT11" s="214">
        <v>0.84436527719999999</v>
      </c>
      <c r="AU11" s="214">
        <v>0.23102409327000001</v>
      </c>
      <c r="AV11" s="214">
        <v>0.36528218026999998</v>
      </c>
      <c r="AW11" s="214">
        <v>0.85879593202000004</v>
      </c>
      <c r="AX11" s="214">
        <v>0.61118841806000002</v>
      </c>
      <c r="AY11" s="214">
        <v>0.92385329511000003</v>
      </c>
      <c r="AZ11" s="214">
        <v>0.88791557105999996</v>
      </c>
      <c r="BA11" s="214">
        <v>0.55293051676000005</v>
      </c>
      <c r="BB11" s="214">
        <v>0.58375115910999997</v>
      </c>
      <c r="BC11" s="214">
        <v>1.0573125056999999</v>
      </c>
      <c r="BD11" s="214">
        <v>1.142125923</v>
      </c>
      <c r="BE11" s="214">
        <v>1.1389961973</v>
      </c>
      <c r="BF11" s="214">
        <v>0.91833554946999996</v>
      </c>
      <c r="BG11" s="214">
        <v>0.47890756913999999</v>
      </c>
      <c r="BH11" s="214">
        <v>0.41075793098000002</v>
      </c>
      <c r="BI11" s="214">
        <v>0.68641875358000004</v>
      </c>
      <c r="BJ11" s="355">
        <v>0.98347680000000004</v>
      </c>
      <c r="BK11" s="355">
        <v>0.76876699999999998</v>
      </c>
      <c r="BL11" s="355">
        <v>0.35107490000000002</v>
      </c>
      <c r="BM11" s="355">
        <v>0.70139629999999997</v>
      </c>
      <c r="BN11" s="355">
        <v>0.62772689999999998</v>
      </c>
      <c r="BO11" s="355">
        <v>1.0356129999999999</v>
      </c>
      <c r="BP11" s="355">
        <v>1.112271</v>
      </c>
      <c r="BQ11" s="355">
        <v>1.14256</v>
      </c>
      <c r="BR11" s="355">
        <v>0.96727940000000001</v>
      </c>
      <c r="BS11" s="355">
        <v>0.280582</v>
      </c>
      <c r="BT11" s="355">
        <v>0.49359989999999998</v>
      </c>
      <c r="BU11" s="355">
        <v>0.74451789999999995</v>
      </c>
      <c r="BV11" s="355">
        <v>0.96347559999999999</v>
      </c>
    </row>
    <row r="12" spans="1:74" ht="11.1" customHeight="1" x14ac:dyDescent="0.2">
      <c r="A12" s="101"/>
      <c r="B12" s="105"/>
      <c r="C12" s="234"/>
      <c r="D12" s="234"/>
      <c r="E12" s="234"/>
      <c r="F12" s="234"/>
      <c r="G12" s="234"/>
      <c r="H12" s="234"/>
      <c r="I12" s="234"/>
      <c r="J12" s="234"/>
      <c r="K12" s="234"/>
      <c r="L12" s="234"/>
      <c r="M12" s="234"/>
      <c r="N12" s="234"/>
      <c r="O12" s="234"/>
      <c r="P12" s="234"/>
      <c r="Q12" s="234"/>
      <c r="R12" s="234"/>
      <c r="S12" s="234"/>
      <c r="T12" s="234"/>
      <c r="U12" s="234"/>
      <c r="V12" s="234"/>
      <c r="W12" s="234"/>
      <c r="X12" s="234"/>
      <c r="Y12" s="234"/>
      <c r="Z12" s="234"/>
      <c r="AA12" s="234"/>
      <c r="AB12" s="234"/>
      <c r="AC12" s="234"/>
      <c r="AD12" s="234"/>
      <c r="AE12" s="234"/>
      <c r="AF12" s="234"/>
      <c r="AG12" s="234"/>
      <c r="AH12" s="234"/>
      <c r="AI12" s="234"/>
      <c r="AJ12" s="234"/>
      <c r="AK12" s="234"/>
      <c r="AL12" s="234"/>
      <c r="AM12" s="234"/>
      <c r="AN12" s="234"/>
      <c r="AO12" s="234"/>
      <c r="AP12" s="234"/>
      <c r="AQ12" s="234"/>
      <c r="AR12" s="234"/>
      <c r="AS12" s="234"/>
      <c r="AT12" s="234"/>
      <c r="AU12" s="234"/>
      <c r="AV12" s="234"/>
      <c r="AW12" s="234"/>
      <c r="AX12" s="234"/>
      <c r="AY12" s="377"/>
      <c r="AZ12" s="234"/>
      <c r="BA12" s="234"/>
      <c r="BB12" s="234"/>
      <c r="BC12" s="234"/>
      <c r="BD12" s="234"/>
      <c r="BE12" s="234"/>
      <c r="BF12" s="234"/>
      <c r="BG12" s="234"/>
      <c r="BH12" s="234"/>
      <c r="BI12" s="234"/>
      <c r="BJ12" s="377"/>
      <c r="BK12" s="377"/>
      <c r="BL12" s="377"/>
      <c r="BM12" s="377"/>
      <c r="BN12" s="377"/>
      <c r="BO12" s="377"/>
      <c r="BP12" s="377"/>
      <c r="BQ12" s="377"/>
      <c r="BR12" s="377"/>
      <c r="BS12" s="377"/>
      <c r="BT12" s="377"/>
      <c r="BU12" s="377"/>
      <c r="BV12" s="377"/>
    </row>
    <row r="13" spans="1:74" ht="11.1" customHeight="1" x14ac:dyDescent="0.2">
      <c r="A13" s="101"/>
      <c r="B13" s="106" t="s">
        <v>80</v>
      </c>
      <c r="C13" s="234"/>
      <c r="D13" s="234"/>
      <c r="E13" s="234"/>
      <c r="F13" s="234"/>
      <c r="G13" s="234"/>
      <c r="H13" s="234"/>
      <c r="I13" s="234"/>
      <c r="J13" s="234"/>
      <c r="K13" s="234"/>
      <c r="L13" s="234"/>
      <c r="M13" s="234"/>
      <c r="N13" s="234"/>
      <c r="O13" s="234"/>
      <c r="P13" s="234"/>
      <c r="Q13" s="234"/>
      <c r="R13" s="234"/>
      <c r="S13" s="234"/>
      <c r="T13" s="234"/>
      <c r="U13" s="234"/>
      <c r="V13" s="234"/>
      <c r="W13" s="234"/>
      <c r="X13" s="234"/>
      <c r="Y13" s="234"/>
      <c r="Z13" s="234"/>
      <c r="AA13" s="234"/>
      <c r="AB13" s="234"/>
      <c r="AC13" s="234"/>
      <c r="AD13" s="234"/>
      <c r="AE13" s="234"/>
      <c r="AF13" s="234"/>
      <c r="AG13" s="234"/>
      <c r="AH13" s="234"/>
      <c r="AI13" s="234"/>
      <c r="AJ13" s="234"/>
      <c r="AK13" s="234"/>
      <c r="AL13" s="234"/>
      <c r="AM13" s="234"/>
      <c r="AN13" s="234"/>
      <c r="AO13" s="234"/>
      <c r="AP13" s="234"/>
      <c r="AQ13" s="234"/>
      <c r="AR13" s="234"/>
      <c r="AS13" s="234"/>
      <c r="AT13" s="234"/>
      <c r="AU13" s="234"/>
      <c r="AV13" s="234"/>
      <c r="AW13" s="234"/>
      <c r="AX13" s="234"/>
      <c r="AY13" s="377"/>
      <c r="AZ13" s="234"/>
      <c r="BA13" s="234"/>
      <c r="BB13" s="234"/>
      <c r="BC13" s="234"/>
      <c r="BD13" s="234"/>
      <c r="BE13" s="234"/>
      <c r="BF13" s="234"/>
      <c r="BG13" s="234"/>
      <c r="BH13" s="234"/>
      <c r="BI13" s="234"/>
      <c r="BJ13" s="377"/>
      <c r="BK13" s="377"/>
      <c r="BL13" s="377"/>
      <c r="BM13" s="377"/>
      <c r="BN13" s="377"/>
      <c r="BO13" s="377"/>
      <c r="BP13" s="377"/>
      <c r="BQ13" s="377"/>
      <c r="BR13" s="377"/>
      <c r="BS13" s="377"/>
      <c r="BT13" s="377"/>
      <c r="BU13" s="377"/>
      <c r="BV13" s="377"/>
    </row>
    <row r="14" spans="1:74" ht="11.1" customHeight="1" x14ac:dyDescent="0.2">
      <c r="A14" s="104" t="s">
        <v>788</v>
      </c>
      <c r="B14" s="130" t="s">
        <v>616</v>
      </c>
      <c r="C14" s="214">
        <v>10.7779243</v>
      </c>
      <c r="D14" s="214">
        <v>10.603696360000001</v>
      </c>
      <c r="E14" s="214">
        <v>9.4210277050000002</v>
      </c>
      <c r="F14" s="214">
        <v>9.1734625990000005</v>
      </c>
      <c r="G14" s="214">
        <v>9.2900886390000004</v>
      </c>
      <c r="H14" s="214">
        <v>10.956911059999999</v>
      </c>
      <c r="I14" s="214">
        <v>11.957803650000001</v>
      </c>
      <c r="J14" s="214">
        <v>12.02322026</v>
      </c>
      <c r="K14" s="214">
        <v>10.874907390000001</v>
      </c>
      <c r="L14" s="214">
        <v>9.2946092969999992</v>
      </c>
      <c r="M14" s="214">
        <v>9.1745054620000008</v>
      </c>
      <c r="N14" s="214">
        <v>9.7369095919999999</v>
      </c>
      <c r="O14" s="214">
        <v>10.031464010000001</v>
      </c>
      <c r="P14" s="214">
        <v>9.895962913</v>
      </c>
      <c r="Q14" s="214">
        <v>9.1526195730000008</v>
      </c>
      <c r="R14" s="214">
        <v>9.0253200810000003</v>
      </c>
      <c r="S14" s="214">
        <v>9.5796183540000008</v>
      </c>
      <c r="T14" s="214">
        <v>10.83866231</v>
      </c>
      <c r="U14" s="214">
        <v>11.96653873</v>
      </c>
      <c r="V14" s="214">
        <v>11.76724892</v>
      </c>
      <c r="W14" s="214">
        <v>10.60299026</v>
      </c>
      <c r="X14" s="214">
        <v>9.3785631590000005</v>
      </c>
      <c r="Y14" s="214">
        <v>9.2737307589999993</v>
      </c>
      <c r="Z14" s="214">
        <v>9.5899394789999999</v>
      </c>
      <c r="AA14" s="214">
        <v>10.344610599999999</v>
      </c>
      <c r="AB14" s="214">
        <v>10.410012999999999</v>
      </c>
      <c r="AC14" s="214">
        <v>9.5879364789999997</v>
      </c>
      <c r="AD14" s="214">
        <v>9.259396916</v>
      </c>
      <c r="AE14" s="214">
        <v>9.3354333250000003</v>
      </c>
      <c r="AF14" s="214">
        <v>10.67335538</v>
      </c>
      <c r="AG14" s="214">
        <v>11.57099768</v>
      </c>
      <c r="AH14" s="214">
        <v>11.40579335</v>
      </c>
      <c r="AI14" s="214">
        <v>10.78259521</v>
      </c>
      <c r="AJ14" s="214">
        <v>9.4958147969999995</v>
      </c>
      <c r="AK14" s="214">
        <v>9.3831441350000002</v>
      </c>
      <c r="AL14" s="214">
        <v>10.208855959999999</v>
      </c>
      <c r="AM14" s="214">
        <v>11.00275443</v>
      </c>
      <c r="AN14" s="214">
        <v>11.02860785</v>
      </c>
      <c r="AO14" s="214">
        <v>9.7501875997000003</v>
      </c>
      <c r="AP14" s="214">
        <v>9.1922242283000006</v>
      </c>
      <c r="AQ14" s="214">
        <v>9.3962919090000003</v>
      </c>
      <c r="AR14" s="214">
        <v>10.754470570000001</v>
      </c>
      <c r="AS14" s="214">
        <v>11.333715007</v>
      </c>
      <c r="AT14" s="214">
        <v>11.345327271</v>
      </c>
      <c r="AU14" s="214">
        <v>10.89137285</v>
      </c>
      <c r="AV14" s="214">
        <v>9.5656299464999996</v>
      </c>
      <c r="AW14" s="214">
        <v>9.5094161922999998</v>
      </c>
      <c r="AX14" s="214">
        <v>10.040762614</v>
      </c>
      <c r="AY14" s="214">
        <v>10.5190617</v>
      </c>
      <c r="AZ14" s="214">
        <v>10.8664875</v>
      </c>
      <c r="BA14" s="214">
        <v>9.7545919838999993</v>
      </c>
      <c r="BB14" s="214">
        <v>9.0764526983000007</v>
      </c>
      <c r="BC14" s="214">
        <v>9.1963341939000003</v>
      </c>
      <c r="BD14" s="214">
        <v>10.768475687</v>
      </c>
      <c r="BE14" s="214">
        <v>11.598611998000001</v>
      </c>
      <c r="BF14" s="214">
        <v>11.569306789000001</v>
      </c>
      <c r="BG14" s="214">
        <v>10.989452752</v>
      </c>
      <c r="BH14" s="214">
        <v>9.597842</v>
      </c>
      <c r="BI14" s="214">
        <v>9.2206469999999996</v>
      </c>
      <c r="BJ14" s="355">
        <v>9.9710900000000002</v>
      </c>
      <c r="BK14" s="355">
        <v>10.55442</v>
      </c>
      <c r="BL14" s="355">
        <v>10.46128</v>
      </c>
      <c r="BM14" s="355">
        <v>9.6095380000000006</v>
      </c>
      <c r="BN14" s="355">
        <v>9.1868540000000003</v>
      </c>
      <c r="BO14" s="355">
        <v>9.3949119999999997</v>
      </c>
      <c r="BP14" s="355">
        <v>10.80158</v>
      </c>
      <c r="BQ14" s="355">
        <v>11.733219999999999</v>
      </c>
      <c r="BR14" s="355">
        <v>11.768230000000001</v>
      </c>
      <c r="BS14" s="355">
        <v>10.911580000000001</v>
      </c>
      <c r="BT14" s="355">
        <v>9.6697489999999995</v>
      </c>
      <c r="BU14" s="355">
        <v>9.4397169999999999</v>
      </c>
      <c r="BV14" s="355">
        <v>10.075189999999999</v>
      </c>
    </row>
    <row r="15" spans="1:74" ht="11.1" customHeight="1" x14ac:dyDescent="0.2">
      <c r="A15" s="104" t="s">
        <v>784</v>
      </c>
      <c r="B15" s="130" t="s">
        <v>550</v>
      </c>
      <c r="C15" s="214">
        <v>4.6794092840000001</v>
      </c>
      <c r="D15" s="214">
        <v>4.2896417529999997</v>
      </c>
      <c r="E15" s="214">
        <v>3.3845846119999998</v>
      </c>
      <c r="F15" s="214">
        <v>3.1233879760000001</v>
      </c>
      <c r="G15" s="214">
        <v>3.1512612249999998</v>
      </c>
      <c r="H15" s="214">
        <v>4.199426173</v>
      </c>
      <c r="I15" s="214">
        <v>4.9912554770000002</v>
      </c>
      <c r="J15" s="214">
        <v>4.9593139549999998</v>
      </c>
      <c r="K15" s="214">
        <v>4.090649956</v>
      </c>
      <c r="L15" s="214">
        <v>3.0511329190000001</v>
      </c>
      <c r="M15" s="214">
        <v>3.1073498669999999</v>
      </c>
      <c r="N15" s="214">
        <v>3.75293623</v>
      </c>
      <c r="O15" s="214">
        <v>4.0606930119999998</v>
      </c>
      <c r="P15" s="214">
        <v>3.7232881880000002</v>
      </c>
      <c r="Q15" s="214">
        <v>3.2052156680000001</v>
      </c>
      <c r="R15" s="214">
        <v>2.9367736510000002</v>
      </c>
      <c r="S15" s="214">
        <v>3.2546812049999998</v>
      </c>
      <c r="T15" s="214">
        <v>4.0978043790000003</v>
      </c>
      <c r="U15" s="214">
        <v>4.9864216460000002</v>
      </c>
      <c r="V15" s="214">
        <v>4.7722916990000002</v>
      </c>
      <c r="W15" s="214">
        <v>3.9610447350000002</v>
      </c>
      <c r="X15" s="214">
        <v>3.1183688190000001</v>
      </c>
      <c r="Y15" s="214">
        <v>3.238507732</v>
      </c>
      <c r="Z15" s="214">
        <v>3.6834710359999998</v>
      </c>
      <c r="AA15" s="214">
        <v>4.2511237780000002</v>
      </c>
      <c r="AB15" s="214">
        <v>4.0397816229999997</v>
      </c>
      <c r="AC15" s="214">
        <v>3.6160234029999998</v>
      </c>
      <c r="AD15" s="214">
        <v>3.1846950249999999</v>
      </c>
      <c r="AE15" s="214">
        <v>3.0706967139999999</v>
      </c>
      <c r="AF15" s="214">
        <v>3.932736877</v>
      </c>
      <c r="AG15" s="214">
        <v>4.640475769</v>
      </c>
      <c r="AH15" s="214">
        <v>4.453711921</v>
      </c>
      <c r="AI15" s="214">
        <v>4.0473071940000001</v>
      </c>
      <c r="AJ15" s="214">
        <v>3.1900972510000001</v>
      </c>
      <c r="AK15" s="214">
        <v>3.2634671979999998</v>
      </c>
      <c r="AL15" s="214">
        <v>4.1601955080000002</v>
      </c>
      <c r="AM15" s="214">
        <v>4.7232947006000003</v>
      </c>
      <c r="AN15" s="214">
        <v>4.5855706086000003</v>
      </c>
      <c r="AO15" s="214">
        <v>3.6826682461</v>
      </c>
      <c r="AP15" s="214">
        <v>3.0741385562999999</v>
      </c>
      <c r="AQ15" s="214">
        <v>3.0856693918999998</v>
      </c>
      <c r="AR15" s="214">
        <v>3.9319315979999998</v>
      </c>
      <c r="AS15" s="214">
        <v>4.4167884454999999</v>
      </c>
      <c r="AT15" s="214">
        <v>4.3781899397000004</v>
      </c>
      <c r="AU15" s="214">
        <v>4.0214611153000002</v>
      </c>
      <c r="AV15" s="214">
        <v>3.1599708029000002</v>
      </c>
      <c r="AW15" s="214">
        <v>3.3139381010000002</v>
      </c>
      <c r="AX15" s="214">
        <v>3.9265879202999998</v>
      </c>
      <c r="AY15" s="214">
        <v>4.4363864381000004</v>
      </c>
      <c r="AZ15" s="214">
        <v>4.4205018182</v>
      </c>
      <c r="BA15" s="214">
        <v>3.7697428086999998</v>
      </c>
      <c r="BB15" s="214">
        <v>2.9974456012999999</v>
      </c>
      <c r="BC15" s="214">
        <v>3.0600113032</v>
      </c>
      <c r="BD15" s="214">
        <v>3.9973894062999999</v>
      </c>
      <c r="BE15" s="214">
        <v>4.6907341596999999</v>
      </c>
      <c r="BF15" s="214">
        <v>4.6479019493999996</v>
      </c>
      <c r="BG15" s="214">
        <v>4.1663925879999999</v>
      </c>
      <c r="BH15" s="214">
        <v>3.2467480000000002</v>
      </c>
      <c r="BI15" s="214">
        <v>3.1580590000000002</v>
      </c>
      <c r="BJ15" s="355">
        <v>3.941764</v>
      </c>
      <c r="BK15" s="355">
        <v>4.4047720000000004</v>
      </c>
      <c r="BL15" s="355">
        <v>4.0684829999999996</v>
      </c>
      <c r="BM15" s="355">
        <v>3.5687899999999999</v>
      </c>
      <c r="BN15" s="355">
        <v>3.085264</v>
      </c>
      <c r="BO15" s="355">
        <v>3.1370930000000001</v>
      </c>
      <c r="BP15" s="355">
        <v>4.0047430000000004</v>
      </c>
      <c r="BQ15" s="355">
        <v>4.7152380000000003</v>
      </c>
      <c r="BR15" s="355">
        <v>4.7111190000000001</v>
      </c>
      <c r="BS15" s="355">
        <v>4.0704159999999998</v>
      </c>
      <c r="BT15" s="355">
        <v>3.2613989999999999</v>
      </c>
      <c r="BU15" s="355">
        <v>3.2528280000000001</v>
      </c>
      <c r="BV15" s="355">
        <v>3.9681479999999998</v>
      </c>
    </row>
    <row r="16" spans="1:74" ht="11.1" customHeight="1" x14ac:dyDescent="0.2">
      <c r="A16" s="104" t="s">
        <v>785</v>
      </c>
      <c r="B16" s="130" t="s">
        <v>549</v>
      </c>
      <c r="C16" s="214">
        <v>3.491955908</v>
      </c>
      <c r="D16" s="214">
        <v>3.5641263699999999</v>
      </c>
      <c r="E16" s="214">
        <v>3.363130908</v>
      </c>
      <c r="F16" s="214">
        <v>3.350207186</v>
      </c>
      <c r="G16" s="214">
        <v>3.4717591799999998</v>
      </c>
      <c r="H16" s="214">
        <v>3.9390057970000001</v>
      </c>
      <c r="I16" s="214">
        <v>4.1311430050000002</v>
      </c>
      <c r="J16" s="214">
        <v>4.1731767150000003</v>
      </c>
      <c r="K16" s="214">
        <v>3.9317103879999999</v>
      </c>
      <c r="L16" s="214">
        <v>3.504824637</v>
      </c>
      <c r="M16" s="214">
        <v>3.3517473299999998</v>
      </c>
      <c r="N16" s="214">
        <v>3.3827767309999999</v>
      </c>
      <c r="O16" s="214">
        <v>3.3948164580000002</v>
      </c>
      <c r="P16" s="214">
        <v>3.4510387470000001</v>
      </c>
      <c r="Q16" s="214">
        <v>3.3056265470000001</v>
      </c>
      <c r="R16" s="214">
        <v>3.3678902540000002</v>
      </c>
      <c r="S16" s="214">
        <v>3.574207972</v>
      </c>
      <c r="T16" s="214">
        <v>3.9336463820000001</v>
      </c>
      <c r="U16" s="214">
        <v>4.1463002429999998</v>
      </c>
      <c r="V16" s="214">
        <v>4.1324650869999999</v>
      </c>
      <c r="W16" s="214">
        <v>3.8861656839999998</v>
      </c>
      <c r="X16" s="214">
        <v>3.563580967</v>
      </c>
      <c r="Y16" s="214">
        <v>3.3880246089999999</v>
      </c>
      <c r="Z16" s="214">
        <v>3.3587854400000001</v>
      </c>
      <c r="AA16" s="214">
        <v>3.4751208569999998</v>
      </c>
      <c r="AB16" s="214">
        <v>3.607701225</v>
      </c>
      <c r="AC16" s="214">
        <v>3.3552051120000002</v>
      </c>
      <c r="AD16" s="214">
        <v>3.3798313929999999</v>
      </c>
      <c r="AE16" s="214">
        <v>3.5058905170000001</v>
      </c>
      <c r="AF16" s="214">
        <v>3.9136804289999998</v>
      </c>
      <c r="AG16" s="214">
        <v>4.1067927720000004</v>
      </c>
      <c r="AH16" s="214">
        <v>4.0988153010000001</v>
      </c>
      <c r="AI16" s="214">
        <v>3.9469240509999999</v>
      </c>
      <c r="AJ16" s="214">
        <v>3.6098910169999998</v>
      </c>
      <c r="AK16" s="214">
        <v>3.4461492919999999</v>
      </c>
      <c r="AL16" s="214">
        <v>3.5084646770000001</v>
      </c>
      <c r="AM16" s="214">
        <v>3.6720430713000001</v>
      </c>
      <c r="AN16" s="214">
        <v>3.7257491046000002</v>
      </c>
      <c r="AO16" s="214">
        <v>3.4495509060999998</v>
      </c>
      <c r="AP16" s="214">
        <v>3.4142578726999999</v>
      </c>
      <c r="AQ16" s="214">
        <v>3.5365310490000001</v>
      </c>
      <c r="AR16" s="214">
        <v>3.9462418170000002</v>
      </c>
      <c r="AS16" s="214">
        <v>4.0450430381000002</v>
      </c>
      <c r="AT16" s="214">
        <v>4.0504747903</v>
      </c>
      <c r="AU16" s="214">
        <v>4.0003985210000002</v>
      </c>
      <c r="AV16" s="214">
        <v>3.6447790952000001</v>
      </c>
      <c r="AW16" s="214">
        <v>3.4737832470000001</v>
      </c>
      <c r="AX16" s="214">
        <v>3.4982504513000001</v>
      </c>
      <c r="AY16" s="214">
        <v>3.5744073322999999</v>
      </c>
      <c r="AZ16" s="214">
        <v>3.7639503006999999</v>
      </c>
      <c r="BA16" s="214">
        <v>3.4724169687000002</v>
      </c>
      <c r="BB16" s="214">
        <v>3.4618858750000001</v>
      </c>
      <c r="BC16" s="214">
        <v>3.5165233532000002</v>
      </c>
      <c r="BD16" s="214">
        <v>3.9652058136999999</v>
      </c>
      <c r="BE16" s="214">
        <v>4.1383477487000002</v>
      </c>
      <c r="BF16" s="214">
        <v>4.1365359352000004</v>
      </c>
      <c r="BG16" s="214">
        <v>4.0644524293000002</v>
      </c>
      <c r="BH16" s="214">
        <v>3.6764209999999999</v>
      </c>
      <c r="BI16" s="214">
        <v>3.4295119999999999</v>
      </c>
      <c r="BJ16" s="355">
        <v>3.5194009999999998</v>
      </c>
      <c r="BK16" s="355">
        <v>3.617003</v>
      </c>
      <c r="BL16" s="355">
        <v>3.7202579999999998</v>
      </c>
      <c r="BM16" s="355">
        <v>3.4805190000000001</v>
      </c>
      <c r="BN16" s="355">
        <v>3.4418790000000001</v>
      </c>
      <c r="BO16" s="355">
        <v>3.569696</v>
      </c>
      <c r="BP16" s="355">
        <v>3.9950209999999999</v>
      </c>
      <c r="BQ16" s="355">
        <v>4.2096099999999996</v>
      </c>
      <c r="BR16" s="355">
        <v>4.213711</v>
      </c>
      <c r="BS16" s="355">
        <v>4.0554220000000001</v>
      </c>
      <c r="BT16" s="355">
        <v>3.6893020000000001</v>
      </c>
      <c r="BU16" s="355">
        <v>3.502589</v>
      </c>
      <c r="BV16" s="355">
        <v>3.5383930000000001</v>
      </c>
    </row>
    <row r="17" spans="1:74" ht="11.1" customHeight="1" x14ac:dyDescent="0.2">
      <c r="A17" s="104" t="s">
        <v>786</v>
      </c>
      <c r="B17" s="130" t="s">
        <v>548</v>
      </c>
      <c r="C17" s="214">
        <v>2.5836411340000001</v>
      </c>
      <c r="D17" s="214">
        <v>2.727186847</v>
      </c>
      <c r="E17" s="214">
        <v>2.651905958</v>
      </c>
      <c r="F17" s="214">
        <v>2.6789087299999998</v>
      </c>
      <c r="G17" s="214">
        <v>2.6471144660000001</v>
      </c>
      <c r="H17" s="214">
        <v>2.7970521270000002</v>
      </c>
      <c r="I17" s="214">
        <v>2.814422698</v>
      </c>
      <c r="J17" s="214">
        <v>2.87055974</v>
      </c>
      <c r="K17" s="214">
        <v>2.831426526</v>
      </c>
      <c r="L17" s="214">
        <v>2.7187654000000001</v>
      </c>
      <c r="M17" s="214">
        <v>2.69574786</v>
      </c>
      <c r="N17" s="214">
        <v>2.5800510870000002</v>
      </c>
      <c r="O17" s="214">
        <v>2.5549889029999999</v>
      </c>
      <c r="P17" s="214">
        <v>2.6999404760000001</v>
      </c>
      <c r="Q17" s="214">
        <v>2.6225239679999999</v>
      </c>
      <c r="R17" s="214">
        <v>2.7009891650000002</v>
      </c>
      <c r="S17" s="214">
        <v>2.7315370790000002</v>
      </c>
      <c r="T17" s="214">
        <v>2.7873003129999998</v>
      </c>
      <c r="U17" s="214">
        <v>2.8135219490000001</v>
      </c>
      <c r="V17" s="214">
        <v>2.84208492</v>
      </c>
      <c r="W17" s="214">
        <v>2.7353300109999998</v>
      </c>
      <c r="X17" s="214">
        <v>2.6772803120000002</v>
      </c>
      <c r="Y17" s="214">
        <v>2.6282446730000002</v>
      </c>
      <c r="Z17" s="214">
        <v>2.5277291700000002</v>
      </c>
      <c r="AA17" s="214">
        <v>2.596950718</v>
      </c>
      <c r="AB17" s="214">
        <v>2.7390017439999998</v>
      </c>
      <c r="AC17" s="214">
        <v>2.5959480410000002</v>
      </c>
      <c r="AD17" s="214">
        <v>2.673882377</v>
      </c>
      <c r="AE17" s="214">
        <v>2.7386105610000002</v>
      </c>
      <c r="AF17" s="214">
        <v>2.805661894</v>
      </c>
      <c r="AG17" s="214">
        <v>2.8028034869999998</v>
      </c>
      <c r="AH17" s="214">
        <v>2.8324634940000002</v>
      </c>
      <c r="AI17" s="214">
        <v>2.767499709</v>
      </c>
      <c r="AJ17" s="214">
        <v>2.676766658</v>
      </c>
      <c r="AK17" s="214">
        <v>2.6543857979999999</v>
      </c>
      <c r="AL17" s="214">
        <v>2.5182935500000001</v>
      </c>
      <c r="AM17" s="214">
        <v>2.5844470397000001</v>
      </c>
      <c r="AN17" s="214">
        <v>2.6922928471000001</v>
      </c>
      <c r="AO17" s="214">
        <v>2.5970514225999999</v>
      </c>
      <c r="AP17" s="214">
        <v>2.6825052817000001</v>
      </c>
      <c r="AQ17" s="214">
        <v>2.7532667903000001</v>
      </c>
      <c r="AR17" s="214">
        <v>2.855986594</v>
      </c>
      <c r="AS17" s="214">
        <v>2.8510845605999999</v>
      </c>
      <c r="AT17" s="214">
        <v>2.8959598439000001</v>
      </c>
      <c r="AU17" s="214">
        <v>2.8485864350000001</v>
      </c>
      <c r="AV17" s="214">
        <v>2.7407241528999999</v>
      </c>
      <c r="AW17" s="214">
        <v>2.7004566507000001</v>
      </c>
      <c r="AX17" s="214">
        <v>2.5957206874000001</v>
      </c>
      <c r="AY17" s="214">
        <v>2.4866478806000001</v>
      </c>
      <c r="AZ17" s="214">
        <v>2.6569673274999999</v>
      </c>
      <c r="BA17" s="214">
        <v>2.4904381065000001</v>
      </c>
      <c r="BB17" s="214">
        <v>2.5963570900000001</v>
      </c>
      <c r="BC17" s="214">
        <v>2.6000916744999998</v>
      </c>
      <c r="BD17" s="214">
        <v>2.7854844232999998</v>
      </c>
      <c r="BE17" s="214">
        <v>2.7485548247999998</v>
      </c>
      <c r="BF17" s="214">
        <v>2.7646427532</v>
      </c>
      <c r="BG17" s="214">
        <v>2.7380253476999998</v>
      </c>
      <c r="BH17" s="214">
        <v>2.6548630000000002</v>
      </c>
      <c r="BI17" s="214">
        <v>2.6129120000000001</v>
      </c>
      <c r="BJ17" s="355">
        <v>2.4884629999999999</v>
      </c>
      <c r="BK17" s="355">
        <v>2.509906</v>
      </c>
      <c r="BL17" s="355">
        <v>2.6488339999999999</v>
      </c>
      <c r="BM17" s="355">
        <v>2.5387789999999999</v>
      </c>
      <c r="BN17" s="355">
        <v>2.6384590000000001</v>
      </c>
      <c r="BO17" s="355">
        <v>2.6676359999999999</v>
      </c>
      <c r="BP17" s="355">
        <v>2.78003</v>
      </c>
      <c r="BQ17" s="355">
        <v>2.7863820000000001</v>
      </c>
      <c r="BR17" s="355">
        <v>2.8215119999999998</v>
      </c>
      <c r="BS17" s="355">
        <v>2.7633909999999999</v>
      </c>
      <c r="BT17" s="355">
        <v>2.697981</v>
      </c>
      <c r="BU17" s="355">
        <v>2.6631209999999998</v>
      </c>
      <c r="BV17" s="355">
        <v>2.5463960000000001</v>
      </c>
    </row>
    <row r="18" spans="1:74" ht="11.1" customHeight="1" x14ac:dyDescent="0.2">
      <c r="A18" s="104" t="s">
        <v>787</v>
      </c>
      <c r="B18" s="130" t="s">
        <v>1047</v>
      </c>
      <c r="C18" s="214">
        <v>2.2917972000000002E-2</v>
      </c>
      <c r="D18" s="214">
        <v>2.2741386999999998E-2</v>
      </c>
      <c r="E18" s="214">
        <v>2.1406227999999999E-2</v>
      </c>
      <c r="F18" s="214">
        <v>2.0958707E-2</v>
      </c>
      <c r="G18" s="214">
        <v>1.9953767000000001E-2</v>
      </c>
      <c r="H18" s="214">
        <v>2.1426964999999999E-2</v>
      </c>
      <c r="I18" s="214">
        <v>2.0982471999999999E-2</v>
      </c>
      <c r="J18" s="214">
        <v>2.016985E-2</v>
      </c>
      <c r="K18" s="214">
        <v>2.1120518000000001E-2</v>
      </c>
      <c r="L18" s="214">
        <v>1.9886339999999999E-2</v>
      </c>
      <c r="M18" s="214">
        <v>1.9660403999999999E-2</v>
      </c>
      <c r="N18" s="214">
        <v>2.1145543999999999E-2</v>
      </c>
      <c r="O18" s="214">
        <v>2.0965634E-2</v>
      </c>
      <c r="P18" s="214">
        <v>2.1695503000000001E-2</v>
      </c>
      <c r="Q18" s="214">
        <v>1.9253388999999999E-2</v>
      </c>
      <c r="R18" s="214">
        <v>1.9667011000000002E-2</v>
      </c>
      <c r="S18" s="214">
        <v>1.9192097000000002E-2</v>
      </c>
      <c r="T18" s="214">
        <v>1.9911234E-2</v>
      </c>
      <c r="U18" s="214">
        <v>2.0294896E-2</v>
      </c>
      <c r="V18" s="214">
        <v>2.0407214999999999E-2</v>
      </c>
      <c r="W18" s="214">
        <v>2.0449827E-2</v>
      </c>
      <c r="X18" s="214">
        <v>1.9333060999999999E-2</v>
      </c>
      <c r="Y18" s="214">
        <v>1.8953745000000001E-2</v>
      </c>
      <c r="Z18" s="214">
        <v>1.9953833000000001E-2</v>
      </c>
      <c r="AA18" s="214">
        <v>2.1415244E-2</v>
      </c>
      <c r="AB18" s="214">
        <v>2.352841E-2</v>
      </c>
      <c r="AC18" s="214">
        <v>2.0759923E-2</v>
      </c>
      <c r="AD18" s="214">
        <v>2.0988119999999999E-2</v>
      </c>
      <c r="AE18" s="214">
        <v>2.0235533E-2</v>
      </c>
      <c r="AF18" s="214">
        <v>2.1276178E-2</v>
      </c>
      <c r="AG18" s="214">
        <v>2.0925653999999998E-2</v>
      </c>
      <c r="AH18" s="214">
        <v>2.0802629999999999E-2</v>
      </c>
      <c r="AI18" s="214">
        <v>2.0864255000000002E-2</v>
      </c>
      <c r="AJ18" s="214">
        <v>1.9059870999999999E-2</v>
      </c>
      <c r="AK18" s="214">
        <v>1.9141847E-2</v>
      </c>
      <c r="AL18" s="214">
        <v>2.1902227E-2</v>
      </c>
      <c r="AM18" s="214">
        <v>2.2969618064999999E-2</v>
      </c>
      <c r="AN18" s="214">
        <v>2.4995289643000001E-2</v>
      </c>
      <c r="AO18" s="214">
        <v>2.0917024839000001E-2</v>
      </c>
      <c r="AP18" s="214">
        <v>2.1322517667E-2</v>
      </c>
      <c r="AQ18" s="214">
        <v>2.0824677741999999E-2</v>
      </c>
      <c r="AR18" s="214">
        <v>2.0310561333E-2</v>
      </c>
      <c r="AS18" s="214">
        <v>2.0798962902999998E-2</v>
      </c>
      <c r="AT18" s="214">
        <v>2.0702697097000001E-2</v>
      </c>
      <c r="AU18" s="214">
        <v>2.0926778667E-2</v>
      </c>
      <c r="AV18" s="214">
        <v>2.0155895484E-2</v>
      </c>
      <c r="AW18" s="214">
        <v>2.1238193999999998E-2</v>
      </c>
      <c r="AX18" s="214">
        <v>2.0203554516000002E-2</v>
      </c>
      <c r="AY18" s="214">
        <v>2.1620049031999999E-2</v>
      </c>
      <c r="AZ18" s="214">
        <v>2.5068053571000001E-2</v>
      </c>
      <c r="BA18" s="214">
        <v>2.1994099999999999E-2</v>
      </c>
      <c r="BB18" s="214">
        <v>2.0764132000000001E-2</v>
      </c>
      <c r="BC18" s="214">
        <v>1.9707862903000001E-2</v>
      </c>
      <c r="BD18" s="214">
        <v>2.0396043999999999E-2</v>
      </c>
      <c r="BE18" s="214">
        <v>2.0975264516E-2</v>
      </c>
      <c r="BF18" s="214">
        <v>2.0226151934999999E-2</v>
      </c>
      <c r="BG18" s="214">
        <v>2.0582387000000001E-2</v>
      </c>
      <c r="BH18" s="214">
        <v>1.9810600000000001E-2</v>
      </c>
      <c r="BI18" s="214">
        <v>2.0163299999999999E-2</v>
      </c>
      <c r="BJ18" s="355">
        <v>2.14611E-2</v>
      </c>
      <c r="BK18" s="355">
        <v>2.27429E-2</v>
      </c>
      <c r="BL18" s="355">
        <v>2.3708300000000002E-2</v>
      </c>
      <c r="BM18" s="355">
        <v>2.14501E-2</v>
      </c>
      <c r="BN18" s="355">
        <v>2.1252099999999999E-2</v>
      </c>
      <c r="BO18" s="355">
        <v>2.0486899999999999E-2</v>
      </c>
      <c r="BP18" s="355">
        <v>2.1788499999999999E-2</v>
      </c>
      <c r="BQ18" s="355">
        <v>2.19927E-2</v>
      </c>
      <c r="BR18" s="355">
        <v>2.1888000000000001E-2</v>
      </c>
      <c r="BS18" s="355">
        <v>2.2355300000000002E-2</v>
      </c>
      <c r="BT18" s="355">
        <v>2.1067300000000001E-2</v>
      </c>
      <c r="BU18" s="355">
        <v>2.1178700000000002E-2</v>
      </c>
      <c r="BV18" s="355">
        <v>2.2256999999999999E-2</v>
      </c>
    </row>
    <row r="19" spans="1:74" ht="11.1" customHeight="1" x14ac:dyDescent="0.2">
      <c r="A19" s="104" t="s">
        <v>970</v>
      </c>
      <c r="B19" s="130" t="s">
        <v>385</v>
      </c>
      <c r="C19" s="214">
        <v>0.36273694000000001</v>
      </c>
      <c r="D19" s="214">
        <v>0.35865282999999998</v>
      </c>
      <c r="E19" s="214">
        <v>0.33541946299999997</v>
      </c>
      <c r="F19" s="214">
        <v>0.34600380200000003</v>
      </c>
      <c r="G19" s="214">
        <v>0.34454568299999999</v>
      </c>
      <c r="H19" s="214">
        <v>0.37270476000000002</v>
      </c>
      <c r="I19" s="214">
        <v>0.39147679000000002</v>
      </c>
      <c r="J19" s="214">
        <v>0.39652405000000002</v>
      </c>
      <c r="K19" s="214">
        <v>0.37329915000000002</v>
      </c>
      <c r="L19" s="214">
        <v>0.33883195500000002</v>
      </c>
      <c r="M19" s="214">
        <v>0.36293382499999999</v>
      </c>
      <c r="N19" s="214">
        <v>0.380900978</v>
      </c>
      <c r="O19" s="214">
        <v>0.37637857000000002</v>
      </c>
      <c r="P19" s="214">
        <v>0.37994170700000002</v>
      </c>
      <c r="Q19" s="214">
        <v>0.35524378200000001</v>
      </c>
      <c r="R19" s="214">
        <v>0.35116206300000002</v>
      </c>
      <c r="S19" s="214">
        <v>0.36443345300000002</v>
      </c>
      <c r="T19" s="214">
        <v>0.38088682000000001</v>
      </c>
      <c r="U19" s="214">
        <v>0.40411346999999997</v>
      </c>
      <c r="V19" s="214">
        <v>0.40075593999999998</v>
      </c>
      <c r="W19" s="214">
        <v>0.37892580999999997</v>
      </c>
      <c r="X19" s="214">
        <v>0.35956117300000001</v>
      </c>
      <c r="Y19" s="214">
        <v>0.376882249</v>
      </c>
      <c r="Z19" s="214">
        <v>0.38475529400000003</v>
      </c>
      <c r="AA19" s="214">
        <v>0.39228449035000001</v>
      </c>
      <c r="AB19" s="214">
        <v>0.39133698584999999</v>
      </c>
      <c r="AC19" s="214">
        <v>0.38284089294000001</v>
      </c>
      <c r="AD19" s="214">
        <v>0.36515033156999999</v>
      </c>
      <c r="AE19" s="214">
        <v>0.37034614092000001</v>
      </c>
      <c r="AF19" s="214">
        <v>0.39459763436</v>
      </c>
      <c r="AG19" s="214">
        <v>0.41574835616</v>
      </c>
      <c r="AH19" s="214">
        <v>0.40461473583000002</v>
      </c>
      <c r="AI19" s="214">
        <v>0.38778747224999999</v>
      </c>
      <c r="AJ19" s="214">
        <v>0.37077624129999998</v>
      </c>
      <c r="AK19" s="214">
        <v>0.38631559367000001</v>
      </c>
      <c r="AL19" s="214">
        <v>0.40266155842000001</v>
      </c>
      <c r="AM19" s="214">
        <v>0.38392473915000003</v>
      </c>
      <c r="AN19" s="214">
        <v>0.37706397396000002</v>
      </c>
      <c r="AO19" s="214">
        <v>0.36416797345000002</v>
      </c>
      <c r="AP19" s="214">
        <v>0.35498359888999997</v>
      </c>
      <c r="AQ19" s="214">
        <v>0.35693887586</v>
      </c>
      <c r="AR19" s="214">
        <v>0.37475417342</v>
      </c>
      <c r="AS19" s="214">
        <v>0.39387998918</v>
      </c>
      <c r="AT19" s="214">
        <v>0.39598849232</v>
      </c>
      <c r="AU19" s="214">
        <v>0.38276474066999999</v>
      </c>
      <c r="AV19" s="214">
        <v>0.35757240480000002</v>
      </c>
      <c r="AW19" s="214">
        <v>0.37187697992000002</v>
      </c>
      <c r="AX19" s="214">
        <v>0.38829090172000003</v>
      </c>
      <c r="AY19" s="214">
        <v>0.39052521486000003</v>
      </c>
      <c r="AZ19" s="214">
        <v>0.38000033657999999</v>
      </c>
      <c r="BA19" s="214">
        <v>0.35153794316999998</v>
      </c>
      <c r="BB19" s="214">
        <v>0.34258144056000001</v>
      </c>
      <c r="BC19" s="214">
        <v>0.35292761942</v>
      </c>
      <c r="BD19" s="214">
        <v>0.38255903424999999</v>
      </c>
      <c r="BE19" s="214">
        <v>0.39960060553999999</v>
      </c>
      <c r="BF19" s="214">
        <v>0.39409040695000003</v>
      </c>
      <c r="BG19" s="214">
        <v>0.38582686762000001</v>
      </c>
      <c r="BH19" s="214">
        <v>0.36794816901999999</v>
      </c>
      <c r="BI19" s="214">
        <v>0.38121504641999998</v>
      </c>
      <c r="BJ19" s="355">
        <v>0.40145589999999998</v>
      </c>
      <c r="BK19" s="355">
        <v>0.38891360000000003</v>
      </c>
      <c r="BL19" s="355">
        <v>0.37274740000000001</v>
      </c>
      <c r="BM19" s="355">
        <v>0.34767710000000002</v>
      </c>
      <c r="BN19" s="355">
        <v>0.33647630000000001</v>
      </c>
      <c r="BO19" s="355">
        <v>0.35030159999999999</v>
      </c>
      <c r="BP19" s="355">
        <v>0.37644919999999998</v>
      </c>
      <c r="BQ19" s="355">
        <v>0.39564319999999997</v>
      </c>
      <c r="BR19" s="355">
        <v>0.39284350000000001</v>
      </c>
      <c r="BS19" s="355">
        <v>0.38240590000000002</v>
      </c>
      <c r="BT19" s="355">
        <v>0.36565229999999999</v>
      </c>
      <c r="BU19" s="355">
        <v>0.38299179999999999</v>
      </c>
      <c r="BV19" s="355">
        <v>0.40157189999999998</v>
      </c>
    </row>
    <row r="20" spans="1:74" ht="11.1" customHeight="1" x14ac:dyDescent="0.2">
      <c r="A20" s="107" t="s">
        <v>789</v>
      </c>
      <c r="B20" s="203" t="s">
        <v>617</v>
      </c>
      <c r="C20" s="214">
        <v>11.14066124</v>
      </c>
      <c r="D20" s="214">
        <v>10.962349189999999</v>
      </c>
      <c r="E20" s="214">
        <v>9.7564471679999993</v>
      </c>
      <c r="F20" s="214">
        <v>9.5194664010000007</v>
      </c>
      <c r="G20" s="214">
        <v>9.6346343220000001</v>
      </c>
      <c r="H20" s="214">
        <v>11.329615820000001</v>
      </c>
      <c r="I20" s="214">
        <v>12.349280439999999</v>
      </c>
      <c r="J20" s="214">
        <v>12.41974431</v>
      </c>
      <c r="K20" s="214">
        <v>11.24820654</v>
      </c>
      <c r="L20" s="214">
        <v>9.6334412520000008</v>
      </c>
      <c r="M20" s="214">
        <v>9.5374392869999998</v>
      </c>
      <c r="N20" s="214">
        <v>10.11781057</v>
      </c>
      <c r="O20" s="214">
        <v>10.407842580000001</v>
      </c>
      <c r="P20" s="214">
        <v>10.27590462</v>
      </c>
      <c r="Q20" s="214">
        <v>9.5078633549999996</v>
      </c>
      <c r="R20" s="214">
        <v>9.3764821440000006</v>
      </c>
      <c r="S20" s="214">
        <v>9.9440518069999992</v>
      </c>
      <c r="T20" s="214">
        <v>11.219549130000001</v>
      </c>
      <c r="U20" s="214">
        <v>12.3706522</v>
      </c>
      <c r="V20" s="214">
        <v>12.16800486</v>
      </c>
      <c r="W20" s="214">
        <v>10.98191607</v>
      </c>
      <c r="X20" s="214">
        <v>9.7381243319999999</v>
      </c>
      <c r="Y20" s="214">
        <v>9.6506130080000005</v>
      </c>
      <c r="Z20" s="214">
        <v>9.9746947729999995</v>
      </c>
      <c r="AA20" s="214">
        <v>10.736895090000001</v>
      </c>
      <c r="AB20" s="214">
        <v>10.801349986</v>
      </c>
      <c r="AC20" s="214">
        <v>9.9707773719000006</v>
      </c>
      <c r="AD20" s="214">
        <v>9.6245472476000007</v>
      </c>
      <c r="AE20" s="214">
        <v>9.7057794658999992</v>
      </c>
      <c r="AF20" s="214">
        <v>11.067953014</v>
      </c>
      <c r="AG20" s="214">
        <v>11.986746036</v>
      </c>
      <c r="AH20" s="214">
        <v>11.810408086000001</v>
      </c>
      <c r="AI20" s="214">
        <v>11.170382682</v>
      </c>
      <c r="AJ20" s="214">
        <v>9.8665910382999993</v>
      </c>
      <c r="AK20" s="214">
        <v>9.7694597286999993</v>
      </c>
      <c r="AL20" s="214">
        <v>10.611517517999999</v>
      </c>
      <c r="AM20" s="214">
        <v>11.386679169000001</v>
      </c>
      <c r="AN20" s="214">
        <v>11.405671824000001</v>
      </c>
      <c r="AO20" s="214">
        <v>10.114355572999999</v>
      </c>
      <c r="AP20" s="214">
        <v>9.5472078271999994</v>
      </c>
      <c r="AQ20" s="214">
        <v>9.7532307848999995</v>
      </c>
      <c r="AR20" s="214">
        <v>11.129224744</v>
      </c>
      <c r="AS20" s="214">
        <v>11.727594996000001</v>
      </c>
      <c r="AT20" s="214">
        <v>11.741315762999999</v>
      </c>
      <c r="AU20" s="214">
        <v>11.274137591000001</v>
      </c>
      <c r="AV20" s="214">
        <v>9.9232023512000005</v>
      </c>
      <c r="AW20" s="214">
        <v>9.8812931721999995</v>
      </c>
      <c r="AX20" s="214">
        <v>10.429053515</v>
      </c>
      <c r="AY20" s="214">
        <v>10.909586915</v>
      </c>
      <c r="AZ20" s="214">
        <v>11.246487837</v>
      </c>
      <c r="BA20" s="214">
        <v>10.106129927</v>
      </c>
      <c r="BB20" s="214">
        <v>9.4190341389000007</v>
      </c>
      <c r="BC20" s="214">
        <v>9.5492618132999993</v>
      </c>
      <c r="BD20" s="214">
        <v>11.151034722</v>
      </c>
      <c r="BE20" s="214">
        <v>11.998212604000001</v>
      </c>
      <c r="BF20" s="214">
        <v>11.963397196000001</v>
      </c>
      <c r="BG20" s="214">
        <v>11.375279619000001</v>
      </c>
      <c r="BH20" s="214">
        <v>9.9657901689999999</v>
      </c>
      <c r="BI20" s="214">
        <v>9.6018620464000008</v>
      </c>
      <c r="BJ20" s="355">
        <v>10.37255</v>
      </c>
      <c r="BK20" s="355">
        <v>10.943339999999999</v>
      </c>
      <c r="BL20" s="355">
        <v>10.83403</v>
      </c>
      <c r="BM20" s="355">
        <v>9.9572149999999997</v>
      </c>
      <c r="BN20" s="355">
        <v>9.5233310000000007</v>
      </c>
      <c r="BO20" s="355">
        <v>9.7452129999999997</v>
      </c>
      <c r="BP20" s="355">
        <v>11.17803</v>
      </c>
      <c r="BQ20" s="355">
        <v>12.128869999999999</v>
      </c>
      <c r="BR20" s="355">
        <v>12.16107</v>
      </c>
      <c r="BS20" s="355">
        <v>11.293990000000001</v>
      </c>
      <c r="BT20" s="355">
        <v>10.035399999999999</v>
      </c>
      <c r="BU20" s="355">
        <v>9.8227089999999997</v>
      </c>
      <c r="BV20" s="355">
        <v>10.47677</v>
      </c>
    </row>
    <row r="21" spans="1:74" ht="11.1" customHeight="1" x14ac:dyDescent="0.2">
      <c r="A21" s="107"/>
      <c r="B21" s="108" t="s">
        <v>198</v>
      </c>
      <c r="C21" s="214"/>
      <c r="D21" s="214"/>
      <c r="E21" s="214"/>
      <c r="F21" s="214"/>
      <c r="G21" s="214"/>
      <c r="H21" s="214"/>
      <c r="I21" s="214"/>
      <c r="J21" s="214"/>
      <c r="K21" s="214"/>
      <c r="L21" s="214"/>
      <c r="M21" s="214"/>
      <c r="N21" s="214"/>
      <c r="O21" s="214"/>
      <c r="P21" s="214"/>
      <c r="Q21" s="214"/>
      <c r="R21" s="214"/>
      <c r="S21" s="214"/>
      <c r="T21" s="214"/>
      <c r="U21" s="214"/>
      <c r="V21" s="214"/>
      <c r="W21" s="214"/>
      <c r="X21" s="214"/>
      <c r="Y21" s="214"/>
      <c r="Z21" s="214"/>
      <c r="AA21" s="214"/>
      <c r="AB21" s="214"/>
      <c r="AC21" s="214"/>
      <c r="AD21" s="214"/>
      <c r="AE21" s="214"/>
      <c r="AF21" s="214"/>
      <c r="AG21" s="214"/>
      <c r="AH21" s="214"/>
      <c r="AI21" s="214"/>
      <c r="AJ21" s="214"/>
      <c r="AK21" s="214"/>
      <c r="AL21" s="214"/>
      <c r="AM21" s="214"/>
      <c r="AN21" s="214"/>
      <c r="AO21" s="214"/>
      <c r="AP21" s="214"/>
      <c r="AQ21" s="214"/>
      <c r="AR21" s="214"/>
      <c r="AS21" s="214"/>
      <c r="AT21" s="214"/>
      <c r="AU21" s="214"/>
      <c r="AV21" s="214"/>
      <c r="AW21" s="214"/>
      <c r="AX21" s="214"/>
      <c r="AY21" s="355"/>
      <c r="AZ21" s="214"/>
      <c r="BA21" s="214"/>
      <c r="BB21" s="214"/>
      <c r="BC21" s="214"/>
      <c r="BD21" s="214"/>
      <c r="BE21" s="214"/>
      <c r="BF21" s="214"/>
      <c r="BG21" s="214"/>
      <c r="BH21" s="214"/>
      <c r="BI21" s="214"/>
      <c r="BJ21" s="355"/>
      <c r="BK21" s="355"/>
      <c r="BL21" s="355"/>
      <c r="BM21" s="355"/>
      <c r="BN21" s="355"/>
      <c r="BO21" s="355"/>
      <c r="BP21" s="355"/>
      <c r="BQ21" s="355"/>
      <c r="BR21" s="355"/>
      <c r="BS21" s="355"/>
      <c r="BT21" s="355"/>
      <c r="BU21" s="355"/>
      <c r="BV21" s="355"/>
    </row>
    <row r="22" spans="1:74" ht="11.1" customHeight="1" x14ac:dyDescent="0.2">
      <c r="A22" s="107" t="s">
        <v>199</v>
      </c>
      <c r="B22" s="203" t="s">
        <v>200</v>
      </c>
      <c r="C22" s="275">
        <v>1152.285194</v>
      </c>
      <c r="D22" s="275">
        <v>953.77323471</v>
      </c>
      <c r="E22" s="275">
        <v>832.88844545999996</v>
      </c>
      <c r="F22" s="275">
        <v>743.55915653</v>
      </c>
      <c r="G22" s="275">
        <v>774.92181803000005</v>
      </c>
      <c r="H22" s="275">
        <v>998.99044533000006</v>
      </c>
      <c r="I22" s="275">
        <v>1226.4641461000001</v>
      </c>
      <c r="J22" s="275">
        <v>1218.1332376</v>
      </c>
      <c r="K22" s="275">
        <v>971.95936515999995</v>
      </c>
      <c r="L22" s="275">
        <v>748.81633442999998</v>
      </c>
      <c r="M22" s="275">
        <v>737.69487663999996</v>
      </c>
      <c r="N22" s="275">
        <v>920.25043589999996</v>
      </c>
      <c r="O22" s="275">
        <v>995.31406406999997</v>
      </c>
      <c r="P22" s="275">
        <v>853.33518888000003</v>
      </c>
      <c r="Q22" s="275">
        <v>784.88255843000002</v>
      </c>
      <c r="R22" s="275">
        <v>695.60420037999995</v>
      </c>
      <c r="S22" s="275">
        <v>796.19487807999997</v>
      </c>
      <c r="T22" s="275">
        <v>969.60423594999997</v>
      </c>
      <c r="U22" s="275">
        <v>1218.5393581000001</v>
      </c>
      <c r="V22" s="275">
        <v>1165.5702057000001</v>
      </c>
      <c r="W22" s="275">
        <v>935.69804342999998</v>
      </c>
      <c r="X22" s="275">
        <v>760.75168471999996</v>
      </c>
      <c r="Y22" s="275">
        <v>764.12262069999997</v>
      </c>
      <c r="Z22" s="275">
        <v>897.53837107000004</v>
      </c>
      <c r="AA22" s="275">
        <v>1034.8159493999999</v>
      </c>
      <c r="AB22" s="275">
        <v>887.65899000000002</v>
      </c>
      <c r="AC22" s="275">
        <v>879.13763994999999</v>
      </c>
      <c r="AD22" s="275">
        <v>748.83806211000001</v>
      </c>
      <c r="AE22" s="275">
        <v>745.64725989999999</v>
      </c>
      <c r="AF22" s="275">
        <v>923.60887261000005</v>
      </c>
      <c r="AG22" s="275">
        <v>1125.4713297999999</v>
      </c>
      <c r="AH22" s="275">
        <v>1079.5269000000001</v>
      </c>
      <c r="AI22" s="275">
        <v>948.80645638999999</v>
      </c>
      <c r="AJ22" s="275">
        <v>772.32041142000003</v>
      </c>
      <c r="AK22" s="275">
        <v>764.14402665</v>
      </c>
      <c r="AL22" s="275">
        <v>1005.9910118</v>
      </c>
      <c r="AM22" s="275">
        <v>1141.9306228</v>
      </c>
      <c r="AN22" s="275">
        <v>1000.7449444</v>
      </c>
      <c r="AO22" s="275">
        <v>889.26116062000006</v>
      </c>
      <c r="AP22" s="275">
        <v>717.92127169000003</v>
      </c>
      <c r="AQ22" s="275">
        <v>744.15665831000001</v>
      </c>
      <c r="AR22" s="275">
        <v>917.05571975999999</v>
      </c>
      <c r="AS22" s="275">
        <v>1063.7660396000001</v>
      </c>
      <c r="AT22" s="275">
        <v>1053.7498684</v>
      </c>
      <c r="AU22" s="275">
        <v>936.01732973000003</v>
      </c>
      <c r="AV22" s="275">
        <v>759.47794449000003</v>
      </c>
      <c r="AW22" s="275">
        <v>770.23247417000005</v>
      </c>
      <c r="AX22" s="275">
        <v>942.35192238000002</v>
      </c>
      <c r="AY22" s="275">
        <v>1063.6154122999999</v>
      </c>
      <c r="AZ22" s="275">
        <v>956.52515980999999</v>
      </c>
      <c r="BA22" s="275">
        <v>902.42788895000001</v>
      </c>
      <c r="BB22" s="275">
        <v>693.87785397000005</v>
      </c>
      <c r="BC22" s="275">
        <v>731.41796910000005</v>
      </c>
      <c r="BD22" s="275">
        <v>923.94926727999996</v>
      </c>
      <c r="BE22" s="275">
        <v>1119.4933437</v>
      </c>
      <c r="BF22" s="275">
        <v>1108.422462</v>
      </c>
      <c r="BG22" s="275">
        <v>960.80411961000004</v>
      </c>
      <c r="BH22" s="275">
        <v>773.08900000000006</v>
      </c>
      <c r="BI22" s="275">
        <v>727.15279999999996</v>
      </c>
      <c r="BJ22" s="338">
        <v>937.13139999999999</v>
      </c>
      <c r="BK22" s="338">
        <v>1046.432</v>
      </c>
      <c r="BL22" s="338">
        <v>903.47910000000002</v>
      </c>
      <c r="BM22" s="338">
        <v>846.50660000000005</v>
      </c>
      <c r="BN22" s="338">
        <v>707.65200000000004</v>
      </c>
      <c r="BO22" s="338">
        <v>742.93719999999996</v>
      </c>
      <c r="BP22" s="338">
        <v>917.09529999999995</v>
      </c>
      <c r="BQ22" s="338">
        <v>1114.905</v>
      </c>
      <c r="BR22" s="338">
        <v>1113.04</v>
      </c>
      <c r="BS22" s="338">
        <v>929.89949999999999</v>
      </c>
      <c r="BT22" s="338">
        <v>769.29160000000002</v>
      </c>
      <c r="BU22" s="338">
        <v>741.91769999999997</v>
      </c>
      <c r="BV22" s="338">
        <v>934.47850000000005</v>
      </c>
    </row>
    <row r="23" spans="1:74" ht="11.1" customHeight="1" x14ac:dyDescent="0.2">
      <c r="A23" s="107"/>
      <c r="B23" s="108"/>
      <c r="C23" s="235"/>
      <c r="D23" s="235"/>
      <c r="E23" s="235"/>
      <c r="F23" s="235"/>
      <c r="G23" s="235"/>
      <c r="H23" s="235"/>
      <c r="I23" s="235"/>
      <c r="J23" s="235"/>
      <c r="K23" s="235"/>
      <c r="L23" s="235"/>
      <c r="M23" s="235"/>
      <c r="N23" s="235"/>
      <c r="O23" s="235"/>
      <c r="P23" s="235"/>
      <c r="Q23" s="235"/>
      <c r="R23" s="235"/>
      <c r="S23" s="235"/>
      <c r="T23" s="235"/>
      <c r="U23" s="235"/>
      <c r="V23" s="235"/>
      <c r="W23" s="235"/>
      <c r="X23" s="235"/>
      <c r="Y23" s="235"/>
      <c r="Z23" s="235"/>
      <c r="AA23" s="235"/>
      <c r="AB23" s="235"/>
      <c r="AC23" s="235"/>
      <c r="AD23" s="235"/>
      <c r="AE23" s="235"/>
      <c r="AF23" s="235"/>
      <c r="AG23" s="235"/>
      <c r="AH23" s="235"/>
      <c r="AI23" s="235"/>
      <c r="AJ23" s="235"/>
      <c r="AK23" s="235"/>
      <c r="AL23" s="235"/>
      <c r="AM23" s="235"/>
      <c r="AN23" s="235"/>
      <c r="AO23" s="235"/>
      <c r="AP23" s="235"/>
      <c r="AQ23" s="235"/>
      <c r="AR23" s="235"/>
      <c r="AS23" s="235"/>
      <c r="AT23" s="235"/>
      <c r="AU23" s="235"/>
      <c r="AV23" s="235"/>
      <c r="AW23" s="235"/>
      <c r="AX23" s="235"/>
      <c r="AY23" s="378"/>
      <c r="AZ23" s="235"/>
      <c r="BA23" s="235"/>
      <c r="BB23" s="235"/>
      <c r="BC23" s="235"/>
      <c r="BD23" s="235"/>
      <c r="BE23" s="235"/>
      <c r="BF23" s="235"/>
      <c r="BG23" s="235"/>
      <c r="BH23" s="235"/>
      <c r="BI23" s="235"/>
      <c r="BJ23" s="378"/>
      <c r="BK23" s="378"/>
      <c r="BL23" s="378"/>
      <c r="BM23" s="378"/>
      <c r="BN23" s="378"/>
      <c r="BO23" s="378"/>
      <c r="BP23" s="378"/>
      <c r="BQ23" s="378"/>
      <c r="BR23" s="378"/>
      <c r="BS23" s="378"/>
      <c r="BT23" s="378"/>
      <c r="BU23" s="378"/>
      <c r="BV23" s="378"/>
    </row>
    <row r="24" spans="1:74" ht="11.1" customHeight="1" x14ac:dyDescent="0.2">
      <c r="A24" s="107"/>
      <c r="B24" s="109" t="s">
        <v>100</v>
      </c>
      <c r="C24" s="235"/>
      <c r="D24" s="235"/>
      <c r="E24" s="235"/>
      <c r="F24" s="235"/>
      <c r="G24" s="235"/>
      <c r="H24" s="235"/>
      <c r="I24" s="235"/>
      <c r="J24" s="235"/>
      <c r="K24" s="235"/>
      <c r="L24" s="235"/>
      <c r="M24" s="235"/>
      <c r="N24" s="235"/>
      <c r="O24" s="235"/>
      <c r="P24" s="235"/>
      <c r="Q24" s="235"/>
      <c r="R24" s="235"/>
      <c r="S24" s="235"/>
      <c r="T24" s="235"/>
      <c r="U24" s="235"/>
      <c r="V24" s="235"/>
      <c r="W24" s="235"/>
      <c r="X24" s="235"/>
      <c r="Y24" s="235"/>
      <c r="Z24" s="235"/>
      <c r="AA24" s="235"/>
      <c r="AB24" s="235"/>
      <c r="AC24" s="235"/>
      <c r="AD24" s="235"/>
      <c r="AE24" s="235"/>
      <c r="AF24" s="235"/>
      <c r="AG24" s="235"/>
      <c r="AH24" s="235"/>
      <c r="AI24" s="235"/>
      <c r="AJ24" s="235"/>
      <c r="AK24" s="235"/>
      <c r="AL24" s="235"/>
      <c r="AM24" s="235"/>
      <c r="AN24" s="235"/>
      <c r="AO24" s="235"/>
      <c r="AP24" s="235"/>
      <c r="AQ24" s="235"/>
      <c r="AR24" s="235"/>
      <c r="AS24" s="235"/>
      <c r="AT24" s="235"/>
      <c r="AU24" s="235"/>
      <c r="AV24" s="235"/>
      <c r="AW24" s="235"/>
      <c r="AX24" s="235"/>
      <c r="AY24" s="378"/>
      <c r="AZ24" s="235"/>
      <c r="BA24" s="235"/>
      <c r="BB24" s="235"/>
      <c r="BC24" s="235"/>
      <c r="BD24" s="235"/>
      <c r="BE24" s="235"/>
      <c r="BF24" s="235"/>
      <c r="BG24" s="235"/>
      <c r="BH24" s="235"/>
      <c r="BI24" s="235"/>
      <c r="BJ24" s="378"/>
      <c r="BK24" s="378"/>
      <c r="BL24" s="378"/>
      <c r="BM24" s="378"/>
      <c r="BN24" s="378"/>
      <c r="BO24" s="378"/>
      <c r="BP24" s="378"/>
      <c r="BQ24" s="378"/>
      <c r="BR24" s="378"/>
      <c r="BS24" s="378"/>
      <c r="BT24" s="378"/>
      <c r="BU24" s="378"/>
      <c r="BV24" s="378"/>
    </row>
    <row r="25" spans="1:74" ht="11.1" customHeight="1" x14ac:dyDescent="0.2">
      <c r="A25" s="107" t="s">
        <v>65</v>
      </c>
      <c r="B25" s="203" t="s">
        <v>85</v>
      </c>
      <c r="C25" s="258">
        <v>164.57453000000001</v>
      </c>
      <c r="D25" s="258">
        <v>161.06355400000001</v>
      </c>
      <c r="E25" s="258">
        <v>166.255223</v>
      </c>
      <c r="F25" s="258">
        <v>173.42745400000001</v>
      </c>
      <c r="G25" s="258">
        <v>174.09295800000001</v>
      </c>
      <c r="H25" s="258">
        <v>165.14904999999999</v>
      </c>
      <c r="I25" s="258">
        <v>147.296233</v>
      </c>
      <c r="J25" s="258">
        <v>138.52697699999999</v>
      </c>
      <c r="K25" s="258">
        <v>143.710892</v>
      </c>
      <c r="L25" s="258">
        <v>156.195866</v>
      </c>
      <c r="M25" s="258">
        <v>167.754198</v>
      </c>
      <c r="N25" s="258">
        <v>172.38668000000001</v>
      </c>
      <c r="O25" s="258">
        <v>180.091309</v>
      </c>
      <c r="P25" s="258">
        <v>186.86552</v>
      </c>
      <c r="Q25" s="258">
        <v>195.37981099999999</v>
      </c>
      <c r="R25" s="258">
        <v>202.26539299999999</v>
      </c>
      <c r="S25" s="258">
        <v>203.13744500000001</v>
      </c>
      <c r="T25" s="258">
        <v>197.92399</v>
      </c>
      <c r="U25" s="258">
        <v>183.95845399999999</v>
      </c>
      <c r="V25" s="258">
        <v>178.536947</v>
      </c>
      <c r="W25" s="258">
        <v>182.01965100000001</v>
      </c>
      <c r="X25" s="258">
        <v>186.39613399999999</v>
      </c>
      <c r="Y25" s="258">
        <v>188.291324</v>
      </c>
      <c r="Z25" s="258">
        <v>185.11583300000001</v>
      </c>
      <c r="AA25" s="258">
        <v>178.85896299999999</v>
      </c>
      <c r="AB25" s="258">
        <v>175.56505300000001</v>
      </c>
      <c r="AC25" s="258">
        <v>171.73636999999999</v>
      </c>
      <c r="AD25" s="258">
        <v>173.014216</v>
      </c>
      <c r="AE25" s="258">
        <v>177.17407700000001</v>
      </c>
      <c r="AF25" s="258">
        <v>171.12356399999999</v>
      </c>
      <c r="AG25" s="258">
        <v>160.019272</v>
      </c>
      <c r="AH25" s="258">
        <v>154.567047</v>
      </c>
      <c r="AI25" s="258">
        <v>152.693941</v>
      </c>
      <c r="AJ25" s="258">
        <v>154.19420600000001</v>
      </c>
      <c r="AK25" s="258">
        <v>156.24880999999999</v>
      </c>
      <c r="AL25" s="258">
        <v>147.88424699999999</v>
      </c>
      <c r="AM25" s="258">
        <v>133.70472699999999</v>
      </c>
      <c r="AN25" s="258">
        <v>119.90428300000001</v>
      </c>
      <c r="AO25" s="258">
        <v>118.260238</v>
      </c>
      <c r="AP25" s="258">
        <v>128.92501799999999</v>
      </c>
      <c r="AQ25" s="258">
        <v>136.93663699999999</v>
      </c>
      <c r="AR25" s="258">
        <v>133.49408700000001</v>
      </c>
      <c r="AS25" s="258">
        <v>125.89705499999999</v>
      </c>
      <c r="AT25" s="258">
        <v>121.369292</v>
      </c>
      <c r="AU25" s="258">
        <v>124.546188</v>
      </c>
      <c r="AV25" s="258">
        <v>136.964404</v>
      </c>
      <c r="AW25" s="258">
        <v>142.599673</v>
      </c>
      <c r="AX25" s="258">
        <v>151.79232999999999</v>
      </c>
      <c r="AY25" s="258">
        <v>154.78078500000001</v>
      </c>
      <c r="AZ25" s="258">
        <v>149.75141400000001</v>
      </c>
      <c r="BA25" s="258">
        <v>154.921055</v>
      </c>
      <c r="BB25" s="258">
        <v>167.59359900000001</v>
      </c>
      <c r="BC25" s="258">
        <v>173.292091</v>
      </c>
      <c r="BD25" s="258">
        <v>166.902241</v>
      </c>
      <c r="BE25" s="258">
        <v>158.46424500000001</v>
      </c>
      <c r="BF25" s="258">
        <v>156.40004300000001</v>
      </c>
      <c r="BG25" s="258">
        <v>162.49252999999999</v>
      </c>
      <c r="BH25" s="258">
        <v>168.8099</v>
      </c>
      <c r="BI25" s="258">
        <v>171.28550000000001</v>
      </c>
      <c r="BJ25" s="346">
        <v>166.98699999999999</v>
      </c>
      <c r="BK25" s="346">
        <v>162.02430000000001</v>
      </c>
      <c r="BL25" s="346">
        <v>163.0051</v>
      </c>
      <c r="BM25" s="346">
        <v>168.03909999999999</v>
      </c>
      <c r="BN25" s="346">
        <v>175.73560000000001</v>
      </c>
      <c r="BO25" s="346">
        <v>176.84450000000001</v>
      </c>
      <c r="BP25" s="346">
        <v>172.4922</v>
      </c>
      <c r="BQ25" s="346">
        <v>162.4648</v>
      </c>
      <c r="BR25" s="346">
        <v>156.17080000000001</v>
      </c>
      <c r="BS25" s="346">
        <v>156.8357</v>
      </c>
      <c r="BT25" s="346">
        <v>163.27809999999999</v>
      </c>
      <c r="BU25" s="346">
        <v>165.25800000000001</v>
      </c>
      <c r="BV25" s="346">
        <v>161.2955</v>
      </c>
    </row>
    <row r="26" spans="1:74" ht="11.1" customHeight="1" x14ac:dyDescent="0.2">
      <c r="A26" s="107" t="s">
        <v>81</v>
      </c>
      <c r="B26" s="203" t="s">
        <v>83</v>
      </c>
      <c r="C26" s="258">
        <v>16.011876999999998</v>
      </c>
      <c r="D26" s="258">
        <v>15.55185</v>
      </c>
      <c r="E26" s="258">
        <v>15.404878999999999</v>
      </c>
      <c r="F26" s="258">
        <v>15.181456000000001</v>
      </c>
      <c r="G26" s="258">
        <v>15.208766000000001</v>
      </c>
      <c r="H26" s="258">
        <v>16.358865000000002</v>
      </c>
      <c r="I26" s="258">
        <v>16.111184999999999</v>
      </c>
      <c r="J26" s="258">
        <v>15.843095999999999</v>
      </c>
      <c r="K26" s="258">
        <v>15.726118</v>
      </c>
      <c r="L26" s="258">
        <v>16.044257999999999</v>
      </c>
      <c r="M26" s="258">
        <v>15.963685999999999</v>
      </c>
      <c r="N26" s="258">
        <v>15.490698</v>
      </c>
      <c r="O26" s="258">
        <v>15.242139</v>
      </c>
      <c r="P26" s="258">
        <v>15.150454</v>
      </c>
      <c r="Q26" s="258">
        <v>15.324013000000001</v>
      </c>
      <c r="R26" s="258">
        <v>15.153881</v>
      </c>
      <c r="S26" s="258">
        <v>14.813898</v>
      </c>
      <c r="T26" s="258">
        <v>14.600139</v>
      </c>
      <c r="U26" s="258">
        <v>13.87191</v>
      </c>
      <c r="V26" s="258">
        <v>13.668342000000001</v>
      </c>
      <c r="W26" s="258">
        <v>13.523578000000001</v>
      </c>
      <c r="X26" s="258">
        <v>13.405614999999999</v>
      </c>
      <c r="Y26" s="258">
        <v>13.220634</v>
      </c>
      <c r="Z26" s="258">
        <v>12.998638</v>
      </c>
      <c r="AA26" s="258">
        <v>12.219094999999999</v>
      </c>
      <c r="AB26" s="258">
        <v>12.024288</v>
      </c>
      <c r="AC26" s="258">
        <v>12.983297</v>
      </c>
      <c r="AD26" s="258">
        <v>12.531000000000001</v>
      </c>
      <c r="AE26" s="258">
        <v>12.475519</v>
      </c>
      <c r="AF26" s="258">
        <v>12.197537000000001</v>
      </c>
      <c r="AG26" s="258">
        <v>11.76</v>
      </c>
      <c r="AH26" s="258">
        <v>12.274962</v>
      </c>
      <c r="AI26" s="258">
        <v>12.348831000000001</v>
      </c>
      <c r="AJ26" s="258">
        <v>12.514302000000001</v>
      </c>
      <c r="AK26" s="258">
        <v>13.04583</v>
      </c>
      <c r="AL26" s="258">
        <v>12.926384000000001</v>
      </c>
      <c r="AM26" s="258">
        <v>10.056524</v>
      </c>
      <c r="AN26" s="258">
        <v>10.676515999999999</v>
      </c>
      <c r="AO26" s="258">
        <v>10.606097</v>
      </c>
      <c r="AP26" s="258">
        <v>10.607760000000001</v>
      </c>
      <c r="AQ26" s="258">
        <v>10.580579999999999</v>
      </c>
      <c r="AR26" s="258">
        <v>10.659186</v>
      </c>
      <c r="AS26" s="258">
        <v>10.250047</v>
      </c>
      <c r="AT26" s="258">
        <v>10.460414999999999</v>
      </c>
      <c r="AU26" s="258">
        <v>10.531572000000001</v>
      </c>
      <c r="AV26" s="258">
        <v>10.890506</v>
      </c>
      <c r="AW26" s="258">
        <v>11.977948</v>
      </c>
      <c r="AX26" s="258">
        <v>12.763876</v>
      </c>
      <c r="AY26" s="258">
        <v>12.141869</v>
      </c>
      <c r="AZ26" s="258">
        <v>9.7802150000000001</v>
      </c>
      <c r="BA26" s="258">
        <v>10.167206</v>
      </c>
      <c r="BB26" s="258">
        <v>10.044839</v>
      </c>
      <c r="BC26" s="258">
        <v>10.417028999999999</v>
      </c>
      <c r="BD26" s="258">
        <v>10.462804</v>
      </c>
      <c r="BE26" s="258">
        <v>10.156632999999999</v>
      </c>
      <c r="BF26" s="258">
        <v>9.9679020000000005</v>
      </c>
      <c r="BG26" s="258">
        <v>10.616778999999999</v>
      </c>
      <c r="BH26" s="258">
        <v>11.163729999999999</v>
      </c>
      <c r="BI26" s="258">
        <v>11.869009999999999</v>
      </c>
      <c r="BJ26" s="346">
        <v>11.9419</v>
      </c>
      <c r="BK26" s="346">
        <v>11.672599999999999</v>
      </c>
      <c r="BL26" s="346">
        <v>11.972519999999999</v>
      </c>
      <c r="BM26" s="346">
        <v>12.271129999999999</v>
      </c>
      <c r="BN26" s="346">
        <v>12.08914</v>
      </c>
      <c r="BO26" s="346">
        <v>11.99137</v>
      </c>
      <c r="BP26" s="346">
        <v>12.071619999999999</v>
      </c>
      <c r="BQ26" s="346">
        <v>11.54096</v>
      </c>
      <c r="BR26" s="346">
        <v>11.477650000000001</v>
      </c>
      <c r="BS26" s="346">
        <v>11.665929999999999</v>
      </c>
      <c r="BT26" s="346">
        <v>11.85426</v>
      </c>
      <c r="BU26" s="346">
        <v>12.022779999999999</v>
      </c>
      <c r="BV26" s="346">
        <v>11.9071</v>
      </c>
    </row>
    <row r="27" spans="1:74" ht="11.1" customHeight="1" x14ac:dyDescent="0.2">
      <c r="A27" s="107" t="s">
        <v>82</v>
      </c>
      <c r="B27" s="203" t="s">
        <v>84</v>
      </c>
      <c r="C27" s="258">
        <v>16.612552999999998</v>
      </c>
      <c r="D27" s="258">
        <v>16.565455</v>
      </c>
      <c r="E27" s="258">
        <v>16.366962000000001</v>
      </c>
      <c r="F27" s="258">
        <v>16.152619000000001</v>
      </c>
      <c r="G27" s="258">
        <v>15.997071999999999</v>
      </c>
      <c r="H27" s="258">
        <v>16.379342000000001</v>
      </c>
      <c r="I27" s="258">
        <v>16.169758000000002</v>
      </c>
      <c r="J27" s="258">
        <v>16.162258000000001</v>
      </c>
      <c r="K27" s="258">
        <v>16.311136999999999</v>
      </c>
      <c r="L27" s="258">
        <v>16.567122000000001</v>
      </c>
      <c r="M27" s="258">
        <v>16.729026000000001</v>
      </c>
      <c r="N27" s="258">
        <v>16.648637999999998</v>
      </c>
      <c r="O27" s="258">
        <v>16.682179000000001</v>
      </c>
      <c r="P27" s="258">
        <v>16.500475000000002</v>
      </c>
      <c r="Q27" s="258">
        <v>16.413094999999998</v>
      </c>
      <c r="R27" s="258">
        <v>16.371372999999998</v>
      </c>
      <c r="S27" s="258">
        <v>16.290493000000001</v>
      </c>
      <c r="T27" s="258">
        <v>16.248121000000001</v>
      </c>
      <c r="U27" s="258">
        <v>16.699631</v>
      </c>
      <c r="V27" s="258">
        <v>16.123415000000001</v>
      </c>
      <c r="W27" s="258">
        <v>16.058872999999998</v>
      </c>
      <c r="X27" s="258">
        <v>16.019271</v>
      </c>
      <c r="Y27" s="258">
        <v>16.030847000000001</v>
      </c>
      <c r="Z27" s="258">
        <v>16.433373</v>
      </c>
      <c r="AA27" s="258">
        <v>16.430948999999998</v>
      </c>
      <c r="AB27" s="258">
        <v>16.516938</v>
      </c>
      <c r="AC27" s="258">
        <v>16.508486000000001</v>
      </c>
      <c r="AD27" s="258">
        <v>16.322309000000001</v>
      </c>
      <c r="AE27" s="258">
        <v>16.271231</v>
      </c>
      <c r="AF27" s="258">
        <v>16.345048999999999</v>
      </c>
      <c r="AG27" s="258">
        <v>16.259592000000001</v>
      </c>
      <c r="AH27" s="258">
        <v>16.350287000000002</v>
      </c>
      <c r="AI27" s="258">
        <v>16.301220000000001</v>
      </c>
      <c r="AJ27" s="258">
        <v>16.496969</v>
      </c>
      <c r="AK27" s="258">
        <v>16.787022</v>
      </c>
      <c r="AL27" s="258">
        <v>16.067637000000001</v>
      </c>
      <c r="AM27" s="258">
        <v>15.057862</v>
      </c>
      <c r="AN27" s="258">
        <v>16.002562999999999</v>
      </c>
      <c r="AO27" s="258">
        <v>16.147631000000001</v>
      </c>
      <c r="AP27" s="258">
        <v>16.482986</v>
      </c>
      <c r="AQ27" s="258">
        <v>16.284594999999999</v>
      </c>
      <c r="AR27" s="258">
        <v>16.583413</v>
      </c>
      <c r="AS27" s="258">
        <v>16.489792000000001</v>
      </c>
      <c r="AT27" s="258">
        <v>16.510366000000001</v>
      </c>
      <c r="AU27" s="258">
        <v>16.863444999999999</v>
      </c>
      <c r="AV27" s="258">
        <v>17.428569</v>
      </c>
      <c r="AW27" s="258">
        <v>18.165973000000001</v>
      </c>
      <c r="AX27" s="258">
        <v>18.309222999999999</v>
      </c>
      <c r="AY27" s="258">
        <v>18.036784999999998</v>
      </c>
      <c r="AZ27" s="258">
        <v>16.237127999999998</v>
      </c>
      <c r="BA27" s="258">
        <v>16.637274999999999</v>
      </c>
      <c r="BB27" s="258">
        <v>16.693346999999999</v>
      </c>
      <c r="BC27" s="258">
        <v>16.702672</v>
      </c>
      <c r="BD27" s="258">
        <v>16.666422000000001</v>
      </c>
      <c r="BE27" s="258">
        <v>16.620318000000001</v>
      </c>
      <c r="BF27" s="258">
        <v>16.700738000000001</v>
      </c>
      <c r="BG27" s="258">
        <v>17.115829000000002</v>
      </c>
      <c r="BH27" s="258">
        <v>17.179120000000001</v>
      </c>
      <c r="BI27" s="258">
        <v>17.370419999999999</v>
      </c>
      <c r="BJ27" s="346">
        <v>17.390440000000002</v>
      </c>
      <c r="BK27" s="346">
        <v>17.415710000000001</v>
      </c>
      <c r="BL27" s="346">
        <v>17.51417</v>
      </c>
      <c r="BM27" s="346">
        <v>17.41009</v>
      </c>
      <c r="BN27" s="346">
        <v>17.288900000000002</v>
      </c>
      <c r="BO27" s="346">
        <v>17.187529999999999</v>
      </c>
      <c r="BP27" s="346">
        <v>17.22636</v>
      </c>
      <c r="BQ27" s="346">
        <v>17.140059999999998</v>
      </c>
      <c r="BR27" s="346">
        <v>17.09187</v>
      </c>
      <c r="BS27" s="346">
        <v>17.081890000000001</v>
      </c>
      <c r="BT27" s="346">
        <v>17.13945</v>
      </c>
      <c r="BU27" s="346">
        <v>17.302489999999999</v>
      </c>
      <c r="BV27" s="346">
        <v>17.319210000000002</v>
      </c>
    </row>
    <row r="28" spans="1:74" ht="11.1" customHeight="1" x14ac:dyDescent="0.2">
      <c r="A28" s="107"/>
      <c r="B28" s="108"/>
      <c r="C28" s="235"/>
      <c r="D28" s="235"/>
      <c r="E28" s="235"/>
      <c r="F28" s="235"/>
      <c r="G28" s="235"/>
      <c r="H28" s="235"/>
      <c r="I28" s="235"/>
      <c r="J28" s="235"/>
      <c r="K28" s="235"/>
      <c r="L28" s="235"/>
      <c r="M28" s="235"/>
      <c r="N28" s="235"/>
      <c r="O28" s="235"/>
      <c r="P28" s="235"/>
      <c r="Q28" s="235"/>
      <c r="R28" s="235"/>
      <c r="S28" s="235"/>
      <c r="T28" s="235"/>
      <c r="U28" s="235"/>
      <c r="V28" s="235"/>
      <c r="W28" s="235"/>
      <c r="X28" s="235"/>
      <c r="Y28" s="235"/>
      <c r="Z28" s="235"/>
      <c r="AA28" s="235"/>
      <c r="AB28" s="235"/>
      <c r="AC28" s="235"/>
      <c r="AD28" s="235"/>
      <c r="AE28" s="235"/>
      <c r="AF28" s="235"/>
      <c r="AG28" s="235"/>
      <c r="AH28" s="235"/>
      <c r="AI28" s="235"/>
      <c r="AJ28" s="235"/>
      <c r="AK28" s="235"/>
      <c r="AL28" s="235"/>
      <c r="AM28" s="235"/>
      <c r="AN28" s="235"/>
      <c r="AO28" s="235"/>
      <c r="AP28" s="235"/>
      <c r="AQ28" s="235"/>
      <c r="AR28" s="235"/>
      <c r="AS28" s="235"/>
      <c r="AT28" s="235"/>
      <c r="AU28" s="235"/>
      <c r="AV28" s="235"/>
      <c r="AW28" s="235"/>
      <c r="AX28" s="235"/>
      <c r="AY28" s="378"/>
      <c r="AZ28" s="235"/>
      <c r="BA28" s="235"/>
      <c r="BB28" s="235"/>
      <c r="BC28" s="235"/>
      <c r="BD28" s="235"/>
      <c r="BE28" s="235"/>
      <c r="BF28" s="235"/>
      <c r="BG28" s="235"/>
      <c r="BH28" s="235"/>
      <c r="BI28" s="235"/>
      <c r="BJ28" s="378"/>
      <c r="BK28" s="378"/>
      <c r="BL28" s="378"/>
      <c r="BM28" s="378"/>
      <c r="BN28" s="378"/>
      <c r="BO28" s="378"/>
      <c r="BP28" s="378"/>
      <c r="BQ28" s="378"/>
      <c r="BR28" s="378"/>
      <c r="BS28" s="378"/>
      <c r="BT28" s="378"/>
      <c r="BU28" s="378"/>
      <c r="BV28" s="378"/>
    </row>
    <row r="29" spans="1:74" ht="11.1" customHeight="1" x14ac:dyDescent="0.2">
      <c r="A29" s="107"/>
      <c r="B29" s="55" t="s">
        <v>142</v>
      </c>
      <c r="C29" s="235"/>
      <c r="D29" s="235"/>
      <c r="E29" s="235"/>
      <c r="F29" s="235"/>
      <c r="G29" s="235"/>
      <c r="H29" s="235"/>
      <c r="I29" s="235"/>
      <c r="J29" s="235"/>
      <c r="K29" s="235"/>
      <c r="L29" s="235"/>
      <c r="M29" s="235"/>
      <c r="N29" s="235"/>
      <c r="O29" s="235"/>
      <c r="P29" s="235"/>
      <c r="Q29" s="235"/>
      <c r="R29" s="235"/>
      <c r="S29" s="235"/>
      <c r="T29" s="235"/>
      <c r="U29" s="235"/>
      <c r="V29" s="235"/>
      <c r="W29" s="235"/>
      <c r="X29" s="235"/>
      <c r="Y29" s="235"/>
      <c r="Z29" s="235"/>
      <c r="AA29" s="235"/>
      <c r="AB29" s="235"/>
      <c r="AC29" s="235"/>
      <c r="AD29" s="235"/>
      <c r="AE29" s="235"/>
      <c r="AF29" s="235"/>
      <c r="AG29" s="235"/>
      <c r="AH29" s="235"/>
      <c r="AI29" s="235"/>
      <c r="AJ29" s="235"/>
      <c r="AK29" s="235"/>
      <c r="AL29" s="235"/>
      <c r="AM29" s="235"/>
      <c r="AN29" s="235"/>
      <c r="AO29" s="235"/>
      <c r="AP29" s="235"/>
      <c r="AQ29" s="235"/>
      <c r="AR29" s="235"/>
      <c r="AS29" s="235"/>
      <c r="AT29" s="235"/>
      <c r="AU29" s="235"/>
      <c r="AV29" s="235"/>
      <c r="AW29" s="235"/>
      <c r="AX29" s="235"/>
      <c r="AY29" s="378"/>
      <c r="AZ29" s="235"/>
      <c r="BA29" s="235"/>
      <c r="BB29" s="235"/>
      <c r="BC29" s="235"/>
      <c r="BD29" s="235"/>
      <c r="BE29" s="235"/>
      <c r="BF29" s="235"/>
      <c r="BG29" s="235"/>
      <c r="BH29" s="235"/>
      <c r="BI29" s="235"/>
      <c r="BJ29" s="378"/>
      <c r="BK29" s="378"/>
      <c r="BL29" s="378"/>
      <c r="BM29" s="378"/>
      <c r="BN29" s="378"/>
      <c r="BO29" s="378"/>
      <c r="BP29" s="378"/>
      <c r="BQ29" s="378"/>
      <c r="BR29" s="378"/>
      <c r="BS29" s="378"/>
      <c r="BT29" s="378"/>
      <c r="BU29" s="378"/>
      <c r="BV29" s="378"/>
    </row>
    <row r="30" spans="1:74" ht="11.1" customHeight="1" x14ac:dyDescent="0.2">
      <c r="A30" s="107"/>
      <c r="B30" s="55" t="s">
        <v>37</v>
      </c>
      <c r="C30" s="235"/>
      <c r="D30" s="235"/>
      <c r="E30" s="235"/>
      <c r="F30" s="235"/>
      <c r="G30" s="235"/>
      <c r="H30" s="235"/>
      <c r="I30" s="235"/>
      <c r="J30" s="235"/>
      <c r="K30" s="235"/>
      <c r="L30" s="235"/>
      <c r="M30" s="235"/>
      <c r="N30" s="235"/>
      <c r="O30" s="235"/>
      <c r="P30" s="235"/>
      <c r="Q30" s="235"/>
      <c r="R30" s="235"/>
      <c r="S30" s="235"/>
      <c r="T30" s="235"/>
      <c r="U30" s="235"/>
      <c r="V30" s="235"/>
      <c r="W30" s="235"/>
      <c r="X30" s="235"/>
      <c r="Y30" s="235"/>
      <c r="Z30" s="235"/>
      <c r="AA30" s="235"/>
      <c r="AB30" s="235"/>
      <c r="AC30" s="235"/>
      <c r="AD30" s="235"/>
      <c r="AE30" s="235"/>
      <c r="AF30" s="235"/>
      <c r="AG30" s="235"/>
      <c r="AH30" s="235"/>
      <c r="AI30" s="235"/>
      <c r="AJ30" s="235"/>
      <c r="AK30" s="235"/>
      <c r="AL30" s="235"/>
      <c r="AM30" s="235"/>
      <c r="AN30" s="235"/>
      <c r="AO30" s="235"/>
      <c r="AP30" s="235"/>
      <c r="AQ30" s="235"/>
      <c r="AR30" s="235"/>
      <c r="AS30" s="235"/>
      <c r="AT30" s="235"/>
      <c r="AU30" s="235"/>
      <c r="AV30" s="235"/>
      <c r="AW30" s="235"/>
      <c r="AX30" s="235"/>
      <c r="AY30" s="378"/>
      <c r="AZ30" s="235"/>
      <c r="BA30" s="235"/>
      <c r="BB30" s="235"/>
      <c r="BC30" s="235"/>
      <c r="BD30" s="235"/>
      <c r="BE30" s="235"/>
      <c r="BF30" s="235"/>
      <c r="BG30" s="235"/>
      <c r="BH30" s="235"/>
      <c r="BI30" s="235"/>
      <c r="BJ30" s="378"/>
      <c r="BK30" s="378"/>
      <c r="BL30" s="378"/>
      <c r="BM30" s="378"/>
      <c r="BN30" s="378"/>
      <c r="BO30" s="378"/>
      <c r="BP30" s="378"/>
      <c r="BQ30" s="378"/>
      <c r="BR30" s="378"/>
      <c r="BS30" s="378"/>
      <c r="BT30" s="378"/>
      <c r="BU30" s="378"/>
      <c r="BV30" s="378"/>
    </row>
    <row r="31" spans="1:74" ht="11.1" customHeight="1" x14ac:dyDescent="0.2">
      <c r="A31" s="52" t="s">
        <v>689</v>
      </c>
      <c r="B31" s="203" t="s">
        <v>551</v>
      </c>
      <c r="C31" s="214">
        <v>2.3199999999999998</v>
      </c>
      <c r="D31" s="214">
        <v>2.35</v>
      </c>
      <c r="E31" s="214">
        <v>2.34</v>
      </c>
      <c r="F31" s="214">
        <v>2.38</v>
      </c>
      <c r="G31" s="214">
        <v>2.4300000000000002</v>
      </c>
      <c r="H31" s="214">
        <v>2.4</v>
      </c>
      <c r="I31" s="214">
        <v>2.44</v>
      </c>
      <c r="J31" s="214">
        <v>2.4700000000000002</v>
      </c>
      <c r="K31" s="214">
        <v>2.44</v>
      </c>
      <c r="L31" s="214">
        <v>2.39</v>
      </c>
      <c r="M31" s="214">
        <v>2.37</v>
      </c>
      <c r="N31" s="214">
        <v>2.34</v>
      </c>
      <c r="O31" s="214">
        <v>2.37</v>
      </c>
      <c r="P31" s="214">
        <v>2.38</v>
      </c>
      <c r="Q31" s="214">
        <v>2.39</v>
      </c>
      <c r="R31" s="214">
        <v>2.42</v>
      </c>
      <c r="S31" s="214">
        <v>2.42</v>
      </c>
      <c r="T31" s="214">
        <v>2.36</v>
      </c>
      <c r="U31" s="214">
        <v>2.4</v>
      </c>
      <c r="V31" s="214">
        <v>2.4</v>
      </c>
      <c r="W31" s="214">
        <v>2.38</v>
      </c>
      <c r="X31" s="214">
        <v>2.36</v>
      </c>
      <c r="Y31" s="214">
        <v>2.36</v>
      </c>
      <c r="Z31" s="214">
        <v>2.36</v>
      </c>
      <c r="AA31" s="214">
        <v>2.34</v>
      </c>
      <c r="AB31" s="214">
        <v>2.34</v>
      </c>
      <c r="AC31" s="214">
        <v>2.35</v>
      </c>
      <c r="AD31" s="214">
        <v>2.37</v>
      </c>
      <c r="AE31" s="214">
        <v>2.37</v>
      </c>
      <c r="AF31" s="214">
        <v>2.36</v>
      </c>
      <c r="AG31" s="214">
        <v>2.31</v>
      </c>
      <c r="AH31" s="214">
        <v>2.33</v>
      </c>
      <c r="AI31" s="214">
        <v>2.35</v>
      </c>
      <c r="AJ31" s="214">
        <v>2.34</v>
      </c>
      <c r="AK31" s="214">
        <v>2.33</v>
      </c>
      <c r="AL31" s="214">
        <v>2.34</v>
      </c>
      <c r="AM31" s="214">
        <v>2.2940009385</v>
      </c>
      <c r="AN31" s="214">
        <v>2.3242089209999999</v>
      </c>
      <c r="AO31" s="214">
        <v>2.3655468815999998</v>
      </c>
      <c r="AP31" s="214">
        <v>2.3890318596000002</v>
      </c>
      <c r="AQ31" s="214">
        <v>2.3986063669000002</v>
      </c>
      <c r="AR31" s="214">
        <v>2.3862655132000001</v>
      </c>
      <c r="AS31" s="214">
        <v>2.3792918457000001</v>
      </c>
      <c r="AT31" s="214">
        <v>2.3696084742000001</v>
      </c>
      <c r="AU31" s="214">
        <v>2.3772553059999999</v>
      </c>
      <c r="AV31" s="214">
        <v>2.3126406786000002</v>
      </c>
      <c r="AW31" s="214">
        <v>2.3054454950999999</v>
      </c>
      <c r="AX31" s="214">
        <v>2.5188164618000002</v>
      </c>
      <c r="AY31" s="214">
        <v>2.2867566084000002</v>
      </c>
      <c r="AZ31" s="214">
        <v>2.2587135692999998</v>
      </c>
      <c r="BA31" s="214">
        <v>2.2595113155000002</v>
      </c>
      <c r="BB31" s="214">
        <v>2.2493885673</v>
      </c>
      <c r="BC31" s="214">
        <v>2.2620133772000002</v>
      </c>
      <c r="BD31" s="214">
        <v>2.2505483482000002</v>
      </c>
      <c r="BE31" s="214">
        <v>2.2119346021999999</v>
      </c>
      <c r="BF31" s="214">
        <v>2.2320694197000002</v>
      </c>
      <c r="BG31" s="214">
        <v>2.2172234172</v>
      </c>
      <c r="BH31" s="214">
        <v>2.2538770000000001</v>
      </c>
      <c r="BI31" s="214">
        <v>2.2061500000000001</v>
      </c>
      <c r="BJ31" s="355">
        <v>2.2216529999999999</v>
      </c>
      <c r="BK31" s="355">
        <v>2.2125940000000002</v>
      </c>
      <c r="BL31" s="355">
        <v>2.2229779999999999</v>
      </c>
      <c r="BM31" s="355">
        <v>2.2225609999999998</v>
      </c>
      <c r="BN31" s="355">
        <v>2.2398069999999999</v>
      </c>
      <c r="BO31" s="355">
        <v>2.265209</v>
      </c>
      <c r="BP31" s="355">
        <v>2.2796759999999998</v>
      </c>
      <c r="BQ31" s="355">
        <v>2.2674820000000002</v>
      </c>
      <c r="BR31" s="355">
        <v>2.2719680000000002</v>
      </c>
      <c r="BS31" s="355">
        <v>2.2408739999999998</v>
      </c>
      <c r="BT31" s="355">
        <v>2.2419280000000001</v>
      </c>
      <c r="BU31" s="355">
        <v>2.1989879999999999</v>
      </c>
      <c r="BV31" s="355">
        <v>2.209111</v>
      </c>
    </row>
    <row r="32" spans="1:74" ht="11.1" customHeight="1" x14ac:dyDescent="0.2">
      <c r="A32" s="107" t="s">
        <v>691</v>
      </c>
      <c r="B32" s="203" t="s">
        <v>618</v>
      </c>
      <c r="C32" s="214">
        <v>5.39</v>
      </c>
      <c r="D32" s="214">
        <v>5.09</v>
      </c>
      <c r="E32" s="214">
        <v>4.6399999999999997</v>
      </c>
      <c r="F32" s="214">
        <v>4.8600000000000003</v>
      </c>
      <c r="G32" s="214">
        <v>4.8899999999999997</v>
      </c>
      <c r="H32" s="214">
        <v>5.04</v>
      </c>
      <c r="I32" s="214">
        <v>4.9800000000000004</v>
      </c>
      <c r="J32" s="214">
        <v>4.7300000000000004</v>
      </c>
      <c r="K32" s="214">
        <v>4.5599999999999996</v>
      </c>
      <c r="L32" s="214">
        <v>4.33</v>
      </c>
      <c r="M32" s="214">
        <v>4.0999999999999996</v>
      </c>
      <c r="N32" s="214">
        <v>4.04</v>
      </c>
      <c r="O32" s="214">
        <v>3.69</v>
      </c>
      <c r="P32" s="214">
        <v>3.34</v>
      </c>
      <c r="Q32" s="214">
        <v>2.99</v>
      </c>
      <c r="R32" s="214">
        <v>2.71</v>
      </c>
      <c r="S32" s="214">
        <v>2.94</v>
      </c>
      <c r="T32" s="214">
        <v>3.11</v>
      </c>
      <c r="U32" s="214">
        <v>3.43</v>
      </c>
      <c r="V32" s="214">
        <v>3.5</v>
      </c>
      <c r="W32" s="214">
        <v>3.41</v>
      </c>
      <c r="X32" s="214">
        <v>3.84</v>
      </c>
      <c r="Y32" s="214">
        <v>4.25</v>
      </c>
      <c r="Z32" s="214">
        <v>4.21</v>
      </c>
      <c r="AA32" s="214">
        <v>4.38</v>
      </c>
      <c r="AB32" s="214">
        <v>4.3899999999999997</v>
      </c>
      <c r="AC32" s="214">
        <v>4.3</v>
      </c>
      <c r="AD32" s="214">
        <v>4.67</v>
      </c>
      <c r="AE32" s="214">
        <v>4.62</v>
      </c>
      <c r="AF32" s="214">
        <v>4.42</v>
      </c>
      <c r="AG32" s="214">
        <v>4.2</v>
      </c>
      <c r="AH32" s="214">
        <v>3.91</v>
      </c>
      <c r="AI32" s="214">
        <v>4.08</v>
      </c>
      <c r="AJ32" s="214">
        <v>4.1100000000000003</v>
      </c>
      <c r="AK32" s="214">
        <v>4.1900000000000004</v>
      </c>
      <c r="AL32" s="214">
        <v>4.91</v>
      </c>
      <c r="AM32" s="214">
        <v>7.0192800099000001</v>
      </c>
      <c r="AN32" s="214">
        <v>7.3985648084999998</v>
      </c>
      <c r="AO32" s="214">
        <v>6.0008199340999999</v>
      </c>
      <c r="AP32" s="214">
        <v>5.0693471172000004</v>
      </c>
      <c r="AQ32" s="214">
        <v>4.9304527992000002</v>
      </c>
      <c r="AR32" s="214">
        <v>4.8377074511</v>
      </c>
      <c r="AS32" s="214">
        <v>4.4342774414999999</v>
      </c>
      <c r="AT32" s="214">
        <v>4.1182217320000003</v>
      </c>
      <c r="AU32" s="214">
        <v>4.2012367987000001</v>
      </c>
      <c r="AV32" s="214">
        <v>4.0999200409999998</v>
      </c>
      <c r="AW32" s="214">
        <v>4.4811476288999996</v>
      </c>
      <c r="AX32" s="214">
        <v>4.3634443208000002</v>
      </c>
      <c r="AY32" s="214">
        <v>4.0954418693000001</v>
      </c>
      <c r="AZ32" s="214">
        <v>4.6749878467999997</v>
      </c>
      <c r="BA32" s="214">
        <v>3.5414996804999999</v>
      </c>
      <c r="BB32" s="214">
        <v>3.0929458087000001</v>
      </c>
      <c r="BC32" s="214">
        <v>3.1380689991000001</v>
      </c>
      <c r="BD32" s="214">
        <v>3.1147837541999999</v>
      </c>
      <c r="BE32" s="214">
        <v>3.1088424318999999</v>
      </c>
      <c r="BF32" s="214">
        <v>3.1041522794</v>
      </c>
      <c r="BG32" s="214">
        <v>3.0571424958</v>
      </c>
      <c r="BH32" s="214">
        <v>3.1325249999999998</v>
      </c>
      <c r="BI32" s="214">
        <v>3.2173720000000001</v>
      </c>
      <c r="BJ32" s="355">
        <v>3.6638229999999998</v>
      </c>
      <c r="BK32" s="355">
        <v>3.8079179999999999</v>
      </c>
      <c r="BL32" s="355">
        <v>3.8435489999999999</v>
      </c>
      <c r="BM32" s="355">
        <v>3.7321849999999999</v>
      </c>
      <c r="BN32" s="355">
        <v>3.546392</v>
      </c>
      <c r="BO32" s="355">
        <v>3.4373330000000002</v>
      </c>
      <c r="BP32" s="355">
        <v>3.336789</v>
      </c>
      <c r="BQ32" s="355">
        <v>3.3886059999999998</v>
      </c>
      <c r="BR32" s="355">
        <v>3.3829099999999999</v>
      </c>
      <c r="BS32" s="355">
        <v>3.6553640000000001</v>
      </c>
      <c r="BT32" s="355">
        <v>3.9731920000000001</v>
      </c>
      <c r="BU32" s="355">
        <v>4.1862000000000004</v>
      </c>
      <c r="BV32" s="355">
        <v>4.4429290000000004</v>
      </c>
    </row>
    <row r="33" spans="1:74" ht="11.1" customHeight="1" x14ac:dyDescent="0.2">
      <c r="A33" s="52" t="s">
        <v>690</v>
      </c>
      <c r="B33" s="203" t="s">
        <v>560</v>
      </c>
      <c r="C33" s="214">
        <v>14.8</v>
      </c>
      <c r="D33" s="214">
        <v>15.94</v>
      </c>
      <c r="E33" s="214">
        <v>17.59</v>
      </c>
      <c r="F33" s="214">
        <v>18.21</v>
      </c>
      <c r="G33" s="214">
        <v>17.57</v>
      </c>
      <c r="H33" s="214">
        <v>20.38</v>
      </c>
      <c r="I33" s="214">
        <v>20.18</v>
      </c>
      <c r="J33" s="214">
        <v>17.09</v>
      </c>
      <c r="K33" s="214">
        <v>19.66</v>
      </c>
      <c r="L33" s="214">
        <v>19.62</v>
      </c>
      <c r="M33" s="214">
        <v>19.47</v>
      </c>
      <c r="N33" s="214">
        <v>20.99</v>
      </c>
      <c r="O33" s="214">
        <v>20.86</v>
      </c>
      <c r="P33" s="214">
        <v>21.1</v>
      </c>
      <c r="Q33" s="214">
        <v>22.1</v>
      </c>
      <c r="R33" s="214">
        <v>22.99</v>
      </c>
      <c r="S33" s="214">
        <v>23.06</v>
      </c>
      <c r="T33" s="214">
        <v>22.41</v>
      </c>
      <c r="U33" s="214">
        <v>19.84</v>
      </c>
      <c r="V33" s="214">
        <v>19.86</v>
      </c>
      <c r="W33" s="214">
        <v>20.9</v>
      </c>
      <c r="X33" s="214">
        <v>20.77</v>
      </c>
      <c r="Y33" s="214">
        <v>20.72</v>
      </c>
      <c r="Z33" s="214">
        <v>18.829999999999998</v>
      </c>
      <c r="AA33" s="214">
        <v>19.13</v>
      </c>
      <c r="AB33" s="214">
        <v>19.7</v>
      </c>
      <c r="AC33" s="214">
        <v>19.38</v>
      </c>
      <c r="AD33" s="214">
        <v>20.23</v>
      </c>
      <c r="AE33" s="214">
        <v>19.53</v>
      </c>
      <c r="AF33" s="214">
        <v>19.670000000000002</v>
      </c>
      <c r="AG33" s="214">
        <v>18.760000000000002</v>
      </c>
      <c r="AH33" s="214">
        <v>18.59</v>
      </c>
      <c r="AI33" s="214">
        <v>18.920000000000002</v>
      </c>
      <c r="AJ33" s="214">
        <v>19.71</v>
      </c>
      <c r="AK33" s="214">
        <v>18.850000000000001</v>
      </c>
      <c r="AL33" s="214">
        <v>19.670000000000002</v>
      </c>
      <c r="AM33" s="214">
        <v>19.670000000000002</v>
      </c>
      <c r="AN33" s="214">
        <v>20.059999999999999</v>
      </c>
      <c r="AO33" s="214">
        <v>20.62</v>
      </c>
      <c r="AP33" s="214">
        <v>20.89</v>
      </c>
      <c r="AQ33" s="214">
        <v>19.98</v>
      </c>
      <c r="AR33" s="214">
        <v>20.38</v>
      </c>
      <c r="AS33" s="214">
        <v>20.56</v>
      </c>
      <c r="AT33" s="214">
        <v>19.89</v>
      </c>
      <c r="AU33" s="214">
        <v>18.64</v>
      </c>
      <c r="AV33" s="214">
        <v>17.190000000000001</v>
      </c>
      <c r="AW33" s="214">
        <v>14.64</v>
      </c>
      <c r="AX33" s="214">
        <v>12.1</v>
      </c>
      <c r="AY33" s="214">
        <v>12.25</v>
      </c>
      <c r="AZ33" s="214">
        <v>10.27</v>
      </c>
      <c r="BA33" s="214">
        <v>10.54</v>
      </c>
      <c r="BB33" s="214">
        <v>11.82</v>
      </c>
      <c r="BC33" s="214">
        <v>10.82</v>
      </c>
      <c r="BD33" s="214">
        <v>12.19</v>
      </c>
      <c r="BE33" s="214">
        <v>11.34</v>
      </c>
      <c r="BF33" s="214">
        <v>11.23</v>
      </c>
      <c r="BG33" s="214">
        <v>10.49442</v>
      </c>
      <c r="BH33" s="214">
        <v>9.9558590000000002</v>
      </c>
      <c r="BI33" s="214">
        <v>9.6992940000000001</v>
      </c>
      <c r="BJ33" s="355">
        <v>9.382657</v>
      </c>
      <c r="BK33" s="355">
        <v>9.0824920000000002</v>
      </c>
      <c r="BL33" s="355">
        <v>9.2467109999999995</v>
      </c>
      <c r="BM33" s="355">
        <v>10.003220000000001</v>
      </c>
      <c r="BN33" s="355">
        <v>10.892480000000001</v>
      </c>
      <c r="BO33" s="355">
        <v>10.658289999999999</v>
      </c>
      <c r="BP33" s="355">
        <v>11.47251</v>
      </c>
      <c r="BQ33" s="355">
        <v>11.37083</v>
      </c>
      <c r="BR33" s="355">
        <v>11.362299999999999</v>
      </c>
      <c r="BS33" s="355">
        <v>11.59079</v>
      </c>
      <c r="BT33" s="355">
        <v>11.43943</v>
      </c>
      <c r="BU33" s="355">
        <v>11.38368</v>
      </c>
      <c r="BV33" s="355">
        <v>11.273099999999999</v>
      </c>
    </row>
    <row r="34" spans="1:74" ht="11.1" customHeight="1" x14ac:dyDescent="0.2">
      <c r="A34" s="56" t="s">
        <v>20</v>
      </c>
      <c r="B34" s="203" t="s">
        <v>559</v>
      </c>
      <c r="C34" s="214">
        <v>19.59</v>
      </c>
      <c r="D34" s="214">
        <v>20.93</v>
      </c>
      <c r="E34" s="214">
        <v>22.59</v>
      </c>
      <c r="F34" s="214">
        <v>24.06</v>
      </c>
      <c r="G34" s="214">
        <v>23.04</v>
      </c>
      <c r="H34" s="214">
        <v>23.13</v>
      </c>
      <c r="I34" s="214">
        <v>22.95</v>
      </c>
      <c r="J34" s="214">
        <v>22.51</v>
      </c>
      <c r="K34" s="214">
        <v>22.73</v>
      </c>
      <c r="L34" s="214">
        <v>23.2</v>
      </c>
      <c r="M34" s="214">
        <v>23.38</v>
      </c>
      <c r="N34" s="214">
        <v>22.45</v>
      </c>
      <c r="O34" s="214">
        <v>22.94</v>
      </c>
      <c r="P34" s="214">
        <v>23.81</v>
      </c>
      <c r="Q34" s="214">
        <v>24.96</v>
      </c>
      <c r="R34" s="214">
        <v>24.61</v>
      </c>
      <c r="S34" s="214">
        <v>23.24</v>
      </c>
      <c r="T34" s="214">
        <v>21.63</v>
      </c>
      <c r="U34" s="214">
        <v>21.92</v>
      </c>
      <c r="V34" s="214">
        <v>23.38</v>
      </c>
      <c r="W34" s="214">
        <v>24.42</v>
      </c>
      <c r="X34" s="214">
        <v>24.93</v>
      </c>
      <c r="Y34" s="214">
        <v>24.28</v>
      </c>
      <c r="Z34" s="214">
        <v>23.44</v>
      </c>
      <c r="AA34" s="214">
        <v>22.94</v>
      </c>
      <c r="AB34" s="214">
        <v>23.84</v>
      </c>
      <c r="AC34" s="214">
        <v>23.87</v>
      </c>
      <c r="AD34" s="214">
        <v>22.96</v>
      </c>
      <c r="AE34" s="214">
        <v>22.6</v>
      </c>
      <c r="AF34" s="214">
        <v>22.37</v>
      </c>
      <c r="AG34" s="214">
        <v>23.1</v>
      </c>
      <c r="AH34" s="214">
        <v>23.24</v>
      </c>
      <c r="AI34" s="214">
        <v>23.55</v>
      </c>
      <c r="AJ34" s="214">
        <v>22.85</v>
      </c>
      <c r="AK34" s="214">
        <v>22.74</v>
      </c>
      <c r="AL34" s="214">
        <v>22.81</v>
      </c>
      <c r="AM34" s="214">
        <v>23.13</v>
      </c>
      <c r="AN34" s="214">
        <v>23.97</v>
      </c>
      <c r="AO34" s="214">
        <v>23.82</v>
      </c>
      <c r="AP34" s="214">
        <v>22.82</v>
      </c>
      <c r="AQ34" s="214">
        <v>22.77</v>
      </c>
      <c r="AR34" s="214">
        <v>22.73</v>
      </c>
      <c r="AS34" s="214">
        <v>22.36</v>
      </c>
      <c r="AT34" s="214">
        <v>21.95</v>
      </c>
      <c r="AU34" s="214">
        <v>21.38</v>
      </c>
      <c r="AV34" s="214">
        <v>20.09</v>
      </c>
      <c r="AW34" s="214">
        <v>19.68</v>
      </c>
      <c r="AX34" s="214">
        <v>16.59</v>
      </c>
      <c r="AY34" s="214">
        <v>13.38</v>
      </c>
      <c r="AZ34" s="214">
        <v>16.07</v>
      </c>
      <c r="BA34" s="214">
        <v>15.53</v>
      </c>
      <c r="BB34" s="214">
        <v>14.83</v>
      </c>
      <c r="BC34" s="214">
        <v>15.31</v>
      </c>
      <c r="BD34" s="214">
        <v>15.31</v>
      </c>
      <c r="BE34" s="214">
        <v>14.35</v>
      </c>
      <c r="BF34" s="214">
        <v>13.02</v>
      </c>
      <c r="BG34" s="214">
        <v>13.37576</v>
      </c>
      <c r="BH34" s="214">
        <v>13.74714</v>
      </c>
      <c r="BI34" s="214">
        <v>13.25708</v>
      </c>
      <c r="BJ34" s="355">
        <v>12.88639</v>
      </c>
      <c r="BK34" s="355">
        <v>13.73579</v>
      </c>
      <c r="BL34" s="355">
        <v>14.131740000000001</v>
      </c>
      <c r="BM34" s="355">
        <v>14.25426</v>
      </c>
      <c r="BN34" s="355">
        <v>14.70036</v>
      </c>
      <c r="BO34" s="355">
        <v>14.836589999999999</v>
      </c>
      <c r="BP34" s="355">
        <v>14.9756</v>
      </c>
      <c r="BQ34" s="355">
        <v>15.213430000000001</v>
      </c>
      <c r="BR34" s="355">
        <v>15.604179999999999</v>
      </c>
      <c r="BS34" s="355">
        <v>15.72288</v>
      </c>
      <c r="BT34" s="355">
        <v>15.93472</v>
      </c>
      <c r="BU34" s="355">
        <v>15.93289</v>
      </c>
      <c r="BV34" s="355">
        <v>15.97138</v>
      </c>
    </row>
    <row r="35" spans="1:74" ht="11.1" customHeight="1" x14ac:dyDescent="0.2">
      <c r="A35" s="107"/>
      <c r="B35" s="55" t="s">
        <v>1048</v>
      </c>
      <c r="C35" s="235"/>
      <c r="D35" s="235"/>
      <c r="E35" s="235"/>
      <c r="F35" s="235"/>
      <c r="G35" s="235"/>
      <c r="H35" s="235"/>
      <c r="I35" s="235"/>
      <c r="J35" s="235"/>
      <c r="K35" s="235"/>
      <c r="L35" s="235"/>
      <c r="M35" s="235"/>
      <c r="N35" s="235"/>
      <c r="O35" s="235"/>
      <c r="P35" s="235"/>
      <c r="Q35" s="235"/>
      <c r="R35" s="235"/>
      <c r="S35" s="235"/>
      <c r="T35" s="235"/>
      <c r="U35" s="235"/>
      <c r="V35" s="235"/>
      <c r="W35" s="235"/>
      <c r="X35" s="235"/>
      <c r="Y35" s="235"/>
      <c r="Z35" s="235"/>
      <c r="AA35" s="235"/>
      <c r="AB35" s="235"/>
      <c r="AC35" s="235"/>
      <c r="AD35" s="235"/>
      <c r="AE35" s="235"/>
      <c r="AF35" s="235"/>
      <c r="AG35" s="235"/>
      <c r="AH35" s="235"/>
      <c r="AI35" s="235"/>
      <c r="AJ35" s="235"/>
      <c r="AK35" s="235"/>
      <c r="AL35" s="235"/>
      <c r="AM35" s="235"/>
      <c r="AN35" s="235"/>
      <c r="AO35" s="235"/>
      <c r="AP35" s="235"/>
      <c r="AQ35" s="235"/>
      <c r="AR35" s="235"/>
      <c r="AS35" s="235"/>
      <c r="AT35" s="235"/>
      <c r="AU35" s="235"/>
      <c r="AV35" s="235"/>
      <c r="AW35" s="235"/>
      <c r="AX35" s="235"/>
      <c r="AY35" s="378"/>
      <c r="AZ35" s="235"/>
      <c r="BA35" s="235"/>
      <c r="BB35" s="235"/>
      <c r="BC35" s="235"/>
      <c r="BD35" s="235"/>
      <c r="BE35" s="235"/>
      <c r="BF35" s="235"/>
      <c r="BG35" s="235"/>
      <c r="BH35" s="235"/>
      <c r="BI35" s="235"/>
      <c r="BJ35" s="378"/>
      <c r="BK35" s="378"/>
      <c r="BL35" s="378"/>
      <c r="BM35" s="378"/>
      <c r="BN35" s="378"/>
      <c r="BO35" s="378"/>
      <c r="BP35" s="378"/>
      <c r="BQ35" s="378"/>
      <c r="BR35" s="378"/>
      <c r="BS35" s="378"/>
      <c r="BT35" s="378"/>
      <c r="BU35" s="378"/>
      <c r="BV35" s="378"/>
    </row>
    <row r="36" spans="1:74" ht="11.1" customHeight="1" x14ac:dyDescent="0.2">
      <c r="A36" s="52" t="s">
        <v>693</v>
      </c>
      <c r="B36" s="203" t="s">
        <v>550</v>
      </c>
      <c r="C36" s="261">
        <v>10.87</v>
      </c>
      <c r="D36" s="261">
        <v>11.06</v>
      </c>
      <c r="E36" s="261">
        <v>11.52</v>
      </c>
      <c r="F36" s="261">
        <v>11.67</v>
      </c>
      <c r="G36" s="261">
        <v>11.93</v>
      </c>
      <c r="H36" s="261">
        <v>11.97</v>
      </c>
      <c r="I36" s="261">
        <v>12.09</v>
      </c>
      <c r="J36" s="261">
        <v>12.09</v>
      </c>
      <c r="K36" s="261">
        <v>12.17</v>
      </c>
      <c r="L36" s="261">
        <v>12.08</v>
      </c>
      <c r="M36" s="261">
        <v>11.78</v>
      </c>
      <c r="N36" s="261">
        <v>11.4</v>
      </c>
      <c r="O36" s="261">
        <v>11.41</v>
      </c>
      <c r="P36" s="261">
        <v>11.51</v>
      </c>
      <c r="Q36" s="261">
        <v>11.7</v>
      </c>
      <c r="R36" s="261">
        <v>11.92</v>
      </c>
      <c r="S36" s="261">
        <v>11.9</v>
      </c>
      <c r="T36" s="261">
        <v>12.09</v>
      </c>
      <c r="U36" s="261">
        <v>12</v>
      </c>
      <c r="V36" s="261">
        <v>12.17</v>
      </c>
      <c r="W36" s="261">
        <v>12.3</v>
      </c>
      <c r="X36" s="261">
        <v>12.03</v>
      </c>
      <c r="Y36" s="261">
        <v>11.75</v>
      </c>
      <c r="Z36" s="261">
        <v>11.62</v>
      </c>
      <c r="AA36" s="261">
        <v>11.46</v>
      </c>
      <c r="AB36" s="261">
        <v>11.63</v>
      </c>
      <c r="AC36" s="261">
        <v>11.61</v>
      </c>
      <c r="AD36" s="261">
        <v>11.93</v>
      </c>
      <c r="AE36" s="261">
        <v>12.4</v>
      </c>
      <c r="AF36" s="261">
        <v>12.54</v>
      </c>
      <c r="AG36" s="261">
        <v>12.65</v>
      </c>
      <c r="AH36" s="261">
        <v>12.53</v>
      </c>
      <c r="AI36" s="261">
        <v>12.51</v>
      </c>
      <c r="AJ36" s="261">
        <v>12.36</v>
      </c>
      <c r="AK36" s="261">
        <v>12.1</v>
      </c>
      <c r="AL36" s="261">
        <v>11.72</v>
      </c>
      <c r="AM36" s="261">
        <v>11.66</v>
      </c>
      <c r="AN36" s="261">
        <v>11.94</v>
      </c>
      <c r="AO36" s="261">
        <v>12.26</v>
      </c>
      <c r="AP36" s="261">
        <v>12.32</v>
      </c>
      <c r="AQ36" s="261">
        <v>12.85</v>
      </c>
      <c r="AR36" s="261">
        <v>13</v>
      </c>
      <c r="AS36" s="261">
        <v>13.1</v>
      </c>
      <c r="AT36" s="261">
        <v>13.04</v>
      </c>
      <c r="AU36" s="261">
        <v>12.95</v>
      </c>
      <c r="AV36" s="261">
        <v>12.6</v>
      </c>
      <c r="AW36" s="261">
        <v>12.48</v>
      </c>
      <c r="AX36" s="261">
        <v>12.16</v>
      </c>
      <c r="AY36" s="261">
        <v>12.09</v>
      </c>
      <c r="AZ36" s="261">
        <v>12.28</v>
      </c>
      <c r="BA36" s="261">
        <v>12.35</v>
      </c>
      <c r="BB36" s="261">
        <v>12.64</v>
      </c>
      <c r="BC36" s="261">
        <v>12.95</v>
      </c>
      <c r="BD36" s="261">
        <v>12.93</v>
      </c>
      <c r="BE36" s="261">
        <v>12.99</v>
      </c>
      <c r="BF36" s="261">
        <v>12.93</v>
      </c>
      <c r="BG36" s="261">
        <v>13.06</v>
      </c>
      <c r="BH36" s="261">
        <v>12.469849999999999</v>
      </c>
      <c r="BI36" s="261">
        <v>12.50055</v>
      </c>
      <c r="BJ36" s="384">
        <v>12.053380000000001</v>
      </c>
      <c r="BK36" s="384">
        <v>11.957689999999999</v>
      </c>
      <c r="BL36" s="384">
        <v>12.223100000000001</v>
      </c>
      <c r="BM36" s="384">
        <v>12.33414</v>
      </c>
      <c r="BN36" s="384">
        <v>12.560600000000001</v>
      </c>
      <c r="BO36" s="384">
        <v>12.850429999999999</v>
      </c>
      <c r="BP36" s="384">
        <v>12.941689999999999</v>
      </c>
      <c r="BQ36" s="384">
        <v>13.110329999999999</v>
      </c>
      <c r="BR36" s="384">
        <v>13.07888</v>
      </c>
      <c r="BS36" s="384">
        <v>13.22659</v>
      </c>
      <c r="BT36" s="384">
        <v>12.7621</v>
      </c>
      <c r="BU36" s="384">
        <v>12.810639999999999</v>
      </c>
      <c r="BV36" s="384">
        <v>12.418939999999999</v>
      </c>
    </row>
    <row r="37" spans="1:74" ht="11.1" customHeight="1" x14ac:dyDescent="0.2">
      <c r="A37" s="107" t="s">
        <v>8</v>
      </c>
      <c r="B37" s="203" t="s">
        <v>549</v>
      </c>
      <c r="C37" s="261">
        <v>9.7799999999999994</v>
      </c>
      <c r="D37" s="261">
        <v>9.99</v>
      </c>
      <c r="E37" s="261">
        <v>9.93</v>
      </c>
      <c r="F37" s="261">
        <v>9.9600000000000009</v>
      </c>
      <c r="G37" s="261">
        <v>10.19</v>
      </c>
      <c r="H37" s="261">
        <v>10.66</v>
      </c>
      <c r="I37" s="261">
        <v>10.67</v>
      </c>
      <c r="J37" s="261">
        <v>10.72</v>
      </c>
      <c r="K37" s="261">
        <v>10.59</v>
      </c>
      <c r="L37" s="261">
        <v>10.25</v>
      </c>
      <c r="M37" s="261">
        <v>9.98</v>
      </c>
      <c r="N37" s="261">
        <v>9.77</v>
      </c>
      <c r="O37" s="261">
        <v>9.84</v>
      </c>
      <c r="P37" s="261">
        <v>9.94</v>
      </c>
      <c r="Q37" s="261">
        <v>9.84</v>
      </c>
      <c r="R37" s="261">
        <v>9.82</v>
      </c>
      <c r="S37" s="261">
        <v>9.9600000000000009</v>
      </c>
      <c r="T37" s="261">
        <v>10.39</v>
      </c>
      <c r="U37" s="261">
        <v>10.39</v>
      </c>
      <c r="V37" s="261">
        <v>10.39</v>
      </c>
      <c r="W37" s="261">
        <v>10.5</v>
      </c>
      <c r="X37" s="261">
        <v>10.08</v>
      </c>
      <c r="Y37" s="261">
        <v>9.89</v>
      </c>
      <c r="Z37" s="261">
        <v>9.81</v>
      </c>
      <c r="AA37" s="261">
        <v>9.77</v>
      </c>
      <c r="AB37" s="261">
        <v>10.06</v>
      </c>
      <c r="AC37" s="261">
        <v>10.02</v>
      </c>
      <c r="AD37" s="261">
        <v>9.9600000000000009</v>
      </c>
      <c r="AE37" s="261">
        <v>10.220000000000001</v>
      </c>
      <c r="AF37" s="261">
        <v>10.65</v>
      </c>
      <c r="AG37" s="261">
        <v>10.7</v>
      </c>
      <c r="AH37" s="261">
        <v>10.69</v>
      </c>
      <c r="AI37" s="261">
        <v>10.53</v>
      </c>
      <c r="AJ37" s="261">
        <v>10.28</v>
      </c>
      <c r="AK37" s="261">
        <v>10.029999999999999</v>
      </c>
      <c r="AL37" s="261">
        <v>9.9600000000000009</v>
      </c>
      <c r="AM37" s="261">
        <v>10.35</v>
      </c>
      <c r="AN37" s="261">
        <v>10.68</v>
      </c>
      <c r="AO37" s="261">
        <v>10.65</v>
      </c>
      <c r="AP37" s="261">
        <v>10.46</v>
      </c>
      <c r="AQ37" s="261">
        <v>10.54</v>
      </c>
      <c r="AR37" s="261">
        <v>10.96</v>
      </c>
      <c r="AS37" s="261">
        <v>11.17</v>
      </c>
      <c r="AT37" s="261">
        <v>11.04</v>
      </c>
      <c r="AU37" s="261">
        <v>11.2</v>
      </c>
      <c r="AV37" s="261">
        <v>10.82</v>
      </c>
      <c r="AW37" s="261">
        <v>10.52</v>
      </c>
      <c r="AX37" s="261">
        <v>10.35</v>
      </c>
      <c r="AY37" s="261">
        <v>10.27</v>
      </c>
      <c r="AZ37" s="261">
        <v>10.59</v>
      </c>
      <c r="BA37" s="261">
        <v>10.57</v>
      </c>
      <c r="BB37" s="261">
        <v>10.32</v>
      </c>
      <c r="BC37" s="261">
        <v>10.42</v>
      </c>
      <c r="BD37" s="261">
        <v>10.81</v>
      </c>
      <c r="BE37" s="261">
        <v>11.02</v>
      </c>
      <c r="BF37" s="261">
        <v>10.9</v>
      </c>
      <c r="BG37" s="261">
        <v>10.94</v>
      </c>
      <c r="BH37" s="261">
        <v>10.616350000000001</v>
      </c>
      <c r="BI37" s="261">
        <v>10.48038</v>
      </c>
      <c r="BJ37" s="384">
        <v>10.25595</v>
      </c>
      <c r="BK37" s="384">
        <v>10.344670000000001</v>
      </c>
      <c r="BL37" s="384">
        <v>10.70163</v>
      </c>
      <c r="BM37" s="384">
        <v>10.709059999999999</v>
      </c>
      <c r="BN37" s="384">
        <v>10.52957</v>
      </c>
      <c r="BO37" s="384">
        <v>10.557700000000001</v>
      </c>
      <c r="BP37" s="384">
        <v>11.020960000000001</v>
      </c>
      <c r="BQ37" s="384">
        <v>11.26271</v>
      </c>
      <c r="BR37" s="384">
        <v>11.10755</v>
      </c>
      <c r="BS37" s="384">
        <v>11.169309999999999</v>
      </c>
      <c r="BT37" s="384">
        <v>10.85613</v>
      </c>
      <c r="BU37" s="384">
        <v>10.677210000000001</v>
      </c>
      <c r="BV37" s="384">
        <v>10.46594</v>
      </c>
    </row>
    <row r="38" spans="1:74" ht="11.1" customHeight="1" x14ac:dyDescent="0.2">
      <c r="A38" s="110" t="s">
        <v>7</v>
      </c>
      <c r="B38" s="204" t="s">
        <v>548</v>
      </c>
      <c r="C38" s="215">
        <v>6.53</v>
      </c>
      <c r="D38" s="215">
        <v>6.63</v>
      </c>
      <c r="E38" s="215">
        <v>6.53</v>
      </c>
      <c r="F38" s="215">
        <v>6.53</v>
      </c>
      <c r="G38" s="215">
        <v>6.68</v>
      </c>
      <c r="H38" s="215">
        <v>7.14</v>
      </c>
      <c r="I38" s="215">
        <v>7.32</v>
      </c>
      <c r="J38" s="215">
        <v>7.39</v>
      </c>
      <c r="K38" s="215">
        <v>7.15</v>
      </c>
      <c r="L38" s="215">
        <v>6.77</v>
      </c>
      <c r="M38" s="215">
        <v>6.53</v>
      </c>
      <c r="N38" s="215">
        <v>6.51</v>
      </c>
      <c r="O38" s="215">
        <v>6.44</v>
      </c>
      <c r="P38" s="215">
        <v>6.45</v>
      </c>
      <c r="Q38" s="215">
        <v>6.46</v>
      </c>
      <c r="R38" s="215">
        <v>6.38</v>
      </c>
      <c r="S38" s="215">
        <v>6.53</v>
      </c>
      <c r="T38" s="215">
        <v>6.89</v>
      </c>
      <c r="U38" s="215">
        <v>7.13</v>
      </c>
      <c r="V38" s="215">
        <v>7.08</v>
      </c>
      <c r="W38" s="215">
        <v>6.97</v>
      </c>
      <c r="X38" s="215">
        <v>6.62</v>
      </c>
      <c r="Y38" s="215">
        <v>6.5</v>
      </c>
      <c r="Z38" s="215">
        <v>6.52</v>
      </c>
      <c r="AA38" s="215">
        <v>6.5</v>
      </c>
      <c r="AB38" s="215">
        <v>6.66</v>
      </c>
      <c r="AC38" s="215">
        <v>6.64</v>
      </c>
      <c r="AD38" s="215">
        <v>6.58</v>
      </c>
      <c r="AE38" s="215">
        <v>6.75</v>
      </c>
      <c r="AF38" s="215">
        <v>7.25</v>
      </c>
      <c r="AG38" s="215">
        <v>7.45</v>
      </c>
      <c r="AH38" s="215">
        <v>7.37</v>
      </c>
      <c r="AI38" s="215">
        <v>7.22</v>
      </c>
      <c r="AJ38" s="215">
        <v>6.87</v>
      </c>
      <c r="AK38" s="215">
        <v>6.65</v>
      </c>
      <c r="AL38" s="215">
        <v>6.66</v>
      </c>
      <c r="AM38" s="215">
        <v>6.99</v>
      </c>
      <c r="AN38" s="215">
        <v>7.15</v>
      </c>
      <c r="AO38" s="215">
        <v>7.01</v>
      </c>
      <c r="AP38" s="215">
        <v>6.79</v>
      </c>
      <c r="AQ38" s="215">
        <v>6.85</v>
      </c>
      <c r="AR38" s="215">
        <v>7.41</v>
      </c>
      <c r="AS38" s="215">
        <v>7.64</v>
      </c>
      <c r="AT38" s="215">
        <v>7.53</v>
      </c>
      <c r="AU38" s="215">
        <v>7.35</v>
      </c>
      <c r="AV38" s="215">
        <v>7.07</v>
      </c>
      <c r="AW38" s="215">
        <v>6.76</v>
      </c>
      <c r="AX38" s="215">
        <v>6.7</v>
      </c>
      <c r="AY38" s="215">
        <v>6.63</v>
      </c>
      <c r="AZ38" s="215">
        <v>6.9</v>
      </c>
      <c r="BA38" s="215">
        <v>6.81</v>
      </c>
      <c r="BB38" s="215">
        <v>6.6</v>
      </c>
      <c r="BC38" s="215">
        <v>6.71</v>
      </c>
      <c r="BD38" s="215">
        <v>7.1</v>
      </c>
      <c r="BE38" s="215">
        <v>7.44</v>
      </c>
      <c r="BF38" s="215">
        <v>7.32</v>
      </c>
      <c r="BG38" s="215">
        <v>7.18</v>
      </c>
      <c r="BH38" s="215">
        <v>7.0750700000000002</v>
      </c>
      <c r="BI38" s="215">
        <v>6.7674050000000001</v>
      </c>
      <c r="BJ38" s="386">
        <v>6.597677</v>
      </c>
      <c r="BK38" s="386">
        <v>6.7170969999999999</v>
      </c>
      <c r="BL38" s="386">
        <v>6.9521920000000001</v>
      </c>
      <c r="BM38" s="386">
        <v>6.8573440000000003</v>
      </c>
      <c r="BN38" s="386">
        <v>6.6894270000000002</v>
      </c>
      <c r="BO38" s="386">
        <v>6.7644539999999997</v>
      </c>
      <c r="BP38" s="386">
        <v>7.2110820000000002</v>
      </c>
      <c r="BQ38" s="386">
        <v>7.5613789999999996</v>
      </c>
      <c r="BR38" s="386">
        <v>7.4036569999999999</v>
      </c>
      <c r="BS38" s="386">
        <v>7.282114</v>
      </c>
      <c r="BT38" s="386">
        <v>7.1530959999999997</v>
      </c>
      <c r="BU38" s="386">
        <v>6.8433539999999997</v>
      </c>
      <c r="BV38" s="386">
        <v>6.6595659999999999</v>
      </c>
    </row>
    <row r="39" spans="1:74" s="274" customFormat="1" ht="11.1" customHeight="1" x14ac:dyDescent="0.2">
      <c r="A39" s="101"/>
      <c r="B39" s="290"/>
      <c r="C39" s="291"/>
      <c r="D39" s="291"/>
      <c r="E39" s="291"/>
      <c r="F39" s="291"/>
      <c r="G39" s="291"/>
      <c r="H39" s="291"/>
      <c r="I39" s="291"/>
      <c r="J39" s="291"/>
      <c r="K39" s="291"/>
      <c r="L39" s="291"/>
      <c r="M39" s="291"/>
      <c r="N39" s="291"/>
      <c r="O39" s="291"/>
      <c r="P39" s="291"/>
      <c r="Q39" s="291"/>
      <c r="R39" s="291"/>
      <c r="S39" s="291"/>
      <c r="T39" s="291"/>
      <c r="U39" s="291"/>
      <c r="V39" s="291"/>
      <c r="W39" s="291"/>
      <c r="X39" s="291"/>
      <c r="Y39" s="291"/>
      <c r="Z39" s="291"/>
      <c r="AA39" s="291"/>
      <c r="AB39" s="291"/>
      <c r="AC39" s="291"/>
      <c r="AD39" s="291"/>
      <c r="AE39" s="291"/>
      <c r="AF39" s="291"/>
      <c r="AG39" s="291"/>
      <c r="AH39" s="291"/>
      <c r="AI39" s="291"/>
      <c r="AJ39" s="291"/>
      <c r="AK39" s="291"/>
      <c r="AL39" s="291"/>
      <c r="AM39" s="291"/>
      <c r="AN39" s="291"/>
      <c r="AO39" s="291"/>
      <c r="AP39" s="291"/>
      <c r="AQ39" s="291"/>
      <c r="AR39" s="291"/>
      <c r="AS39" s="291"/>
      <c r="AT39" s="291"/>
      <c r="AU39" s="291"/>
      <c r="AV39" s="291"/>
      <c r="AW39" s="291"/>
      <c r="AX39" s="291"/>
      <c r="AY39" s="379"/>
      <c r="AZ39" s="379"/>
      <c r="BA39" s="379"/>
      <c r="BB39" s="379"/>
      <c r="BC39" s="379"/>
      <c r="BD39" s="379"/>
      <c r="BE39" s="379"/>
      <c r="BF39" s="291"/>
      <c r="BG39" s="379"/>
      <c r="BH39" s="379"/>
      <c r="BI39" s="379"/>
      <c r="BJ39" s="379"/>
      <c r="BK39" s="379"/>
      <c r="BL39" s="379"/>
      <c r="BM39" s="379"/>
      <c r="BN39" s="379"/>
      <c r="BO39" s="379"/>
      <c r="BP39" s="379"/>
      <c r="BQ39" s="379"/>
      <c r="BR39" s="379"/>
      <c r="BS39" s="379"/>
      <c r="BT39" s="379"/>
      <c r="BU39" s="379"/>
      <c r="BV39" s="379"/>
    </row>
    <row r="40" spans="1:74" s="274" customFormat="1" ht="12" customHeight="1" x14ac:dyDescent="0.2">
      <c r="A40" s="101"/>
      <c r="B40" s="755" t="s">
        <v>1055</v>
      </c>
      <c r="C40" s="756"/>
      <c r="D40" s="756"/>
      <c r="E40" s="756"/>
      <c r="F40" s="756"/>
      <c r="G40" s="756"/>
      <c r="H40" s="756"/>
      <c r="I40" s="756"/>
      <c r="J40" s="756"/>
      <c r="K40" s="756"/>
      <c r="L40" s="756"/>
      <c r="M40" s="756"/>
      <c r="N40" s="756"/>
      <c r="O40" s="756"/>
      <c r="P40" s="756"/>
      <c r="Q40" s="756"/>
      <c r="AY40" s="519"/>
      <c r="AZ40" s="519"/>
      <c r="BA40" s="519"/>
      <c r="BB40" s="519"/>
      <c r="BC40" s="519"/>
      <c r="BD40" s="519"/>
      <c r="BE40" s="519"/>
      <c r="BF40" s="698"/>
      <c r="BG40" s="519"/>
      <c r="BH40" s="519"/>
      <c r="BI40" s="519"/>
      <c r="BJ40" s="519"/>
    </row>
    <row r="41" spans="1:74" s="274" customFormat="1" ht="12" customHeight="1" x14ac:dyDescent="0.2">
      <c r="A41" s="101"/>
      <c r="B41" s="764" t="s">
        <v>140</v>
      </c>
      <c r="C41" s="756"/>
      <c r="D41" s="756"/>
      <c r="E41" s="756"/>
      <c r="F41" s="756"/>
      <c r="G41" s="756"/>
      <c r="H41" s="756"/>
      <c r="I41" s="756"/>
      <c r="J41" s="756"/>
      <c r="K41" s="756"/>
      <c r="L41" s="756"/>
      <c r="M41" s="756"/>
      <c r="N41" s="756"/>
      <c r="O41" s="756"/>
      <c r="P41" s="756"/>
      <c r="Q41" s="756"/>
      <c r="AY41" s="519"/>
      <c r="AZ41" s="519"/>
      <c r="BA41" s="519"/>
      <c r="BB41" s="519"/>
      <c r="BC41" s="519"/>
      <c r="BD41" s="519"/>
      <c r="BE41" s="519"/>
      <c r="BF41" s="698"/>
      <c r="BG41" s="519"/>
      <c r="BH41" s="519"/>
      <c r="BI41" s="519"/>
      <c r="BJ41" s="519"/>
    </row>
    <row r="42" spans="1:74" s="459" customFormat="1" ht="12" customHeight="1" x14ac:dyDescent="0.2">
      <c r="A42" s="458"/>
      <c r="B42" s="812" t="s">
        <v>388</v>
      </c>
      <c r="C42" s="778"/>
      <c r="D42" s="778"/>
      <c r="E42" s="778"/>
      <c r="F42" s="778"/>
      <c r="G42" s="778"/>
      <c r="H42" s="778"/>
      <c r="I42" s="778"/>
      <c r="J42" s="778"/>
      <c r="K42" s="778"/>
      <c r="L42" s="778"/>
      <c r="M42" s="778"/>
      <c r="N42" s="778"/>
      <c r="O42" s="778"/>
      <c r="P42" s="778"/>
      <c r="Q42" s="774"/>
      <c r="AY42" s="520"/>
      <c r="AZ42" s="520"/>
      <c r="BA42" s="520"/>
      <c r="BB42" s="520"/>
      <c r="BC42" s="520"/>
      <c r="BD42" s="520"/>
      <c r="BE42" s="520"/>
      <c r="BF42" s="699"/>
      <c r="BG42" s="520"/>
      <c r="BH42" s="520"/>
      <c r="BI42" s="520"/>
      <c r="BJ42" s="520"/>
    </row>
    <row r="43" spans="1:74" s="459" customFormat="1" ht="12" customHeight="1" x14ac:dyDescent="0.2">
      <c r="A43" s="458"/>
      <c r="B43" s="548" t="s">
        <v>389</v>
      </c>
      <c r="C43" s="541"/>
      <c r="D43" s="541"/>
      <c r="E43" s="541"/>
      <c r="F43" s="541"/>
      <c r="G43" s="541"/>
      <c r="H43" s="541"/>
      <c r="I43" s="541"/>
      <c r="J43" s="541"/>
      <c r="K43" s="541"/>
      <c r="L43" s="541"/>
      <c r="M43" s="541"/>
      <c r="N43" s="541"/>
      <c r="O43" s="541"/>
      <c r="P43" s="541"/>
      <c r="Q43" s="540"/>
      <c r="AY43" s="520"/>
      <c r="AZ43" s="520"/>
      <c r="BA43" s="520"/>
      <c r="BB43" s="520"/>
      <c r="BC43" s="520"/>
      <c r="BD43" s="520"/>
      <c r="BE43" s="520"/>
      <c r="BF43" s="699"/>
      <c r="BG43" s="520"/>
      <c r="BH43" s="520"/>
      <c r="BI43" s="520"/>
      <c r="BJ43" s="520"/>
    </row>
    <row r="44" spans="1:74" s="459" customFormat="1" ht="12" customHeight="1" x14ac:dyDescent="0.2">
      <c r="A44" s="460"/>
      <c r="B44" s="808" t="s">
        <v>386</v>
      </c>
      <c r="C44" s="778"/>
      <c r="D44" s="778"/>
      <c r="E44" s="778"/>
      <c r="F44" s="778"/>
      <c r="G44" s="778"/>
      <c r="H44" s="778"/>
      <c r="I44" s="778"/>
      <c r="J44" s="778"/>
      <c r="K44" s="778"/>
      <c r="L44" s="778"/>
      <c r="M44" s="778"/>
      <c r="N44" s="778"/>
      <c r="O44" s="778"/>
      <c r="P44" s="778"/>
      <c r="Q44" s="774"/>
      <c r="AY44" s="520"/>
      <c r="AZ44" s="520"/>
      <c r="BA44" s="520"/>
      <c r="BB44" s="520"/>
      <c r="BC44" s="520"/>
      <c r="BD44" s="520"/>
      <c r="BE44" s="520"/>
      <c r="BF44" s="699"/>
      <c r="BG44" s="520"/>
      <c r="BH44" s="520"/>
      <c r="BI44" s="520"/>
      <c r="BJ44" s="520"/>
    </row>
    <row r="45" spans="1:74" s="459" customFormat="1" ht="12" customHeight="1" x14ac:dyDescent="0.2">
      <c r="A45" s="460"/>
      <c r="B45" s="808" t="s">
        <v>387</v>
      </c>
      <c r="C45" s="778"/>
      <c r="D45" s="778"/>
      <c r="E45" s="778"/>
      <c r="F45" s="778"/>
      <c r="G45" s="778"/>
      <c r="H45" s="778"/>
      <c r="I45" s="778"/>
      <c r="J45" s="778"/>
      <c r="K45" s="778"/>
      <c r="L45" s="778"/>
      <c r="M45" s="778"/>
      <c r="N45" s="778"/>
      <c r="O45" s="778"/>
      <c r="P45" s="778"/>
      <c r="Q45" s="774"/>
      <c r="AY45" s="520"/>
      <c r="AZ45" s="520"/>
      <c r="BA45" s="520"/>
      <c r="BB45" s="520"/>
      <c r="BC45" s="520"/>
      <c r="BD45" s="520"/>
      <c r="BE45" s="520"/>
      <c r="BF45" s="699"/>
      <c r="BG45" s="520"/>
      <c r="BH45" s="520"/>
      <c r="BI45" s="520"/>
      <c r="BJ45" s="520"/>
    </row>
    <row r="46" spans="1:74" s="459" customFormat="1" ht="12" customHeight="1" x14ac:dyDescent="0.2">
      <c r="A46" s="460"/>
      <c r="B46" s="808" t="s">
        <v>1128</v>
      </c>
      <c r="C46" s="774"/>
      <c r="D46" s="774"/>
      <c r="E46" s="774"/>
      <c r="F46" s="774"/>
      <c r="G46" s="774"/>
      <c r="H46" s="774"/>
      <c r="I46" s="774"/>
      <c r="J46" s="774"/>
      <c r="K46" s="774"/>
      <c r="L46" s="774"/>
      <c r="M46" s="774"/>
      <c r="N46" s="774"/>
      <c r="O46" s="774"/>
      <c r="P46" s="774"/>
      <c r="Q46" s="774"/>
      <c r="AY46" s="520"/>
      <c r="AZ46" s="520"/>
      <c r="BA46" s="520"/>
      <c r="BB46" s="520"/>
      <c r="BC46" s="520"/>
      <c r="BD46" s="520"/>
      <c r="BE46" s="520"/>
      <c r="BF46" s="699"/>
      <c r="BG46" s="520"/>
      <c r="BH46" s="520"/>
      <c r="BI46" s="520"/>
      <c r="BJ46" s="520"/>
    </row>
    <row r="47" spans="1:74" s="459" customFormat="1" ht="12" customHeight="1" x14ac:dyDescent="0.2">
      <c r="A47" s="458"/>
      <c r="B47" s="777" t="s">
        <v>1082</v>
      </c>
      <c r="C47" s="778"/>
      <c r="D47" s="778"/>
      <c r="E47" s="778"/>
      <c r="F47" s="778"/>
      <c r="G47" s="778"/>
      <c r="H47" s="778"/>
      <c r="I47" s="778"/>
      <c r="J47" s="778"/>
      <c r="K47" s="778"/>
      <c r="L47" s="778"/>
      <c r="M47" s="778"/>
      <c r="N47" s="778"/>
      <c r="O47" s="778"/>
      <c r="P47" s="778"/>
      <c r="Q47" s="774"/>
      <c r="AY47" s="520"/>
      <c r="AZ47" s="520"/>
      <c r="BA47" s="520"/>
      <c r="BB47" s="520"/>
      <c r="BC47" s="520"/>
      <c r="BD47" s="520"/>
      <c r="BE47" s="520"/>
      <c r="BF47" s="699"/>
      <c r="BG47" s="520"/>
      <c r="BH47" s="520"/>
      <c r="BI47" s="520"/>
      <c r="BJ47" s="520"/>
    </row>
    <row r="48" spans="1:74" s="459" customFormat="1" ht="22.35" customHeight="1" x14ac:dyDescent="0.2">
      <c r="A48" s="458"/>
      <c r="B48" s="777" t="s">
        <v>1129</v>
      </c>
      <c r="C48" s="778"/>
      <c r="D48" s="778"/>
      <c r="E48" s="778"/>
      <c r="F48" s="778"/>
      <c r="G48" s="778"/>
      <c r="H48" s="778"/>
      <c r="I48" s="778"/>
      <c r="J48" s="778"/>
      <c r="K48" s="778"/>
      <c r="L48" s="778"/>
      <c r="M48" s="778"/>
      <c r="N48" s="778"/>
      <c r="O48" s="778"/>
      <c r="P48" s="778"/>
      <c r="Q48" s="774"/>
      <c r="AY48" s="520"/>
      <c r="AZ48" s="520"/>
      <c r="BA48" s="520"/>
      <c r="BB48" s="520"/>
      <c r="BC48" s="520"/>
      <c r="BD48" s="520"/>
      <c r="BE48" s="520"/>
      <c r="BF48" s="699"/>
      <c r="BG48" s="520"/>
      <c r="BH48" s="520"/>
      <c r="BI48" s="520"/>
      <c r="BJ48" s="520"/>
    </row>
    <row r="49" spans="1:74" s="459" customFormat="1" ht="12" customHeight="1" x14ac:dyDescent="0.2">
      <c r="A49" s="458"/>
      <c r="B49" s="772" t="s">
        <v>1086</v>
      </c>
      <c r="C49" s="773"/>
      <c r="D49" s="773"/>
      <c r="E49" s="773"/>
      <c r="F49" s="773"/>
      <c r="G49" s="773"/>
      <c r="H49" s="773"/>
      <c r="I49" s="773"/>
      <c r="J49" s="773"/>
      <c r="K49" s="773"/>
      <c r="L49" s="773"/>
      <c r="M49" s="773"/>
      <c r="N49" s="773"/>
      <c r="O49" s="773"/>
      <c r="P49" s="773"/>
      <c r="Q49" s="774"/>
      <c r="AY49" s="520"/>
      <c r="AZ49" s="520"/>
      <c r="BA49" s="520"/>
      <c r="BB49" s="520"/>
      <c r="BC49" s="520"/>
      <c r="BD49" s="520"/>
      <c r="BE49" s="520"/>
      <c r="BF49" s="699"/>
      <c r="BG49" s="520"/>
      <c r="BH49" s="520"/>
      <c r="BI49" s="520"/>
      <c r="BJ49" s="520"/>
    </row>
    <row r="50" spans="1:74" s="461" customFormat="1" ht="12" customHeight="1" x14ac:dyDescent="0.2">
      <c r="A50" s="436"/>
      <c r="B50" s="786" t="s">
        <v>1200</v>
      </c>
      <c r="C50" s="774"/>
      <c r="D50" s="774"/>
      <c r="E50" s="774"/>
      <c r="F50" s="774"/>
      <c r="G50" s="774"/>
      <c r="H50" s="774"/>
      <c r="I50" s="774"/>
      <c r="J50" s="774"/>
      <c r="K50" s="774"/>
      <c r="L50" s="774"/>
      <c r="M50" s="774"/>
      <c r="N50" s="774"/>
      <c r="O50" s="774"/>
      <c r="P50" s="774"/>
      <c r="Q50" s="774"/>
      <c r="AY50" s="514"/>
      <c r="AZ50" s="514"/>
      <c r="BA50" s="514"/>
      <c r="BB50" s="514"/>
      <c r="BC50" s="514"/>
      <c r="BD50" s="514"/>
      <c r="BE50" s="514"/>
      <c r="BF50" s="700"/>
      <c r="BG50" s="514"/>
      <c r="BH50" s="514"/>
      <c r="BI50" s="514"/>
      <c r="BJ50" s="514"/>
    </row>
    <row r="51" spans="1:74" x14ac:dyDescent="0.2">
      <c r="BK51" s="380"/>
      <c r="BL51" s="380"/>
      <c r="BM51" s="380"/>
      <c r="BN51" s="380"/>
      <c r="BO51" s="380"/>
      <c r="BP51" s="380"/>
      <c r="BQ51" s="380"/>
      <c r="BR51" s="380"/>
      <c r="BS51" s="380"/>
      <c r="BT51" s="380"/>
      <c r="BU51" s="380"/>
      <c r="BV51" s="380"/>
    </row>
    <row r="52" spans="1:74" x14ac:dyDescent="0.2">
      <c r="BK52" s="380"/>
      <c r="BL52" s="380"/>
      <c r="BM52" s="380"/>
      <c r="BN52" s="380"/>
      <c r="BO52" s="380"/>
      <c r="BP52" s="380"/>
      <c r="BQ52" s="380"/>
      <c r="BR52" s="380"/>
      <c r="BS52" s="380"/>
      <c r="BT52" s="380"/>
      <c r="BU52" s="380"/>
      <c r="BV52" s="380"/>
    </row>
    <row r="53" spans="1:74" x14ac:dyDescent="0.2">
      <c r="BK53" s="380"/>
      <c r="BL53" s="380"/>
      <c r="BM53" s="380"/>
      <c r="BN53" s="380"/>
      <c r="BO53" s="380"/>
      <c r="BP53" s="380"/>
      <c r="BQ53" s="380"/>
      <c r="BR53" s="380"/>
      <c r="BS53" s="380"/>
      <c r="BT53" s="380"/>
      <c r="BU53" s="380"/>
      <c r="BV53" s="380"/>
    </row>
    <row r="54" spans="1:74" x14ac:dyDescent="0.2">
      <c r="BK54" s="380"/>
      <c r="BL54" s="380"/>
      <c r="BM54" s="380"/>
      <c r="BN54" s="380"/>
      <c r="BO54" s="380"/>
      <c r="BP54" s="380"/>
      <c r="BQ54" s="380"/>
      <c r="BR54" s="380"/>
      <c r="BS54" s="380"/>
      <c r="BT54" s="380"/>
      <c r="BU54" s="380"/>
      <c r="BV54" s="380"/>
    </row>
    <row r="55" spans="1:74" x14ac:dyDescent="0.2">
      <c r="BK55" s="380"/>
      <c r="BL55" s="380"/>
      <c r="BM55" s="380"/>
      <c r="BN55" s="380"/>
      <c r="BO55" s="380"/>
      <c r="BP55" s="380"/>
      <c r="BQ55" s="380"/>
      <c r="BR55" s="380"/>
      <c r="BS55" s="380"/>
      <c r="BT55" s="380"/>
      <c r="BU55" s="380"/>
      <c r="BV55" s="380"/>
    </row>
    <row r="56" spans="1:74" x14ac:dyDescent="0.2">
      <c r="BK56" s="380"/>
      <c r="BL56" s="380"/>
      <c r="BM56" s="380"/>
      <c r="BN56" s="380"/>
      <c r="BO56" s="380"/>
      <c r="BP56" s="380"/>
      <c r="BQ56" s="380"/>
      <c r="BR56" s="380"/>
      <c r="BS56" s="380"/>
      <c r="BT56" s="380"/>
      <c r="BU56" s="380"/>
      <c r="BV56" s="380"/>
    </row>
    <row r="57" spans="1:74" x14ac:dyDescent="0.2">
      <c r="BK57" s="380"/>
      <c r="BL57" s="380"/>
      <c r="BM57" s="380"/>
      <c r="BN57" s="380"/>
      <c r="BO57" s="380"/>
      <c r="BP57" s="380"/>
      <c r="BQ57" s="380"/>
      <c r="BR57" s="380"/>
      <c r="BS57" s="380"/>
      <c r="BT57" s="380"/>
      <c r="BU57" s="380"/>
      <c r="BV57" s="380"/>
    </row>
    <row r="58" spans="1:74" x14ac:dyDescent="0.2">
      <c r="BK58" s="380"/>
      <c r="BL58" s="380"/>
      <c r="BM58" s="380"/>
      <c r="BN58" s="380"/>
      <c r="BO58" s="380"/>
      <c r="BP58" s="380"/>
      <c r="BQ58" s="380"/>
      <c r="BR58" s="380"/>
      <c r="BS58" s="380"/>
      <c r="BT58" s="380"/>
      <c r="BU58" s="380"/>
      <c r="BV58" s="380"/>
    </row>
    <row r="59" spans="1:74" x14ac:dyDescent="0.2">
      <c r="BK59" s="380"/>
      <c r="BL59" s="380"/>
      <c r="BM59" s="380"/>
      <c r="BN59" s="380"/>
      <c r="BO59" s="380"/>
      <c r="BP59" s="380"/>
      <c r="BQ59" s="380"/>
      <c r="BR59" s="380"/>
      <c r="BS59" s="380"/>
      <c r="BT59" s="380"/>
      <c r="BU59" s="380"/>
      <c r="BV59" s="380"/>
    </row>
    <row r="60" spans="1:74" x14ac:dyDescent="0.2">
      <c r="BK60" s="380"/>
      <c r="BL60" s="380"/>
      <c r="BM60" s="380"/>
      <c r="BN60" s="380"/>
      <c r="BO60" s="380"/>
      <c r="BP60" s="380"/>
      <c r="BQ60" s="380"/>
      <c r="BR60" s="380"/>
      <c r="BS60" s="380"/>
      <c r="BT60" s="380"/>
      <c r="BU60" s="380"/>
      <c r="BV60" s="380"/>
    </row>
    <row r="61" spans="1:74" x14ac:dyDescent="0.2">
      <c r="BK61" s="380"/>
      <c r="BL61" s="380"/>
      <c r="BM61" s="380"/>
      <c r="BN61" s="380"/>
      <c r="BO61" s="380"/>
      <c r="BP61" s="380"/>
      <c r="BQ61" s="380"/>
      <c r="BR61" s="380"/>
      <c r="BS61" s="380"/>
      <c r="BT61" s="380"/>
      <c r="BU61" s="380"/>
      <c r="BV61" s="380"/>
    </row>
    <row r="62" spans="1:74" x14ac:dyDescent="0.2">
      <c r="BK62" s="380"/>
      <c r="BL62" s="380"/>
      <c r="BM62" s="380"/>
      <c r="BN62" s="380"/>
      <c r="BO62" s="380"/>
      <c r="BP62" s="380"/>
      <c r="BQ62" s="380"/>
      <c r="BR62" s="380"/>
      <c r="BS62" s="380"/>
      <c r="BT62" s="380"/>
      <c r="BU62" s="380"/>
      <c r="BV62" s="380"/>
    </row>
    <row r="63" spans="1:74" x14ac:dyDescent="0.2">
      <c r="BK63" s="380"/>
      <c r="BL63" s="380"/>
      <c r="BM63" s="380"/>
      <c r="BN63" s="380"/>
      <c r="BO63" s="380"/>
      <c r="BP63" s="380"/>
      <c r="BQ63" s="380"/>
      <c r="BR63" s="380"/>
      <c r="BS63" s="380"/>
      <c r="BT63" s="380"/>
      <c r="BU63" s="380"/>
      <c r="BV63" s="380"/>
    </row>
    <row r="64" spans="1:74" x14ac:dyDescent="0.2">
      <c r="BK64" s="380"/>
      <c r="BL64" s="380"/>
      <c r="BM64" s="380"/>
      <c r="BN64" s="380"/>
      <c r="BO64" s="380"/>
      <c r="BP64" s="380"/>
      <c r="BQ64" s="380"/>
      <c r="BR64" s="380"/>
      <c r="BS64" s="380"/>
      <c r="BT64" s="380"/>
      <c r="BU64" s="380"/>
      <c r="BV64" s="380"/>
    </row>
    <row r="65" spans="63:74" x14ac:dyDescent="0.2">
      <c r="BK65" s="380"/>
      <c r="BL65" s="380"/>
      <c r="BM65" s="380"/>
      <c r="BN65" s="380"/>
      <c r="BO65" s="380"/>
      <c r="BP65" s="380"/>
      <c r="BQ65" s="380"/>
      <c r="BR65" s="380"/>
      <c r="BS65" s="380"/>
      <c r="BT65" s="380"/>
      <c r="BU65" s="380"/>
      <c r="BV65" s="380"/>
    </row>
    <row r="66" spans="63:74" x14ac:dyDescent="0.2">
      <c r="BK66" s="380"/>
      <c r="BL66" s="380"/>
      <c r="BM66" s="380"/>
      <c r="BN66" s="380"/>
      <c r="BO66" s="380"/>
      <c r="BP66" s="380"/>
      <c r="BQ66" s="380"/>
      <c r="BR66" s="380"/>
      <c r="BS66" s="380"/>
      <c r="BT66" s="380"/>
      <c r="BU66" s="380"/>
      <c r="BV66" s="380"/>
    </row>
    <row r="67" spans="63:74" x14ac:dyDescent="0.2">
      <c r="BK67" s="380"/>
      <c r="BL67" s="380"/>
      <c r="BM67" s="380"/>
      <c r="BN67" s="380"/>
      <c r="BO67" s="380"/>
      <c r="BP67" s="380"/>
      <c r="BQ67" s="380"/>
      <c r="BR67" s="380"/>
      <c r="BS67" s="380"/>
      <c r="BT67" s="380"/>
      <c r="BU67" s="380"/>
      <c r="BV67" s="380"/>
    </row>
    <row r="68" spans="63:74" x14ac:dyDescent="0.2">
      <c r="BK68" s="380"/>
      <c r="BL68" s="380"/>
      <c r="BM68" s="380"/>
      <c r="BN68" s="380"/>
      <c r="BO68" s="380"/>
      <c r="BP68" s="380"/>
      <c r="BQ68" s="380"/>
      <c r="BR68" s="380"/>
      <c r="BS68" s="380"/>
      <c r="BT68" s="380"/>
      <c r="BU68" s="380"/>
      <c r="BV68" s="380"/>
    </row>
    <row r="69" spans="63:74" x14ac:dyDescent="0.2">
      <c r="BK69" s="380"/>
      <c r="BL69" s="380"/>
      <c r="BM69" s="380"/>
      <c r="BN69" s="380"/>
      <c r="BO69" s="380"/>
      <c r="BP69" s="380"/>
      <c r="BQ69" s="380"/>
      <c r="BR69" s="380"/>
      <c r="BS69" s="380"/>
      <c r="BT69" s="380"/>
      <c r="BU69" s="380"/>
      <c r="BV69" s="380"/>
    </row>
    <row r="70" spans="63:74" x14ac:dyDescent="0.2">
      <c r="BK70" s="380"/>
      <c r="BL70" s="380"/>
      <c r="BM70" s="380"/>
      <c r="BN70" s="380"/>
      <c r="BO70" s="380"/>
      <c r="BP70" s="380"/>
      <c r="BQ70" s="380"/>
      <c r="BR70" s="380"/>
      <c r="BS70" s="380"/>
      <c r="BT70" s="380"/>
      <c r="BU70" s="380"/>
      <c r="BV70" s="380"/>
    </row>
    <row r="71" spans="63:74" x14ac:dyDescent="0.2">
      <c r="BK71" s="380"/>
      <c r="BL71" s="380"/>
      <c r="BM71" s="380"/>
      <c r="BN71" s="380"/>
      <c r="BO71" s="380"/>
      <c r="BP71" s="380"/>
      <c r="BQ71" s="380"/>
      <c r="BR71" s="380"/>
      <c r="BS71" s="380"/>
      <c r="BT71" s="380"/>
      <c r="BU71" s="380"/>
      <c r="BV71" s="380"/>
    </row>
    <row r="72" spans="63:74" x14ac:dyDescent="0.2">
      <c r="BK72" s="380"/>
      <c r="BL72" s="380"/>
      <c r="BM72" s="380"/>
      <c r="BN72" s="380"/>
      <c r="BO72" s="380"/>
      <c r="BP72" s="380"/>
      <c r="BQ72" s="380"/>
      <c r="BR72" s="380"/>
      <c r="BS72" s="380"/>
      <c r="BT72" s="380"/>
      <c r="BU72" s="380"/>
      <c r="BV72" s="380"/>
    </row>
    <row r="73" spans="63:74" x14ac:dyDescent="0.2">
      <c r="BK73" s="380"/>
      <c r="BL73" s="380"/>
      <c r="BM73" s="380"/>
      <c r="BN73" s="380"/>
      <c r="BO73" s="380"/>
      <c r="BP73" s="380"/>
      <c r="BQ73" s="380"/>
      <c r="BR73" s="380"/>
      <c r="BS73" s="380"/>
      <c r="BT73" s="380"/>
      <c r="BU73" s="380"/>
      <c r="BV73" s="380"/>
    </row>
    <row r="74" spans="63:74" x14ac:dyDescent="0.2">
      <c r="BK74" s="380"/>
      <c r="BL74" s="380"/>
      <c r="BM74" s="380"/>
      <c r="BN74" s="380"/>
      <c r="BO74" s="380"/>
      <c r="BP74" s="380"/>
      <c r="BQ74" s="380"/>
      <c r="BR74" s="380"/>
      <c r="BS74" s="380"/>
      <c r="BT74" s="380"/>
      <c r="BU74" s="380"/>
      <c r="BV74" s="380"/>
    </row>
    <row r="75" spans="63:74" x14ac:dyDescent="0.2">
      <c r="BK75" s="380"/>
      <c r="BL75" s="380"/>
      <c r="BM75" s="380"/>
      <c r="BN75" s="380"/>
      <c r="BO75" s="380"/>
      <c r="BP75" s="380"/>
      <c r="BQ75" s="380"/>
      <c r="BR75" s="380"/>
      <c r="BS75" s="380"/>
      <c r="BT75" s="380"/>
      <c r="BU75" s="380"/>
      <c r="BV75" s="380"/>
    </row>
    <row r="76" spans="63:74" x14ac:dyDescent="0.2">
      <c r="BK76" s="380"/>
      <c r="BL76" s="380"/>
      <c r="BM76" s="380"/>
      <c r="BN76" s="380"/>
      <c r="BO76" s="380"/>
      <c r="BP76" s="380"/>
      <c r="BQ76" s="380"/>
      <c r="BR76" s="380"/>
      <c r="BS76" s="380"/>
      <c r="BT76" s="380"/>
      <c r="BU76" s="380"/>
      <c r="BV76" s="380"/>
    </row>
    <row r="77" spans="63:74" x14ac:dyDescent="0.2">
      <c r="BK77" s="380"/>
      <c r="BL77" s="380"/>
      <c r="BM77" s="380"/>
      <c r="BN77" s="380"/>
      <c r="BO77" s="380"/>
      <c r="BP77" s="380"/>
      <c r="BQ77" s="380"/>
      <c r="BR77" s="380"/>
      <c r="BS77" s="380"/>
      <c r="BT77" s="380"/>
      <c r="BU77" s="380"/>
      <c r="BV77" s="380"/>
    </row>
    <row r="78" spans="63:74" x14ac:dyDescent="0.2">
      <c r="BK78" s="380"/>
      <c r="BL78" s="380"/>
      <c r="BM78" s="380"/>
      <c r="BN78" s="380"/>
      <c r="BO78" s="380"/>
      <c r="BP78" s="380"/>
      <c r="BQ78" s="380"/>
      <c r="BR78" s="380"/>
      <c r="BS78" s="380"/>
      <c r="BT78" s="380"/>
      <c r="BU78" s="380"/>
      <c r="BV78" s="380"/>
    </row>
    <row r="79" spans="63:74" x14ac:dyDescent="0.2">
      <c r="BK79" s="380"/>
      <c r="BL79" s="380"/>
      <c r="BM79" s="380"/>
      <c r="BN79" s="380"/>
      <c r="BO79" s="380"/>
      <c r="BP79" s="380"/>
      <c r="BQ79" s="380"/>
      <c r="BR79" s="380"/>
      <c r="BS79" s="380"/>
      <c r="BT79" s="380"/>
      <c r="BU79" s="380"/>
      <c r="BV79" s="380"/>
    </row>
    <row r="80" spans="63:74" x14ac:dyDescent="0.2">
      <c r="BK80" s="380"/>
      <c r="BL80" s="380"/>
      <c r="BM80" s="380"/>
      <c r="BN80" s="380"/>
      <c r="BO80" s="380"/>
      <c r="BP80" s="380"/>
      <c r="BQ80" s="380"/>
      <c r="BR80" s="380"/>
      <c r="BS80" s="380"/>
      <c r="BT80" s="380"/>
      <c r="BU80" s="380"/>
      <c r="BV80" s="380"/>
    </row>
    <row r="81" spans="63:74" x14ac:dyDescent="0.2">
      <c r="BK81" s="380"/>
      <c r="BL81" s="380"/>
      <c r="BM81" s="380"/>
      <c r="BN81" s="380"/>
      <c r="BO81" s="380"/>
      <c r="BP81" s="380"/>
      <c r="BQ81" s="380"/>
      <c r="BR81" s="380"/>
      <c r="BS81" s="380"/>
      <c r="BT81" s="380"/>
      <c r="BU81" s="380"/>
      <c r="BV81" s="380"/>
    </row>
    <row r="82" spans="63:74" x14ac:dyDescent="0.2">
      <c r="BK82" s="380"/>
      <c r="BL82" s="380"/>
      <c r="BM82" s="380"/>
      <c r="BN82" s="380"/>
      <c r="BO82" s="380"/>
      <c r="BP82" s="380"/>
      <c r="BQ82" s="380"/>
      <c r="BR82" s="380"/>
      <c r="BS82" s="380"/>
      <c r="BT82" s="380"/>
      <c r="BU82" s="380"/>
      <c r="BV82" s="380"/>
    </row>
    <row r="83" spans="63:74" x14ac:dyDescent="0.2">
      <c r="BK83" s="380"/>
      <c r="BL83" s="380"/>
      <c r="BM83" s="380"/>
      <c r="BN83" s="380"/>
      <c r="BO83" s="380"/>
      <c r="BP83" s="380"/>
      <c r="BQ83" s="380"/>
      <c r="BR83" s="380"/>
      <c r="BS83" s="380"/>
      <c r="BT83" s="380"/>
      <c r="BU83" s="380"/>
      <c r="BV83" s="380"/>
    </row>
    <row r="84" spans="63:74" x14ac:dyDescent="0.2">
      <c r="BK84" s="380"/>
      <c r="BL84" s="380"/>
      <c r="BM84" s="380"/>
      <c r="BN84" s="380"/>
      <c r="BO84" s="380"/>
      <c r="BP84" s="380"/>
      <c r="BQ84" s="380"/>
      <c r="BR84" s="380"/>
      <c r="BS84" s="380"/>
      <c r="BT84" s="380"/>
      <c r="BU84" s="380"/>
      <c r="BV84" s="380"/>
    </row>
    <row r="85" spans="63:74" x14ac:dyDescent="0.2">
      <c r="BK85" s="380"/>
      <c r="BL85" s="380"/>
      <c r="BM85" s="380"/>
      <c r="BN85" s="380"/>
      <c r="BO85" s="380"/>
      <c r="BP85" s="380"/>
      <c r="BQ85" s="380"/>
      <c r="BR85" s="380"/>
      <c r="BS85" s="380"/>
      <c r="BT85" s="380"/>
      <c r="BU85" s="380"/>
      <c r="BV85" s="380"/>
    </row>
    <row r="86" spans="63:74" x14ac:dyDescent="0.2">
      <c r="BK86" s="380"/>
      <c r="BL86" s="380"/>
      <c r="BM86" s="380"/>
      <c r="BN86" s="380"/>
      <c r="BO86" s="380"/>
      <c r="BP86" s="380"/>
      <c r="BQ86" s="380"/>
      <c r="BR86" s="380"/>
      <c r="BS86" s="380"/>
      <c r="BT86" s="380"/>
      <c r="BU86" s="380"/>
      <c r="BV86" s="380"/>
    </row>
    <row r="87" spans="63:74" x14ac:dyDescent="0.2">
      <c r="BK87" s="380"/>
      <c r="BL87" s="380"/>
      <c r="BM87" s="380"/>
      <c r="BN87" s="380"/>
      <c r="BO87" s="380"/>
      <c r="BP87" s="380"/>
      <c r="BQ87" s="380"/>
      <c r="BR87" s="380"/>
      <c r="BS87" s="380"/>
      <c r="BT87" s="380"/>
      <c r="BU87" s="380"/>
      <c r="BV87" s="380"/>
    </row>
    <row r="88" spans="63:74" x14ac:dyDescent="0.2">
      <c r="BK88" s="380"/>
      <c r="BL88" s="380"/>
      <c r="BM88" s="380"/>
      <c r="BN88" s="380"/>
      <c r="BO88" s="380"/>
      <c r="BP88" s="380"/>
      <c r="BQ88" s="380"/>
      <c r="BR88" s="380"/>
      <c r="BS88" s="380"/>
      <c r="BT88" s="380"/>
      <c r="BU88" s="380"/>
      <c r="BV88" s="380"/>
    </row>
    <row r="89" spans="63:74" x14ac:dyDescent="0.2">
      <c r="BK89" s="380"/>
      <c r="BL89" s="380"/>
      <c r="BM89" s="380"/>
      <c r="BN89" s="380"/>
      <c r="BO89" s="380"/>
      <c r="BP89" s="380"/>
      <c r="BQ89" s="380"/>
      <c r="BR89" s="380"/>
      <c r="BS89" s="380"/>
      <c r="BT89" s="380"/>
      <c r="BU89" s="380"/>
      <c r="BV89" s="380"/>
    </row>
    <row r="90" spans="63:74" x14ac:dyDescent="0.2">
      <c r="BK90" s="380"/>
      <c r="BL90" s="380"/>
      <c r="BM90" s="380"/>
      <c r="BN90" s="380"/>
      <c r="BO90" s="380"/>
      <c r="BP90" s="380"/>
      <c r="BQ90" s="380"/>
      <c r="BR90" s="380"/>
      <c r="BS90" s="380"/>
      <c r="BT90" s="380"/>
      <c r="BU90" s="380"/>
      <c r="BV90" s="380"/>
    </row>
    <row r="91" spans="63:74" x14ac:dyDescent="0.2">
      <c r="BK91" s="380"/>
      <c r="BL91" s="380"/>
      <c r="BM91" s="380"/>
      <c r="BN91" s="380"/>
      <c r="BO91" s="380"/>
      <c r="BP91" s="380"/>
      <c r="BQ91" s="380"/>
      <c r="BR91" s="380"/>
      <c r="BS91" s="380"/>
      <c r="BT91" s="380"/>
      <c r="BU91" s="380"/>
      <c r="BV91" s="380"/>
    </row>
    <row r="92" spans="63:74" x14ac:dyDescent="0.2">
      <c r="BK92" s="380"/>
      <c r="BL92" s="380"/>
      <c r="BM92" s="380"/>
      <c r="BN92" s="380"/>
      <c r="BO92" s="380"/>
      <c r="BP92" s="380"/>
      <c r="BQ92" s="380"/>
      <c r="BR92" s="380"/>
      <c r="BS92" s="380"/>
      <c r="BT92" s="380"/>
      <c r="BU92" s="380"/>
      <c r="BV92" s="380"/>
    </row>
    <row r="93" spans="63:74" x14ac:dyDescent="0.2">
      <c r="BK93" s="380"/>
      <c r="BL93" s="380"/>
      <c r="BM93" s="380"/>
      <c r="BN93" s="380"/>
      <c r="BO93" s="380"/>
      <c r="BP93" s="380"/>
      <c r="BQ93" s="380"/>
      <c r="BR93" s="380"/>
      <c r="BS93" s="380"/>
      <c r="BT93" s="380"/>
      <c r="BU93" s="380"/>
      <c r="BV93" s="380"/>
    </row>
    <row r="94" spans="63:74" x14ac:dyDescent="0.2">
      <c r="BK94" s="380"/>
      <c r="BL94" s="380"/>
      <c r="BM94" s="380"/>
      <c r="BN94" s="380"/>
      <c r="BO94" s="380"/>
      <c r="BP94" s="380"/>
      <c r="BQ94" s="380"/>
      <c r="BR94" s="380"/>
      <c r="BS94" s="380"/>
      <c r="BT94" s="380"/>
      <c r="BU94" s="380"/>
      <c r="BV94" s="380"/>
    </row>
    <row r="95" spans="63:74" x14ac:dyDescent="0.2">
      <c r="BK95" s="380"/>
      <c r="BL95" s="380"/>
      <c r="BM95" s="380"/>
      <c r="BN95" s="380"/>
      <c r="BO95" s="380"/>
      <c r="BP95" s="380"/>
      <c r="BQ95" s="380"/>
      <c r="BR95" s="380"/>
      <c r="BS95" s="380"/>
      <c r="BT95" s="380"/>
      <c r="BU95" s="380"/>
      <c r="BV95" s="380"/>
    </row>
    <row r="96" spans="63:74" x14ac:dyDescent="0.2">
      <c r="BK96" s="380"/>
      <c r="BL96" s="380"/>
      <c r="BM96" s="380"/>
      <c r="BN96" s="380"/>
      <c r="BO96" s="380"/>
      <c r="BP96" s="380"/>
      <c r="BQ96" s="380"/>
      <c r="BR96" s="380"/>
      <c r="BS96" s="380"/>
      <c r="BT96" s="380"/>
      <c r="BU96" s="380"/>
      <c r="BV96" s="380"/>
    </row>
    <row r="97" spans="63:74" x14ac:dyDescent="0.2">
      <c r="BK97" s="380"/>
      <c r="BL97" s="380"/>
      <c r="BM97" s="380"/>
      <c r="BN97" s="380"/>
      <c r="BO97" s="380"/>
      <c r="BP97" s="380"/>
      <c r="BQ97" s="380"/>
      <c r="BR97" s="380"/>
      <c r="BS97" s="380"/>
      <c r="BT97" s="380"/>
      <c r="BU97" s="380"/>
      <c r="BV97" s="380"/>
    </row>
    <row r="98" spans="63:74" x14ac:dyDescent="0.2">
      <c r="BK98" s="380"/>
      <c r="BL98" s="380"/>
      <c r="BM98" s="380"/>
      <c r="BN98" s="380"/>
      <c r="BO98" s="380"/>
      <c r="BP98" s="380"/>
      <c r="BQ98" s="380"/>
      <c r="BR98" s="380"/>
      <c r="BS98" s="380"/>
      <c r="BT98" s="380"/>
      <c r="BU98" s="380"/>
      <c r="BV98" s="380"/>
    </row>
    <row r="99" spans="63:74" x14ac:dyDescent="0.2">
      <c r="BK99" s="380"/>
      <c r="BL99" s="380"/>
      <c r="BM99" s="380"/>
      <c r="BN99" s="380"/>
      <c r="BO99" s="380"/>
      <c r="BP99" s="380"/>
      <c r="BQ99" s="380"/>
      <c r="BR99" s="380"/>
      <c r="BS99" s="380"/>
      <c r="BT99" s="380"/>
      <c r="BU99" s="380"/>
      <c r="BV99" s="380"/>
    </row>
    <row r="100" spans="63:74" x14ac:dyDescent="0.2">
      <c r="BK100" s="380"/>
      <c r="BL100" s="380"/>
      <c r="BM100" s="380"/>
      <c r="BN100" s="380"/>
      <c r="BO100" s="380"/>
      <c r="BP100" s="380"/>
      <c r="BQ100" s="380"/>
      <c r="BR100" s="380"/>
      <c r="BS100" s="380"/>
      <c r="BT100" s="380"/>
      <c r="BU100" s="380"/>
      <c r="BV100" s="380"/>
    </row>
    <row r="101" spans="63:74" x14ac:dyDescent="0.2">
      <c r="BK101" s="380"/>
      <c r="BL101" s="380"/>
      <c r="BM101" s="380"/>
      <c r="BN101" s="380"/>
      <c r="BO101" s="380"/>
      <c r="BP101" s="380"/>
      <c r="BQ101" s="380"/>
      <c r="BR101" s="380"/>
      <c r="BS101" s="380"/>
      <c r="BT101" s="380"/>
      <c r="BU101" s="380"/>
      <c r="BV101" s="380"/>
    </row>
    <row r="102" spans="63:74" x14ac:dyDescent="0.2">
      <c r="BK102" s="380"/>
      <c r="BL102" s="380"/>
      <c r="BM102" s="380"/>
      <c r="BN102" s="380"/>
      <c r="BO102" s="380"/>
      <c r="BP102" s="380"/>
      <c r="BQ102" s="380"/>
      <c r="BR102" s="380"/>
      <c r="BS102" s="380"/>
      <c r="BT102" s="380"/>
      <c r="BU102" s="380"/>
      <c r="BV102" s="380"/>
    </row>
    <row r="103" spans="63:74" x14ac:dyDescent="0.2">
      <c r="BK103" s="380"/>
      <c r="BL103" s="380"/>
      <c r="BM103" s="380"/>
      <c r="BN103" s="380"/>
      <c r="BO103" s="380"/>
      <c r="BP103" s="380"/>
      <c r="BQ103" s="380"/>
      <c r="BR103" s="380"/>
      <c r="BS103" s="380"/>
      <c r="BT103" s="380"/>
      <c r="BU103" s="380"/>
      <c r="BV103" s="380"/>
    </row>
    <row r="104" spans="63:74" x14ac:dyDescent="0.2">
      <c r="BK104" s="380"/>
      <c r="BL104" s="380"/>
      <c r="BM104" s="380"/>
      <c r="BN104" s="380"/>
      <c r="BO104" s="380"/>
      <c r="BP104" s="380"/>
      <c r="BQ104" s="380"/>
      <c r="BR104" s="380"/>
      <c r="BS104" s="380"/>
      <c r="BT104" s="380"/>
      <c r="BU104" s="380"/>
      <c r="BV104" s="380"/>
    </row>
    <row r="105" spans="63:74" x14ac:dyDescent="0.2">
      <c r="BK105" s="380"/>
      <c r="BL105" s="380"/>
      <c r="BM105" s="380"/>
      <c r="BN105" s="380"/>
      <c r="BO105" s="380"/>
      <c r="BP105" s="380"/>
      <c r="BQ105" s="380"/>
      <c r="BR105" s="380"/>
      <c r="BS105" s="380"/>
      <c r="BT105" s="380"/>
      <c r="BU105" s="380"/>
      <c r="BV105" s="380"/>
    </row>
    <row r="106" spans="63:74" x14ac:dyDescent="0.2">
      <c r="BK106" s="380"/>
      <c r="BL106" s="380"/>
      <c r="BM106" s="380"/>
      <c r="BN106" s="380"/>
      <c r="BO106" s="380"/>
      <c r="BP106" s="380"/>
      <c r="BQ106" s="380"/>
      <c r="BR106" s="380"/>
      <c r="BS106" s="380"/>
      <c r="BT106" s="380"/>
      <c r="BU106" s="380"/>
      <c r="BV106" s="380"/>
    </row>
    <row r="107" spans="63:74" x14ac:dyDescent="0.2">
      <c r="BK107" s="380"/>
      <c r="BL107" s="380"/>
      <c r="BM107" s="380"/>
      <c r="BN107" s="380"/>
      <c r="BO107" s="380"/>
      <c r="BP107" s="380"/>
      <c r="BQ107" s="380"/>
      <c r="BR107" s="380"/>
      <c r="BS107" s="380"/>
      <c r="BT107" s="380"/>
      <c r="BU107" s="380"/>
      <c r="BV107" s="380"/>
    </row>
    <row r="108" spans="63:74" x14ac:dyDescent="0.2">
      <c r="BK108" s="380"/>
      <c r="BL108" s="380"/>
      <c r="BM108" s="380"/>
      <c r="BN108" s="380"/>
      <c r="BO108" s="380"/>
      <c r="BP108" s="380"/>
      <c r="BQ108" s="380"/>
      <c r="BR108" s="380"/>
      <c r="BS108" s="380"/>
      <c r="BT108" s="380"/>
      <c r="BU108" s="380"/>
      <c r="BV108" s="380"/>
    </row>
    <row r="109" spans="63:74" x14ac:dyDescent="0.2">
      <c r="BK109" s="380"/>
      <c r="BL109" s="380"/>
      <c r="BM109" s="380"/>
      <c r="BN109" s="380"/>
      <c r="BO109" s="380"/>
      <c r="BP109" s="380"/>
      <c r="BQ109" s="380"/>
      <c r="BR109" s="380"/>
      <c r="BS109" s="380"/>
      <c r="BT109" s="380"/>
      <c r="BU109" s="380"/>
      <c r="BV109" s="380"/>
    </row>
    <row r="110" spans="63:74" x14ac:dyDescent="0.2">
      <c r="BK110" s="380"/>
      <c r="BL110" s="380"/>
      <c r="BM110" s="380"/>
      <c r="BN110" s="380"/>
      <c r="BO110" s="380"/>
      <c r="BP110" s="380"/>
      <c r="BQ110" s="380"/>
      <c r="BR110" s="380"/>
      <c r="BS110" s="380"/>
      <c r="BT110" s="380"/>
      <c r="BU110" s="380"/>
      <c r="BV110" s="380"/>
    </row>
    <row r="111" spans="63:74" x14ac:dyDescent="0.2">
      <c r="BK111" s="380"/>
      <c r="BL111" s="380"/>
      <c r="BM111" s="380"/>
      <c r="BN111" s="380"/>
      <c r="BO111" s="380"/>
      <c r="BP111" s="380"/>
      <c r="BQ111" s="380"/>
      <c r="BR111" s="380"/>
      <c r="BS111" s="380"/>
      <c r="BT111" s="380"/>
      <c r="BU111" s="380"/>
      <c r="BV111" s="380"/>
    </row>
    <row r="112" spans="63:74" x14ac:dyDescent="0.2">
      <c r="BK112" s="380"/>
      <c r="BL112" s="380"/>
      <c r="BM112" s="380"/>
      <c r="BN112" s="380"/>
      <c r="BO112" s="380"/>
      <c r="BP112" s="380"/>
      <c r="BQ112" s="380"/>
      <c r="BR112" s="380"/>
      <c r="BS112" s="380"/>
      <c r="BT112" s="380"/>
      <c r="BU112" s="380"/>
      <c r="BV112" s="380"/>
    </row>
    <row r="113" spans="63:74" x14ac:dyDescent="0.2">
      <c r="BK113" s="380"/>
      <c r="BL113" s="380"/>
      <c r="BM113" s="380"/>
      <c r="BN113" s="380"/>
      <c r="BO113" s="380"/>
      <c r="BP113" s="380"/>
      <c r="BQ113" s="380"/>
      <c r="BR113" s="380"/>
      <c r="BS113" s="380"/>
      <c r="BT113" s="380"/>
      <c r="BU113" s="380"/>
      <c r="BV113" s="380"/>
    </row>
    <row r="114" spans="63:74" x14ac:dyDescent="0.2">
      <c r="BK114" s="380"/>
      <c r="BL114" s="380"/>
      <c r="BM114" s="380"/>
      <c r="BN114" s="380"/>
      <c r="BO114" s="380"/>
      <c r="BP114" s="380"/>
      <c r="BQ114" s="380"/>
      <c r="BR114" s="380"/>
      <c r="BS114" s="380"/>
      <c r="BT114" s="380"/>
      <c r="BU114" s="380"/>
      <c r="BV114" s="380"/>
    </row>
    <row r="115" spans="63:74" x14ac:dyDescent="0.2">
      <c r="BK115" s="380"/>
      <c r="BL115" s="380"/>
      <c r="BM115" s="380"/>
      <c r="BN115" s="380"/>
      <c r="BO115" s="380"/>
      <c r="BP115" s="380"/>
      <c r="BQ115" s="380"/>
      <c r="BR115" s="380"/>
      <c r="BS115" s="380"/>
      <c r="BT115" s="380"/>
      <c r="BU115" s="380"/>
      <c r="BV115" s="380"/>
    </row>
    <row r="116" spans="63:74" x14ac:dyDescent="0.2">
      <c r="BK116" s="380"/>
      <c r="BL116" s="380"/>
      <c r="BM116" s="380"/>
      <c r="BN116" s="380"/>
      <c r="BO116" s="380"/>
      <c r="BP116" s="380"/>
      <c r="BQ116" s="380"/>
      <c r="BR116" s="380"/>
      <c r="BS116" s="380"/>
      <c r="BT116" s="380"/>
      <c r="BU116" s="380"/>
      <c r="BV116" s="380"/>
    </row>
    <row r="117" spans="63:74" x14ac:dyDescent="0.2">
      <c r="BK117" s="380"/>
      <c r="BL117" s="380"/>
      <c r="BM117" s="380"/>
      <c r="BN117" s="380"/>
      <c r="BO117" s="380"/>
      <c r="BP117" s="380"/>
      <c r="BQ117" s="380"/>
      <c r="BR117" s="380"/>
      <c r="BS117" s="380"/>
      <c r="BT117" s="380"/>
      <c r="BU117" s="380"/>
      <c r="BV117" s="380"/>
    </row>
    <row r="118" spans="63:74" x14ac:dyDescent="0.2">
      <c r="BK118" s="380"/>
      <c r="BL118" s="380"/>
      <c r="BM118" s="380"/>
      <c r="BN118" s="380"/>
      <c r="BO118" s="380"/>
      <c r="BP118" s="380"/>
      <c r="BQ118" s="380"/>
      <c r="BR118" s="380"/>
      <c r="BS118" s="380"/>
      <c r="BT118" s="380"/>
      <c r="BU118" s="380"/>
      <c r="BV118" s="380"/>
    </row>
    <row r="119" spans="63:74" x14ac:dyDescent="0.2">
      <c r="BK119" s="380"/>
      <c r="BL119" s="380"/>
      <c r="BM119" s="380"/>
      <c r="BN119" s="380"/>
      <c r="BO119" s="380"/>
      <c r="BP119" s="380"/>
      <c r="BQ119" s="380"/>
      <c r="BR119" s="380"/>
      <c r="BS119" s="380"/>
      <c r="BT119" s="380"/>
      <c r="BU119" s="380"/>
      <c r="BV119" s="380"/>
    </row>
    <row r="120" spans="63:74" x14ac:dyDescent="0.2">
      <c r="BK120" s="380"/>
      <c r="BL120" s="380"/>
      <c r="BM120" s="380"/>
      <c r="BN120" s="380"/>
      <c r="BO120" s="380"/>
      <c r="BP120" s="380"/>
      <c r="BQ120" s="380"/>
      <c r="BR120" s="380"/>
      <c r="BS120" s="380"/>
      <c r="BT120" s="380"/>
      <c r="BU120" s="380"/>
      <c r="BV120" s="380"/>
    </row>
    <row r="121" spans="63:74" x14ac:dyDescent="0.2">
      <c r="BK121" s="380"/>
      <c r="BL121" s="380"/>
      <c r="BM121" s="380"/>
      <c r="BN121" s="380"/>
      <c r="BO121" s="380"/>
      <c r="BP121" s="380"/>
      <c r="BQ121" s="380"/>
      <c r="BR121" s="380"/>
      <c r="BS121" s="380"/>
      <c r="BT121" s="380"/>
      <c r="BU121" s="380"/>
      <c r="BV121" s="380"/>
    </row>
    <row r="122" spans="63:74" x14ac:dyDescent="0.2">
      <c r="BK122" s="380"/>
      <c r="BL122" s="380"/>
      <c r="BM122" s="380"/>
      <c r="BN122" s="380"/>
      <c r="BO122" s="380"/>
      <c r="BP122" s="380"/>
      <c r="BQ122" s="380"/>
      <c r="BR122" s="380"/>
      <c r="BS122" s="380"/>
      <c r="BT122" s="380"/>
      <c r="BU122" s="380"/>
      <c r="BV122" s="380"/>
    </row>
    <row r="123" spans="63:74" x14ac:dyDescent="0.2">
      <c r="BK123" s="380"/>
      <c r="BL123" s="380"/>
      <c r="BM123" s="380"/>
      <c r="BN123" s="380"/>
      <c r="BO123" s="380"/>
      <c r="BP123" s="380"/>
      <c r="BQ123" s="380"/>
      <c r="BR123" s="380"/>
      <c r="BS123" s="380"/>
      <c r="BT123" s="380"/>
      <c r="BU123" s="380"/>
      <c r="BV123" s="380"/>
    </row>
    <row r="124" spans="63:74" x14ac:dyDescent="0.2">
      <c r="BK124" s="380"/>
      <c r="BL124" s="380"/>
      <c r="BM124" s="380"/>
      <c r="BN124" s="380"/>
      <c r="BO124" s="380"/>
      <c r="BP124" s="380"/>
      <c r="BQ124" s="380"/>
      <c r="BR124" s="380"/>
      <c r="BS124" s="380"/>
      <c r="BT124" s="380"/>
      <c r="BU124" s="380"/>
      <c r="BV124" s="380"/>
    </row>
    <row r="125" spans="63:74" x14ac:dyDescent="0.2">
      <c r="BK125" s="380"/>
      <c r="BL125" s="380"/>
      <c r="BM125" s="380"/>
      <c r="BN125" s="380"/>
      <c r="BO125" s="380"/>
      <c r="BP125" s="380"/>
      <c r="BQ125" s="380"/>
      <c r="BR125" s="380"/>
      <c r="BS125" s="380"/>
      <c r="BT125" s="380"/>
      <c r="BU125" s="380"/>
      <c r="BV125" s="380"/>
    </row>
    <row r="126" spans="63:74" x14ac:dyDescent="0.2">
      <c r="BK126" s="380"/>
      <c r="BL126" s="380"/>
      <c r="BM126" s="380"/>
      <c r="BN126" s="380"/>
      <c r="BO126" s="380"/>
      <c r="BP126" s="380"/>
      <c r="BQ126" s="380"/>
      <c r="BR126" s="380"/>
      <c r="BS126" s="380"/>
      <c r="BT126" s="380"/>
      <c r="BU126" s="380"/>
      <c r="BV126" s="380"/>
    </row>
    <row r="127" spans="63:74" x14ac:dyDescent="0.2">
      <c r="BK127" s="380"/>
      <c r="BL127" s="380"/>
      <c r="BM127" s="380"/>
      <c r="BN127" s="380"/>
      <c r="BO127" s="380"/>
      <c r="BP127" s="380"/>
      <c r="BQ127" s="380"/>
      <c r="BR127" s="380"/>
      <c r="BS127" s="380"/>
      <c r="BT127" s="380"/>
      <c r="BU127" s="380"/>
      <c r="BV127" s="380"/>
    </row>
    <row r="128" spans="63:74" x14ac:dyDescent="0.2">
      <c r="BK128" s="380"/>
      <c r="BL128" s="380"/>
      <c r="BM128" s="380"/>
      <c r="BN128" s="380"/>
      <c r="BO128" s="380"/>
      <c r="BP128" s="380"/>
      <c r="BQ128" s="380"/>
      <c r="BR128" s="380"/>
      <c r="BS128" s="380"/>
      <c r="BT128" s="380"/>
      <c r="BU128" s="380"/>
      <c r="BV128" s="380"/>
    </row>
    <row r="129" spans="63:74" x14ac:dyDescent="0.2">
      <c r="BK129" s="380"/>
      <c r="BL129" s="380"/>
      <c r="BM129" s="380"/>
      <c r="BN129" s="380"/>
      <c r="BO129" s="380"/>
      <c r="BP129" s="380"/>
      <c r="BQ129" s="380"/>
      <c r="BR129" s="380"/>
      <c r="BS129" s="380"/>
      <c r="BT129" s="380"/>
      <c r="BU129" s="380"/>
      <c r="BV129" s="380"/>
    </row>
    <row r="130" spans="63:74" x14ac:dyDescent="0.2">
      <c r="BK130" s="380"/>
      <c r="BL130" s="380"/>
      <c r="BM130" s="380"/>
      <c r="BN130" s="380"/>
      <c r="BO130" s="380"/>
      <c r="BP130" s="380"/>
      <c r="BQ130" s="380"/>
      <c r="BR130" s="380"/>
      <c r="BS130" s="380"/>
      <c r="BT130" s="380"/>
      <c r="BU130" s="380"/>
      <c r="BV130" s="380"/>
    </row>
    <row r="131" spans="63:74" x14ac:dyDescent="0.2">
      <c r="BK131" s="380"/>
      <c r="BL131" s="380"/>
      <c r="BM131" s="380"/>
      <c r="BN131" s="380"/>
      <c r="BO131" s="380"/>
      <c r="BP131" s="380"/>
      <c r="BQ131" s="380"/>
      <c r="BR131" s="380"/>
      <c r="BS131" s="380"/>
      <c r="BT131" s="380"/>
      <c r="BU131" s="380"/>
      <c r="BV131" s="380"/>
    </row>
    <row r="132" spans="63:74" x14ac:dyDescent="0.2">
      <c r="BK132" s="380"/>
      <c r="BL132" s="380"/>
      <c r="BM132" s="380"/>
      <c r="BN132" s="380"/>
      <c r="BO132" s="380"/>
      <c r="BP132" s="380"/>
      <c r="BQ132" s="380"/>
      <c r="BR132" s="380"/>
      <c r="BS132" s="380"/>
      <c r="BT132" s="380"/>
      <c r="BU132" s="380"/>
      <c r="BV132" s="380"/>
    </row>
    <row r="133" spans="63:74" x14ac:dyDescent="0.2">
      <c r="BK133" s="380"/>
      <c r="BL133" s="380"/>
      <c r="BM133" s="380"/>
      <c r="BN133" s="380"/>
      <c r="BO133" s="380"/>
      <c r="BP133" s="380"/>
      <c r="BQ133" s="380"/>
      <c r="BR133" s="380"/>
      <c r="BS133" s="380"/>
      <c r="BT133" s="380"/>
      <c r="BU133" s="380"/>
      <c r="BV133" s="380"/>
    </row>
    <row r="134" spans="63:74" x14ac:dyDescent="0.2">
      <c r="BK134" s="380"/>
      <c r="BL134" s="380"/>
      <c r="BM134" s="380"/>
      <c r="BN134" s="380"/>
      <c r="BO134" s="380"/>
      <c r="BP134" s="380"/>
      <c r="BQ134" s="380"/>
      <c r="BR134" s="380"/>
      <c r="BS134" s="380"/>
      <c r="BT134" s="380"/>
      <c r="BU134" s="380"/>
      <c r="BV134" s="380"/>
    </row>
    <row r="135" spans="63:74" x14ac:dyDescent="0.2">
      <c r="BK135" s="380"/>
      <c r="BL135" s="380"/>
      <c r="BM135" s="380"/>
      <c r="BN135" s="380"/>
      <c r="BO135" s="380"/>
      <c r="BP135" s="380"/>
      <c r="BQ135" s="380"/>
      <c r="BR135" s="380"/>
      <c r="BS135" s="380"/>
      <c r="BT135" s="380"/>
      <c r="BU135" s="380"/>
      <c r="BV135" s="380"/>
    </row>
    <row r="136" spans="63:74" x14ac:dyDescent="0.2">
      <c r="BK136" s="380"/>
      <c r="BL136" s="380"/>
      <c r="BM136" s="380"/>
      <c r="BN136" s="380"/>
      <c r="BO136" s="380"/>
      <c r="BP136" s="380"/>
      <c r="BQ136" s="380"/>
      <c r="BR136" s="380"/>
      <c r="BS136" s="380"/>
      <c r="BT136" s="380"/>
      <c r="BU136" s="380"/>
      <c r="BV136" s="380"/>
    </row>
    <row r="137" spans="63:74" x14ac:dyDescent="0.2">
      <c r="BK137" s="380"/>
      <c r="BL137" s="380"/>
      <c r="BM137" s="380"/>
      <c r="BN137" s="380"/>
      <c r="BO137" s="380"/>
      <c r="BP137" s="380"/>
      <c r="BQ137" s="380"/>
      <c r="BR137" s="380"/>
      <c r="BS137" s="380"/>
      <c r="BT137" s="380"/>
      <c r="BU137" s="380"/>
      <c r="BV137" s="380"/>
    </row>
    <row r="138" spans="63:74" x14ac:dyDescent="0.2">
      <c r="BK138" s="380"/>
      <c r="BL138" s="380"/>
      <c r="BM138" s="380"/>
      <c r="BN138" s="380"/>
      <c r="BO138" s="380"/>
      <c r="BP138" s="380"/>
      <c r="BQ138" s="380"/>
      <c r="BR138" s="380"/>
      <c r="BS138" s="380"/>
      <c r="BT138" s="380"/>
      <c r="BU138" s="380"/>
      <c r="BV138" s="380"/>
    </row>
    <row r="139" spans="63:74" x14ac:dyDescent="0.2">
      <c r="BK139" s="380"/>
      <c r="BL139" s="380"/>
      <c r="BM139" s="380"/>
      <c r="BN139" s="380"/>
      <c r="BO139" s="380"/>
      <c r="BP139" s="380"/>
      <c r="BQ139" s="380"/>
      <c r="BR139" s="380"/>
      <c r="BS139" s="380"/>
      <c r="BT139" s="380"/>
      <c r="BU139" s="380"/>
      <c r="BV139" s="380"/>
    </row>
    <row r="140" spans="63:74" x14ac:dyDescent="0.2">
      <c r="BK140" s="380"/>
      <c r="BL140" s="380"/>
      <c r="BM140" s="380"/>
      <c r="BN140" s="380"/>
      <c r="BO140" s="380"/>
      <c r="BP140" s="380"/>
      <c r="BQ140" s="380"/>
      <c r="BR140" s="380"/>
      <c r="BS140" s="380"/>
      <c r="BT140" s="380"/>
      <c r="BU140" s="380"/>
      <c r="BV140" s="380"/>
    </row>
    <row r="141" spans="63:74" x14ac:dyDescent="0.2">
      <c r="BK141" s="380"/>
      <c r="BL141" s="380"/>
      <c r="BM141" s="380"/>
      <c r="BN141" s="380"/>
      <c r="BO141" s="380"/>
      <c r="BP141" s="380"/>
      <c r="BQ141" s="380"/>
      <c r="BR141" s="380"/>
      <c r="BS141" s="380"/>
      <c r="BT141" s="380"/>
      <c r="BU141" s="380"/>
      <c r="BV141" s="380"/>
    </row>
    <row r="142" spans="63:74" x14ac:dyDescent="0.2">
      <c r="BK142" s="380"/>
      <c r="BL142" s="380"/>
      <c r="BM142" s="380"/>
      <c r="BN142" s="380"/>
      <c r="BO142" s="380"/>
      <c r="BP142" s="380"/>
      <c r="BQ142" s="380"/>
      <c r="BR142" s="380"/>
      <c r="BS142" s="380"/>
      <c r="BT142" s="380"/>
      <c r="BU142" s="380"/>
      <c r="BV142" s="380"/>
    </row>
    <row r="143" spans="63:74" x14ac:dyDescent="0.2">
      <c r="BK143" s="380"/>
      <c r="BL143" s="380"/>
      <c r="BM143" s="380"/>
      <c r="BN143" s="380"/>
      <c r="BO143" s="380"/>
      <c r="BP143" s="380"/>
      <c r="BQ143" s="380"/>
      <c r="BR143" s="380"/>
      <c r="BS143" s="380"/>
      <c r="BT143" s="380"/>
      <c r="BU143" s="380"/>
      <c r="BV143" s="380"/>
    </row>
    <row r="144" spans="63:74" x14ac:dyDescent="0.2">
      <c r="BK144" s="380"/>
      <c r="BL144" s="380"/>
      <c r="BM144" s="380"/>
      <c r="BN144" s="380"/>
      <c r="BO144" s="380"/>
      <c r="BP144" s="380"/>
      <c r="BQ144" s="380"/>
      <c r="BR144" s="380"/>
      <c r="BS144" s="380"/>
      <c r="BT144" s="380"/>
      <c r="BU144" s="380"/>
      <c r="BV144" s="380"/>
    </row>
    <row r="145" spans="63:74" x14ac:dyDescent="0.2">
      <c r="BK145" s="380"/>
      <c r="BL145" s="380"/>
      <c r="BM145" s="380"/>
      <c r="BN145" s="380"/>
      <c r="BO145" s="380"/>
      <c r="BP145" s="380"/>
      <c r="BQ145" s="380"/>
      <c r="BR145" s="380"/>
      <c r="BS145" s="380"/>
      <c r="BT145" s="380"/>
      <c r="BU145" s="380"/>
      <c r="BV145" s="380"/>
    </row>
    <row r="146" spans="63:74" x14ac:dyDescent="0.2">
      <c r="BK146" s="380"/>
      <c r="BL146" s="380"/>
      <c r="BM146" s="380"/>
      <c r="BN146" s="380"/>
      <c r="BO146" s="380"/>
      <c r="BP146" s="380"/>
      <c r="BQ146" s="380"/>
      <c r="BR146" s="380"/>
      <c r="BS146" s="380"/>
      <c r="BT146" s="380"/>
      <c r="BU146" s="380"/>
      <c r="BV146" s="380"/>
    </row>
  </sheetData>
  <mergeCells count="18">
    <mergeCell ref="B40:Q40"/>
    <mergeCell ref="B42:Q42"/>
    <mergeCell ref="B44:Q44"/>
    <mergeCell ref="B45:Q45"/>
    <mergeCell ref="B41:Q41"/>
    <mergeCell ref="B50:Q50"/>
    <mergeCell ref="B46:Q46"/>
    <mergeCell ref="B47:Q47"/>
    <mergeCell ref="B48:Q48"/>
    <mergeCell ref="B49:Q49"/>
    <mergeCell ref="A1:A2"/>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AY5" activePane="bottomRight" state="frozen"/>
      <selection activeCell="BC15" sqref="BC15"/>
      <selection pane="topRight" activeCell="BC15" sqref="BC15"/>
      <selection pane="bottomLeft" activeCell="BC15" sqref="BC15"/>
      <selection pane="bottomRight" activeCell="BB54" sqref="BB54"/>
    </sheetView>
  </sheetViews>
  <sheetFormatPr defaultColWidth="9.5703125" defaultRowHeight="11.25" x14ac:dyDescent="0.2"/>
  <cols>
    <col min="1" max="1" width="11.42578125" style="112" customWidth="1"/>
    <col min="2" max="2" width="17" style="112" customWidth="1"/>
    <col min="3" max="50" width="6.5703125" style="112" customWidth="1"/>
    <col min="51" max="57" width="6.5703125" style="376" customWidth="1"/>
    <col min="58" max="58" width="6.5703125" style="701" customWidth="1"/>
    <col min="59" max="62" width="6.5703125" style="376" customWidth="1"/>
    <col min="63" max="74" width="6.5703125" style="112" customWidth="1"/>
    <col min="75" max="16384" width="9.5703125" style="112"/>
  </cols>
  <sheetData>
    <row r="1" spans="1:74" ht="15.6" customHeight="1" x14ac:dyDescent="0.2">
      <c r="A1" s="765" t="s">
        <v>1033</v>
      </c>
      <c r="B1" s="814" t="s">
        <v>1050</v>
      </c>
      <c r="C1" s="815"/>
      <c r="D1" s="815"/>
      <c r="E1" s="815"/>
      <c r="F1" s="815"/>
      <c r="G1" s="815"/>
      <c r="H1" s="815"/>
      <c r="I1" s="815"/>
      <c r="J1" s="815"/>
      <c r="K1" s="815"/>
      <c r="L1" s="815"/>
      <c r="M1" s="815"/>
      <c r="N1" s="815"/>
      <c r="O1" s="815"/>
      <c r="P1" s="815"/>
      <c r="Q1" s="815"/>
      <c r="R1" s="815"/>
      <c r="S1" s="815"/>
      <c r="T1" s="815"/>
      <c r="U1" s="815"/>
      <c r="V1" s="815"/>
      <c r="W1" s="815"/>
      <c r="X1" s="815"/>
      <c r="Y1" s="815"/>
      <c r="Z1" s="815"/>
      <c r="AA1" s="815"/>
      <c r="AB1" s="815"/>
      <c r="AC1" s="815"/>
      <c r="AD1" s="815"/>
      <c r="AE1" s="815"/>
      <c r="AF1" s="815"/>
      <c r="AG1" s="815"/>
      <c r="AH1" s="815"/>
      <c r="AI1" s="815"/>
      <c r="AJ1" s="815"/>
      <c r="AK1" s="815"/>
      <c r="AL1" s="815"/>
      <c r="AM1" s="116"/>
    </row>
    <row r="2" spans="1:74" ht="13.35" customHeight="1" x14ac:dyDescent="0.2">
      <c r="A2" s="766"/>
      <c r="B2" s="542" t="str">
        <f>"U.S. Energy Information Administration  |  Short-Term Energy Outlook  - "&amp;Dates!D1</f>
        <v>U.S. Energy Information Administration  |  Short-Term Energy Outlook  - December 2015</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116"/>
    </row>
    <row r="3" spans="1:74" s="12" customFormat="1" ht="12.75" x14ac:dyDescent="0.2">
      <c r="A3" s="14"/>
      <c r="B3" s="15"/>
      <c r="C3" s="770">
        <f>Dates!D3</f>
        <v>2011</v>
      </c>
      <c r="D3" s="761"/>
      <c r="E3" s="761"/>
      <c r="F3" s="761"/>
      <c r="G3" s="761"/>
      <c r="H3" s="761"/>
      <c r="I3" s="761"/>
      <c r="J3" s="761"/>
      <c r="K3" s="761"/>
      <c r="L3" s="761"/>
      <c r="M3" s="761"/>
      <c r="N3" s="762"/>
      <c r="O3" s="770">
        <f>C3+1</f>
        <v>2012</v>
      </c>
      <c r="P3" s="771"/>
      <c r="Q3" s="771"/>
      <c r="R3" s="771"/>
      <c r="S3" s="771"/>
      <c r="T3" s="771"/>
      <c r="U3" s="771"/>
      <c r="V3" s="771"/>
      <c r="W3" s="771"/>
      <c r="X3" s="761"/>
      <c r="Y3" s="761"/>
      <c r="Z3" s="762"/>
      <c r="AA3" s="760">
        <f>O3+1</f>
        <v>2013</v>
      </c>
      <c r="AB3" s="761"/>
      <c r="AC3" s="761"/>
      <c r="AD3" s="761"/>
      <c r="AE3" s="761"/>
      <c r="AF3" s="761"/>
      <c r="AG3" s="761"/>
      <c r="AH3" s="761"/>
      <c r="AI3" s="761"/>
      <c r="AJ3" s="761"/>
      <c r="AK3" s="761"/>
      <c r="AL3" s="762"/>
      <c r="AM3" s="760">
        <f>AA3+1</f>
        <v>2014</v>
      </c>
      <c r="AN3" s="761"/>
      <c r="AO3" s="761"/>
      <c r="AP3" s="761"/>
      <c r="AQ3" s="761"/>
      <c r="AR3" s="761"/>
      <c r="AS3" s="761"/>
      <c r="AT3" s="761"/>
      <c r="AU3" s="761"/>
      <c r="AV3" s="761"/>
      <c r="AW3" s="761"/>
      <c r="AX3" s="762"/>
      <c r="AY3" s="760">
        <f>AM3+1</f>
        <v>2015</v>
      </c>
      <c r="AZ3" s="767"/>
      <c r="BA3" s="767"/>
      <c r="BB3" s="767"/>
      <c r="BC3" s="767"/>
      <c r="BD3" s="767"/>
      <c r="BE3" s="767"/>
      <c r="BF3" s="767"/>
      <c r="BG3" s="767"/>
      <c r="BH3" s="767"/>
      <c r="BI3" s="767"/>
      <c r="BJ3" s="768"/>
      <c r="BK3" s="760">
        <f>AY3+1</f>
        <v>2016</v>
      </c>
      <c r="BL3" s="761"/>
      <c r="BM3" s="761"/>
      <c r="BN3" s="761"/>
      <c r="BO3" s="761"/>
      <c r="BP3" s="761"/>
      <c r="BQ3" s="761"/>
      <c r="BR3" s="761"/>
      <c r="BS3" s="761"/>
      <c r="BT3" s="761"/>
      <c r="BU3" s="761"/>
      <c r="BV3" s="762"/>
    </row>
    <row r="4" spans="1:74" s="12" customFormat="1" x14ac:dyDescent="0.2">
      <c r="A4" s="16"/>
      <c r="B4" s="17"/>
      <c r="C4" s="18" t="s">
        <v>634</v>
      </c>
      <c r="D4" s="18" t="s">
        <v>635</v>
      </c>
      <c r="E4" s="18" t="s">
        <v>636</v>
      </c>
      <c r="F4" s="18" t="s">
        <v>637</v>
      </c>
      <c r="G4" s="18" t="s">
        <v>638</v>
      </c>
      <c r="H4" s="18" t="s">
        <v>639</v>
      </c>
      <c r="I4" s="18" t="s">
        <v>640</v>
      </c>
      <c r="J4" s="18" t="s">
        <v>641</v>
      </c>
      <c r="K4" s="18" t="s">
        <v>642</v>
      </c>
      <c r="L4" s="18" t="s">
        <v>643</v>
      </c>
      <c r="M4" s="18" t="s">
        <v>644</v>
      </c>
      <c r="N4" s="18" t="s">
        <v>645</v>
      </c>
      <c r="O4" s="18" t="s">
        <v>634</v>
      </c>
      <c r="P4" s="18" t="s">
        <v>635</v>
      </c>
      <c r="Q4" s="18" t="s">
        <v>636</v>
      </c>
      <c r="R4" s="18" t="s">
        <v>637</v>
      </c>
      <c r="S4" s="18" t="s">
        <v>638</v>
      </c>
      <c r="T4" s="18" t="s">
        <v>639</v>
      </c>
      <c r="U4" s="18" t="s">
        <v>640</v>
      </c>
      <c r="V4" s="18" t="s">
        <v>641</v>
      </c>
      <c r="W4" s="18" t="s">
        <v>642</v>
      </c>
      <c r="X4" s="18" t="s">
        <v>643</v>
      </c>
      <c r="Y4" s="18" t="s">
        <v>644</v>
      </c>
      <c r="Z4" s="18" t="s">
        <v>645</v>
      </c>
      <c r="AA4" s="18" t="s">
        <v>634</v>
      </c>
      <c r="AB4" s="18" t="s">
        <v>635</v>
      </c>
      <c r="AC4" s="18" t="s">
        <v>636</v>
      </c>
      <c r="AD4" s="18" t="s">
        <v>637</v>
      </c>
      <c r="AE4" s="18" t="s">
        <v>638</v>
      </c>
      <c r="AF4" s="18" t="s">
        <v>639</v>
      </c>
      <c r="AG4" s="18" t="s">
        <v>640</v>
      </c>
      <c r="AH4" s="18" t="s">
        <v>641</v>
      </c>
      <c r="AI4" s="18" t="s">
        <v>642</v>
      </c>
      <c r="AJ4" s="18" t="s">
        <v>643</v>
      </c>
      <c r="AK4" s="18" t="s">
        <v>644</v>
      </c>
      <c r="AL4" s="18" t="s">
        <v>645</v>
      </c>
      <c r="AM4" s="18" t="s">
        <v>634</v>
      </c>
      <c r="AN4" s="18" t="s">
        <v>635</v>
      </c>
      <c r="AO4" s="18" t="s">
        <v>636</v>
      </c>
      <c r="AP4" s="18" t="s">
        <v>637</v>
      </c>
      <c r="AQ4" s="18" t="s">
        <v>638</v>
      </c>
      <c r="AR4" s="18" t="s">
        <v>639</v>
      </c>
      <c r="AS4" s="18" t="s">
        <v>640</v>
      </c>
      <c r="AT4" s="18" t="s">
        <v>641</v>
      </c>
      <c r="AU4" s="18" t="s">
        <v>642</v>
      </c>
      <c r="AV4" s="18" t="s">
        <v>643</v>
      </c>
      <c r="AW4" s="18" t="s">
        <v>644</v>
      </c>
      <c r="AX4" s="18" t="s">
        <v>645</v>
      </c>
      <c r="AY4" s="18" t="s">
        <v>634</v>
      </c>
      <c r="AZ4" s="18" t="s">
        <v>635</v>
      </c>
      <c r="BA4" s="18" t="s">
        <v>636</v>
      </c>
      <c r="BB4" s="18" t="s">
        <v>637</v>
      </c>
      <c r="BC4" s="18" t="s">
        <v>638</v>
      </c>
      <c r="BD4" s="18" t="s">
        <v>639</v>
      </c>
      <c r="BE4" s="18" t="s">
        <v>640</v>
      </c>
      <c r="BF4" s="18" t="s">
        <v>641</v>
      </c>
      <c r="BG4" s="18" t="s">
        <v>642</v>
      </c>
      <c r="BH4" s="18" t="s">
        <v>643</v>
      </c>
      <c r="BI4" s="18" t="s">
        <v>644</v>
      </c>
      <c r="BJ4" s="18" t="s">
        <v>645</v>
      </c>
      <c r="BK4" s="18" t="s">
        <v>634</v>
      </c>
      <c r="BL4" s="18" t="s">
        <v>635</v>
      </c>
      <c r="BM4" s="18" t="s">
        <v>636</v>
      </c>
      <c r="BN4" s="18" t="s">
        <v>637</v>
      </c>
      <c r="BO4" s="18" t="s">
        <v>638</v>
      </c>
      <c r="BP4" s="18" t="s">
        <v>639</v>
      </c>
      <c r="BQ4" s="18" t="s">
        <v>640</v>
      </c>
      <c r="BR4" s="18" t="s">
        <v>641</v>
      </c>
      <c r="BS4" s="18" t="s">
        <v>642</v>
      </c>
      <c r="BT4" s="18" t="s">
        <v>643</v>
      </c>
      <c r="BU4" s="18" t="s">
        <v>644</v>
      </c>
      <c r="BV4" s="18" t="s">
        <v>645</v>
      </c>
    </row>
    <row r="5" spans="1:74" ht="11.1" customHeight="1" x14ac:dyDescent="0.2">
      <c r="A5" s="111"/>
      <c r="B5" s="114" t="s">
        <v>11</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423"/>
      <c r="AZ5" s="423"/>
      <c r="BA5" s="423"/>
      <c r="BB5" s="423"/>
      <c r="BC5" s="423"/>
      <c r="BD5" s="423"/>
      <c r="BE5" s="423"/>
      <c r="BF5" s="115"/>
      <c r="BG5" s="423"/>
      <c r="BH5" s="423"/>
      <c r="BI5" s="423"/>
      <c r="BJ5" s="423"/>
      <c r="BK5" s="423"/>
      <c r="BL5" s="423"/>
      <c r="BM5" s="423"/>
      <c r="BN5" s="423"/>
      <c r="BO5" s="423"/>
      <c r="BP5" s="423"/>
      <c r="BQ5" s="423"/>
      <c r="BR5" s="423"/>
      <c r="BS5" s="423"/>
      <c r="BT5" s="423"/>
      <c r="BU5" s="423"/>
      <c r="BV5" s="423"/>
    </row>
    <row r="6" spans="1:74" ht="11.1" customHeight="1" x14ac:dyDescent="0.2">
      <c r="A6" s="111" t="s">
        <v>833</v>
      </c>
      <c r="B6" s="205" t="s">
        <v>595</v>
      </c>
      <c r="C6" s="240">
        <v>154.18301968</v>
      </c>
      <c r="D6" s="240">
        <v>149.0975425</v>
      </c>
      <c r="E6" s="240">
        <v>127.85076484</v>
      </c>
      <c r="F6" s="240">
        <v>119.76887733</v>
      </c>
      <c r="G6" s="240">
        <v>104.17835903</v>
      </c>
      <c r="H6" s="240">
        <v>125.24987532999999</v>
      </c>
      <c r="I6" s="240">
        <v>153.34622805999999</v>
      </c>
      <c r="J6" s="240">
        <v>149.17932096999999</v>
      </c>
      <c r="K6" s="240">
        <v>128.37505400000001</v>
      </c>
      <c r="L6" s="240">
        <v>107.95786645</v>
      </c>
      <c r="M6" s="240">
        <v>112.92248633</v>
      </c>
      <c r="N6" s="240">
        <v>129.64931386999999</v>
      </c>
      <c r="O6" s="240">
        <v>144.58819161</v>
      </c>
      <c r="P6" s="240">
        <v>135.66238759000001</v>
      </c>
      <c r="Q6" s="240">
        <v>120.38162387</v>
      </c>
      <c r="R6" s="240">
        <v>106.87661067000001</v>
      </c>
      <c r="S6" s="240">
        <v>104.53037225999999</v>
      </c>
      <c r="T6" s="240">
        <v>124.354248</v>
      </c>
      <c r="U6" s="240">
        <v>157.02632097</v>
      </c>
      <c r="V6" s="240">
        <v>160.60113161000001</v>
      </c>
      <c r="W6" s="240">
        <v>131.38468632999999</v>
      </c>
      <c r="X6" s="240">
        <v>107.57095516</v>
      </c>
      <c r="Y6" s="240">
        <v>118.36958</v>
      </c>
      <c r="Z6" s="240">
        <v>135.75085709999999</v>
      </c>
      <c r="AA6" s="240">
        <v>150.16116097</v>
      </c>
      <c r="AB6" s="240">
        <v>152.45209786000001</v>
      </c>
      <c r="AC6" s="240">
        <v>130.94048645000001</v>
      </c>
      <c r="AD6" s="240">
        <v>118.01038867</v>
      </c>
      <c r="AE6" s="240">
        <v>102.4454729</v>
      </c>
      <c r="AF6" s="240">
        <v>127.641289</v>
      </c>
      <c r="AG6" s="240">
        <v>168.76341289999999</v>
      </c>
      <c r="AH6" s="240">
        <v>143.79722903000001</v>
      </c>
      <c r="AI6" s="240">
        <v>128.49849166999999</v>
      </c>
      <c r="AJ6" s="240">
        <v>105.37922064999999</v>
      </c>
      <c r="AK6" s="240">
        <v>117.768068</v>
      </c>
      <c r="AL6" s="240">
        <v>145.06689387</v>
      </c>
      <c r="AM6" s="240">
        <v>161.21921742000001</v>
      </c>
      <c r="AN6" s="240">
        <v>159.92835428999999</v>
      </c>
      <c r="AO6" s="240">
        <v>137.85198387</v>
      </c>
      <c r="AP6" s="240">
        <v>116.04194699999999</v>
      </c>
      <c r="AQ6" s="240">
        <v>104.09610871</v>
      </c>
      <c r="AR6" s="240">
        <v>113.66555633</v>
      </c>
      <c r="AS6" s="240">
        <v>145.73564096999999</v>
      </c>
      <c r="AT6" s="240">
        <v>133.04388677</v>
      </c>
      <c r="AU6" s="240">
        <v>129.19841267000001</v>
      </c>
      <c r="AV6" s="240">
        <v>102.18799903</v>
      </c>
      <c r="AW6" s="240">
        <v>116.21000633</v>
      </c>
      <c r="AX6" s="240">
        <v>134.5765629</v>
      </c>
      <c r="AY6" s="240">
        <v>154.54854742000001</v>
      </c>
      <c r="AZ6" s="240">
        <v>166.01840999999999</v>
      </c>
      <c r="BA6" s="240">
        <v>136.93303</v>
      </c>
      <c r="BB6" s="240">
        <v>117.97510233</v>
      </c>
      <c r="BC6" s="240">
        <v>100.46413161</v>
      </c>
      <c r="BD6" s="240">
        <v>116.48868533</v>
      </c>
      <c r="BE6" s="240">
        <v>140.31325742000001</v>
      </c>
      <c r="BF6" s="240">
        <v>150.67168839000001</v>
      </c>
      <c r="BG6" s="240">
        <v>141.09130132999999</v>
      </c>
      <c r="BH6" s="240">
        <v>102.789</v>
      </c>
      <c r="BI6" s="240">
        <v>111.6717</v>
      </c>
      <c r="BJ6" s="333">
        <v>140.25470000000001</v>
      </c>
      <c r="BK6" s="333">
        <v>151.4778</v>
      </c>
      <c r="BL6" s="333">
        <v>145.0849</v>
      </c>
      <c r="BM6" s="333">
        <v>130.874</v>
      </c>
      <c r="BN6" s="333">
        <v>115.25409999999999</v>
      </c>
      <c r="BO6" s="333">
        <v>104.61199999999999</v>
      </c>
      <c r="BP6" s="333">
        <v>122.2718</v>
      </c>
      <c r="BQ6" s="333">
        <v>149.1524</v>
      </c>
      <c r="BR6" s="333">
        <v>146.61789999999999</v>
      </c>
      <c r="BS6" s="333">
        <v>127.0309</v>
      </c>
      <c r="BT6" s="333">
        <v>104.6067</v>
      </c>
      <c r="BU6" s="333">
        <v>114.6292</v>
      </c>
      <c r="BV6" s="333">
        <v>141.07169999999999</v>
      </c>
    </row>
    <row r="7" spans="1:74" ht="11.1" customHeight="1" x14ac:dyDescent="0.2">
      <c r="A7" s="111" t="s">
        <v>834</v>
      </c>
      <c r="B7" s="187" t="s">
        <v>629</v>
      </c>
      <c r="C7" s="240">
        <v>446.13945741999999</v>
      </c>
      <c r="D7" s="240">
        <v>420.08495749999997</v>
      </c>
      <c r="E7" s="240">
        <v>349.15361418999998</v>
      </c>
      <c r="F7" s="240">
        <v>312.80762666999999</v>
      </c>
      <c r="G7" s="240">
        <v>295.98502774000002</v>
      </c>
      <c r="H7" s="240">
        <v>368.74529032999999</v>
      </c>
      <c r="I7" s="240">
        <v>472.22385806</v>
      </c>
      <c r="J7" s="240">
        <v>452.62166387000002</v>
      </c>
      <c r="K7" s="240">
        <v>383.55117667000002</v>
      </c>
      <c r="L7" s="240">
        <v>298.16970226000001</v>
      </c>
      <c r="M7" s="240">
        <v>302.52118667000002</v>
      </c>
      <c r="N7" s="240">
        <v>351.60876774000002</v>
      </c>
      <c r="O7" s="240">
        <v>397.40589096999997</v>
      </c>
      <c r="P7" s="240">
        <v>377.78457309999999</v>
      </c>
      <c r="Q7" s="240">
        <v>316.89927547999997</v>
      </c>
      <c r="R7" s="240">
        <v>288.07561133000002</v>
      </c>
      <c r="S7" s="240">
        <v>290.63813548000002</v>
      </c>
      <c r="T7" s="240">
        <v>366.50372167</v>
      </c>
      <c r="U7" s="240">
        <v>474.07401644999999</v>
      </c>
      <c r="V7" s="240">
        <v>464.02124032</v>
      </c>
      <c r="W7" s="240">
        <v>385.15467132999999</v>
      </c>
      <c r="X7" s="240">
        <v>290.88527742000002</v>
      </c>
      <c r="Y7" s="240">
        <v>320.63397700000002</v>
      </c>
      <c r="Z7" s="240">
        <v>361.68035515999998</v>
      </c>
      <c r="AA7" s="240">
        <v>402.22698064999997</v>
      </c>
      <c r="AB7" s="240">
        <v>416.48393356999998</v>
      </c>
      <c r="AC7" s="240">
        <v>357.82064774000003</v>
      </c>
      <c r="AD7" s="240">
        <v>317.51256167000003</v>
      </c>
      <c r="AE7" s="240">
        <v>290.32348903000002</v>
      </c>
      <c r="AF7" s="240">
        <v>366.00477032999999</v>
      </c>
      <c r="AG7" s="240">
        <v>473.36808323000002</v>
      </c>
      <c r="AH7" s="240">
        <v>416.58691644999999</v>
      </c>
      <c r="AI7" s="240">
        <v>359.78993166999999</v>
      </c>
      <c r="AJ7" s="240">
        <v>291.37215161</v>
      </c>
      <c r="AK7" s="240">
        <v>314.52453133</v>
      </c>
      <c r="AL7" s="240">
        <v>386.92592612999999</v>
      </c>
      <c r="AM7" s="240">
        <v>443.01096354999999</v>
      </c>
      <c r="AN7" s="240">
        <v>444.77594320999998</v>
      </c>
      <c r="AO7" s="240">
        <v>383.83834031999999</v>
      </c>
      <c r="AP7" s="240">
        <v>319.30297032999999</v>
      </c>
      <c r="AQ7" s="240">
        <v>281.92565031999999</v>
      </c>
      <c r="AR7" s="240">
        <v>346.02488933000001</v>
      </c>
      <c r="AS7" s="240">
        <v>418.24830709999998</v>
      </c>
      <c r="AT7" s="240">
        <v>386.06614968000002</v>
      </c>
      <c r="AU7" s="240">
        <v>354.04537299999998</v>
      </c>
      <c r="AV7" s="240">
        <v>281.73809741999997</v>
      </c>
      <c r="AW7" s="240">
        <v>316.90806199999997</v>
      </c>
      <c r="AX7" s="240">
        <v>370.35525839000002</v>
      </c>
      <c r="AY7" s="240">
        <v>429.03819451999999</v>
      </c>
      <c r="AZ7" s="240">
        <v>450.96767642999998</v>
      </c>
      <c r="BA7" s="240">
        <v>391.24389968000003</v>
      </c>
      <c r="BB7" s="240">
        <v>310.51801799999998</v>
      </c>
      <c r="BC7" s="240">
        <v>293.52675194</v>
      </c>
      <c r="BD7" s="240">
        <v>361.34981399999998</v>
      </c>
      <c r="BE7" s="240">
        <v>423.51901290000001</v>
      </c>
      <c r="BF7" s="240">
        <v>441.64039645000003</v>
      </c>
      <c r="BG7" s="240">
        <v>404.51856966999998</v>
      </c>
      <c r="BH7" s="240">
        <v>292.1841</v>
      </c>
      <c r="BI7" s="240">
        <v>300.32530000000003</v>
      </c>
      <c r="BJ7" s="333">
        <v>369.28949999999998</v>
      </c>
      <c r="BK7" s="333">
        <v>409.40600000000001</v>
      </c>
      <c r="BL7" s="333">
        <v>393.37549999999999</v>
      </c>
      <c r="BM7" s="333">
        <v>364.70960000000002</v>
      </c>
      <c r="BN7" s="333">
        <v>313.1671</v>
      </c>
      <c r="BO7" s="333">
        <v>293.94709999999998</v>
      </c>
      <c r="BP7" s="333">
        <v>363.71850000000001</v>
      </c>
      <c r="BQ7" s="333">
        <v>445.03649999999999</v>
      </c>
      <c r="BR7" s="333">
        <v>441.33949999999999</v>
      </c>
      <c r="BS7" s="333">
        <v>372.13749999999999</v>
      </c>
      <c r="BT7" s="333">
        <v>290.52670000000001</v>
      </c>
      <c r="BU7" s="333">
        <v>308.82560000000001</v>
      </c>
      <c r="BV7" s="333">
        <v>372.8965</v>
      </c>
    </row>
    <row r="8" spans="1:74" ht="11.1" customHeight="1" x14ac:dyDescent="0.2">
      <c r="A8" s="111" t="s">
        <v>835</v>
      </c>
      <c r="B8" s="205" t="s">
        <v>596</v>
      </c>
      <c r="C8" s="240">
        <v>650.00006676999999</v>
      </c>
      <c r="D8" s="240">
        <v>587.85073321000004</v>
      </c>
      <c r="E8" s="240">
        <v>491.01662290000002</v>
      </c>
      <c r="F8" s="240">
        <v>418.26189933000001</v>
      </c>
      <c r="G8" s="240">
        <v>418.64797806000001</v>
      </c>
      <c r="H8" s="240">
        <v>532.43615299999999</v>
      </c>
      <c r="I8" s="240">
        <v>719.03337644999999</v>
      </c>
      <c r="J8" s="240">
        <v>643.15730773999996</v>
      </c>
      <c r="K8" s="240">
        <v>462.71505200000001</v>
      </c>
      <c r="L8" s="240">
        <v>383.08462580999998</v>
      </c>
      <c r="M8" s="240">
        <v>443.71857333000003</v>
      </c>
      <c r="N8" s="240">
        <v>548.08319065000001</v>
      </c>
      <c r="O8" s="240">
        <v>587.74277515999995</v>
      </c>
      <c r="P8" s="240">
        <v>526.36576414000001</v>
      </c>
      <c r="Q8" s="240">
        <v>440.22433903000001</v>
      </c>
      <c r="R8" s="240">
        <v>379.45167400000003</v>
      </c>
      <c r="S8" s="240">
        <v>433.77032871</v>
      </c>
      <c r="T8" s="240">
        <v>572.21093800000006</v>
      </c>
      <c r="U8" s="240">
        <v>753.68962968000005</v>
      </c>
      <c r="V8" s="240">
        <v>618.34684064999999</v>
      </c>
      <c r="W8" s="240">
        <v>465.979623</v>
      </c>
      <c r="X8" s="240">
        <v>393.89715065000001</v>
      </c>
      <c r="Y8" s="240">
        <v>465.89717532999998</v>
      </c>
      <c r="Z8" s="240">
        <v>542.32456903000002</v>
      </c>
      <c r="AA8" s="240">
        <v>592.17056322999997</v>
      </c>
      <c r="AB8" s="240">
        <v>570.80137143000002</v>
      </c>
      <c r="AC8" s="240">
        <v>527.72036451999998</v>
      </c>
      <c r="AD8" s="240">
        <v>432.44948599999998</v>
      </c>
      <c r="AE8" s="240">
        <v>417.63800128999998</v>
      </c>
      <c r="AF8" s="240">
        <v>494.72145232999998</v>
      </c>
      <c r="AG8" s="240">
        <v>613.19319742000005</v>
      </c>
      <c r="AH8" s="240">
        <v>567.85506999999996</v>
      </c>
      <c r="AI8" s="240">
        <v>478.10494367000001</v>
      </c>
      <c r="AJ8" s="240">
        <v>409.71623839</v>
      </c>
      <c r="AK8" s="240">
        <v>478.50834600000002</v>
      </c>
      <c r="AL8" s="240">
        <v>599.12858871000003</v>
      </c>
      <c r="AM8" s="240">
        <v>672.12466902999995</v>
      </c>
      <c r="AN8" s="240">
        <v>648.63914179000005</v>
      </c>
      <c r="AO8" s="240">
        <v>537.79036547999999</v>
      </c>
      <c r="AP8" s="240">
        <v>413.41855900000002</v>
      </c>
      <c r="AQ8" s="240">
        <v>406.80281355</v>
      </c>
      <c r="AR8" s="240">
        <v>522.09333466999999</v>
      </c>
      <c r="AS8" s="240">
        <v>531.79010742000003</v>
      </c>
      <c r="AT8" s="240">
        <v>556.07729968000001</v>
      </c>
      <c r="AU8" s="240">
        <v>454.05196899999999</v>
      </c>
      <c r="AV8" s="240">
        <v>392.68966129</v>
      </c>
      <c r="AW8" s="240">
        <v>489.19068299999998</v>
      </c>
      <c r="AX8" s="240">
        <v>561.88404064999997</v>
      </c>
      <c r="AY8" s="240">
        <v>620.80204871000001</v>
      </c>
      <c r="AZ8" s="240">
        <v>628.48538857000005</v>
      </c>
      <c r="BA8" s="240">
        <v>516.41254871000001</v>
      </c>
      <c r="BB8" s="240">
        <v>390.12702967000001</v>
      </c>
      <c r="BC8" s="240">
        <v>404.23079999999999</v>
      </c>
      <c r="BD8" s="240">
        <v>489.41277166999998</v>
      </c>
      <c r="BE8" s="240">
        <v>586.12087902999997</v>
      </c>
      <c r="BF8" s="240">
        <v>575.35533515999998</v>
      </c>
      <c r="BG8" s="240">
        <v>504.50234799999998</v>
      </c>
      <c r="BH8" s="240">
        <v>397.65730000000002</v>
      </c>
      <c r="BI8" s="240">
        <v>442.17739999999998</v>
      </c>
      <c r="BJ8" s="333">
        <v>557.26430000000005</v>
      </c>
      <c r="BK8" s="333">
        <v>601.46900000000005</v>
      </c>
      <c r="BL8" s="333">
        <v>549.04769999999996</v>
      </c>
      <c r="BM8" s="333">
        <v>493.83100000000002</v>
      </c>
      <c r="BN8" s="333">
        <v>404.00920000000002</v>
      </c>
      <c r="BO8" s="333">
        <v>404.26889999999997</v>
      </c>
      <c r="BP8" s="333">
        <v>520.61090000000002</v>
      </c>
      <c r="BQ8" s="333">
        <v>631.04169999999999</v>
      </c>
      <c r="BR8" s="333">
        <v>614.553</v>
      </c>
      <c r="BS8" s="333">
        <v>475.5539</v>
      </c>
      <c r="BT8" s="333">
        <v>407.6755</v>
      </c>
      <c r="BU8" s="333">
        <v>464.12139999999999</v>
      </c>
      <c r="BV8" s="333">
        <v>565.03459999999995</v>
      </c>
    </row>
    <row r="9" spans="1:74" ht="11.1" customHeight="1" x14ac:dyDescent="0.2">
      <c r="A9" s="111" t="s">
        <v>836</v>
      </c>
      <c r="B9" s="205" t="s">
        <v>597</v>
      </c>
      <c r="C9" s="240">
        <v>370.17475999999999</v>
      </c>
      <c r="D9" s="240">
        <v>345.25770320999999</v>
      </c>
      <c r="E9" s="240">
        <v>280.20828323000001</v>
      </c>
      <c r="F9" s="240">
        <v>229.78495699999999</v>
      </c>
      <c r="G9" s="240">
        <v>225.61185742000001</v>
      </c>
      <c r="H9" s="240">
        <v>295.70578</v>
      </c>
      <c r="I9" s="240">
        <v>384.16702064999998</v>
      </c>
      <c r="J9" s="240">
        <v>357.27474000000001</v>
      </c>
      <c r="K9" s="240">
        <v>255.350673</v>
      </c>
      <c r="L9" s="240">
        <v>203.16131322999999</v>
      </c>
      <c r="M9" s="240">
        <v>239.41089767</v>
      </c>
      <c r="N9" s="240">
        <v>308.63715870999999</v>
      </c>
      <c r="O9" s="240">
        <v>318.78493580999998</v>
      </c>
      <c r="P9" s="240">
        <v>301.00041345</v>
      </c>
      <c r="Q9" s="240">
        <v>249.49037000000001</v>
      </c>
      <c r="R9" s="240">
        <v>208.33386433000001</v>
      </c>
      <c r="S9" s="240">
        <v>231.05862257999999</v>
      </c>
      <c r="T9" s="240">
        <v>308.67853066999999</v>
      </c>
      <c r="U9" s="240">
        <v>406.52405193999999</v>
      </c>
      <c r="V9" s="240">
        <v>335.62605805999999</v>
      </c>
      <c r="W9" s="240">
        <v>252.05264767</v>
      </c>
      <c r="X9" s="240">
        <v>208.67640226</v>
      </c>
      <c r="Y9" s="240">
        <v>246.72109366999999</v>
      </c>
      <c r="Z9" s="240">
        <v>301.34197452000001</v>
      </c>
      <c r="AA9" s="240">
        <v>350.52052451999998</v>
      </c>
      <c r="AB9" s="240">
        <v>328.70298143000002</v>
      </c>
      <c r="AC9" s="240">
        <v>297.09618031999997</v>
      </c>
      <c r="AD9" s="240">
        <v>251.56376599999999</v>
      </c>
      <c r="AE9" s="240">
        <v>226.45041774000001</v>
      </c>
      <c r="AF9" s="240">
        <v>271.09823167000002</v>
      </c>
      <c r="AG9" s="240">
        <v>333.15954773999999</v>
      </c>
      <c r="AH9" s="240">
        <v>318.50284515999999</v>
      </c>
      <c r="AI9" s="240">
        <v>285.40904533000003</v>
      </c>
      <c r="AJ9" s="240">
        <v>223.51711806</v>
      </c>
      <c r="AK9" s="240">
        <v>258.71938499999999</v>
      </c>
      <c r="AL9" s="240">
        <v>350.89445418999998</v>
      </c>
      <c r="AM9" s="240">
        <v>390.59359774000001</v>
      </c>
      <c r="AN9" s="240">
        <v>380.04935463999999</v>
      </c>
      <c r="AO9" s="240">
        <v>302.32653968</v>
      </c>
      <c r="AP9" s="240">
        <v>236.84564499999999</v>
      </c>
      <c r="AQ9" s="240">
        <v>228.38113580999999</v>
      </c>
      <c r="AR9" s="240">
        <v>284.22385200000002</v>
      </c>
      <c r="AS9" s="240">
        <v>307.23776257999998</v>
      </c>
      <c r="AT9" s="240">
        <v>320.69296838999998</v>
      </c>
      <c r="AU9" s="240">
        <v>259.59977400000002</v>
      </c>
      <c r="AV9" s="240">
        <v>214.63043031999999</v>
      </c>
      <c r="AW9" s="240">
        <v>265.16790133000001</v>
      </c>
      <c r="AX9" s="240">
        <v>329.43649742000002</v>
      </c>
      <c r="AY9" s="240">
        <v>352.72480612999999</v>
      </c>
      <c r="AZ9" s="240">
        <v>347.25177000000002</v>
      </c>
      <c r="BA9" s="240">
        <v>278.03474452</v>
      </c>
      <c r="BB9" s="240">
        <v>211.68848700000001</v>
      </c>
      <c r="BC9" s="240">
        <v>207.21407096999999</v>
      </c>
      <c r="BD9" s="240">
        <v>278.74662967</v>
      </c>
      <c r="BE9" s="240">
        <v>335.5133371</v>
      </c>
      <c r="BF9" s="240">
        <v>312.01172613</v>
      </c>
      <c r="BG9" s="240">
        <v>277.378332</v>
      </c>
      <c r="BH9" s="240">
        <v>223.32509999999999</v>
      </c>
      <c r="BI9" s="240">
        <v>241.76900000000001</v>
      </c>
      <c r="BJ9" s="333">
        <v>327.2319</v>
      </c>
      <c r="BK9" s="333">
        <v>357.42500000000001</v>
      </c>
      <c r="BL9" s="333">
        <v>328.09059999999999</v>
      </c>
      <c r="BM9" s="333">
        <v>269.8254</v>
      </c>
      <c r="BN9" s="333">
        <v>222.10890000000001</v>
      </c>
      <c r="BO9" s="333">
        <v>216.19579999999999</v>
      </c>
      <c r="BP9" s="333">
        <v>282.61239999999998</v>
      </c>
      <c r="BQ9" s="333">
        <v>344.50799999999998</v>
      </c>
      <c r="BR9" s="333">
        <v>334.42009999999999</v>
      </c>
      <c r="BS9" s="333">
        <v>263.18450000000001</v>
      </c>
      <c r="BT9" s="333">
        <v>224.81</v>
      </c>
      <c r="BU9" s="333">
        <v>254.3321</v>
      </c>
      <c r="BV9" s="333">
        <v>334.15249999999997</v>
      </c>
    </row>
    <row r="10" spans="1:74" ht="11.1" customHeight="1" x14ac:dyDescent="0.2">
      <c r="A10" s="111" t="s">
        <v>837</v>
      </c>
      <c r="B10" s="205" t="s">
        <v>598</v>
      </c>
      <c r="C10" s="240">
        <v>1245.9304612999999</v>
      </c>
      <c r="D10" s="240">
        <v>1031.2321254000001</v>
      </c>
      <c r="E10" s="240">
        <v>777.08268257999998</v>
      </c>
      <c r="F10" s="240">
        <v>764.71561532999999</v>
      </c>
      <c r="G10" s="240">
        <v>801.88050290000001</v>
      </c>
      <c r="H10" s="240">
        <v>1128.391699</v>
      </c>
      <c r="I10" s="240">
        <v>1238.0203994000001</v>
      </c>
      <c r="J10" s="240">
        <v>1238.9090042</v>
      </c>
      <c r="K10" s="240">
        <v>1050.8245400000001</v>
      </c>
      <c r="L10" s="240">
        <v>756.69080805999999</v>
      </c>
      <c r="M10" s="240">
        <v>751.55261867000002</v>
      </c>
      <c r="N10" s="240">
        <v>867.79760515999999</v>
      </c>
      <c r="O10" s="240">
        <v>984.93649903000005</v>
      </c>
      <c r="P10" s="240">
        <v>887.46880207000004</v>
      </c>
      <c r="Q10" s="240">
        <v>771.18288031999998</v>
      </c>
      <c r="R10" s="240">
        <v>713.17736833000004</v>
      </c>
      <c r="S10" s="240">
        <v>827.16439032000005</v>
      </c>
      <c r="T10" s="240">
        <v>1005.316464</v>
      </c>
      <c r="U10" s="240">
        <v>1222.8981345</v>
      </c>
      <c r="V10" s="240">
        <v>1163.4082665000001</v>
      </c>
      <c r="W10" s="240">
        <v>985.82078766999996</v>
      </c>
      <c r="X10" s="240">
        <v>774.23098418999996</v>
      </c>
      <c r="Y10" s="240">
        <v>809.33139167000002</v>
      </c>
      <c r="Z10" s="240">
        <v>888.78376097</v>
      </c>
      <c r="AA10" s="240">
        <v>996.27859516000001</v>
      </c>
      <c r="AB10" s="240">
        <v>988.25614929000005</v>
      </c>
      <c r="AC10" s="240">
        <v>904.59609741999998</v>
      </c>
      <c r="AD10" s="240">
        <v>783.54346199999998</v>
      </c>
      <c r="AE10" s="240">
        <v>753.81475193999995</v>
      </c>
      <c r="AF10" s="240">
        <v>1005.354441</v>
      </c>
      <c r="AG10" s="240">
        <v>1122.1867158</v>
      </c>
      <c r="AH10" s="240">
        <v>1100.3221348</v>
      </c>
      <c r="AI10" s="240">
        <v>1000.8749947</v>
      </c>
      <c r="AJ10" s="240">
        <v>800.73560225999995</v>
      </c>
      <c r="AK10" s="240">
        <v>827.55445799999995</v>
      </c>
      <c r="AL10" s="240">
        <v>991.78294645000005</v>
      </c>
      <c r="AM10" s="240">
        <v>1194.0451068</v>
      </c>
      <c r="AN10" s="240">
        <v>1144.6464745999999</v>
      </c>
      <c r="AO10" s="240">
        <v>914.92649934999997</v>
      </c>
      <c r="AP10" s="240">
        <v>759.62600633</v>
      </c>
      <c r="AQ10" s="240">
        <v>803.29832548000002</v>
      </c>
      <c r="AR10" s="240">
        <v>1018.9258807</v>
      </c>
      <c r="AS10" s="240">
        <v>1137.4479171</v>
      </c>
      <c r="AT10" s="240">
        <v>1110.1431745</v>
      </c>
      <c r="AU10" s="240">
        <v>1027.452927</v>
      </c>
      <c r="AV10" s="240">
        <v>784.93964484000003</v>
      </c>
      <c r="AW10" s="240">
        <v>833.10089500000004</v>
      </c>
      <c r="AX10" s="240">
        <v>974.05353967999997</v>
      </c>
      <c r="AY10" s="240">
        <v>1118.8943161</v>
      </c>
      <c r="AZ10" s="240">
        <v>1153.9820586000001</v>
      </c>
      <c r="BA10" s="240">
        <v>968.16819548000001</v>
      </c>
      <c r="BB10" s="240">
        <v>753.51451667000003</v>
      </c>
      <c r="BC10" s="240">
        <v>831.33313612999996</v>
      </c>
      <c r="BD10" s="240">
        <v>1083.6123540000001</v>
      </c>
      <c r="BE10" s="240">
        <v>1219.0084506000001</v>
      </c>
      <c r="BF10" s="240">
        <v>1163.4189971000001</v>
      </c>
      <c r="BG10" s="240">
        <v>1024.4928737</v>
      </c>
      <c r="BH10" s="240">
        <v>806.68539999999996</v>
      </c>
      <c r="BI10" s="240">
        <v>803.57839999999999</v>
      </c>
      <c r="BJ10" s="333">
        <v>976.52239999999995</v>
      </c>
      <c r="BK10" s="333">
        <v>1114.212</v>
      </c>
      <c r="BL10" s="333">
        <v>1031.8309999999999</v>
      </c>
      <c r="BM10" s="333">
        <v>900.29949999999997</v>
      </c>
      <c r="BN10" s="333">
        <v>775.0308</v>
      </c>
      <c r="BO10" s="333">
        <v>822.34410000000003</v>
      </c>
      <c r="BP10" s="333">
        <v>1040.3710000000001</v>
      </c>
      <c r="BQ10" s="333">
        <v>1185.501</v>
      </c>
      <c r="BR10" s="333">
        <v>1183.171</v>
      </c>
      <c r="BS10" s="333">
        <v>1046.3920000000001</v>
      </c>
      <c r="BT10" s="333">
        <v>826.97580000000005</v>
      </c>
      <c r="BU10" s="333">
        <v>816.43190000000004</v>
      </c>
      <c r="BV10" s="333">
        <v>975.52149999999995</v>
      </c>
    </row>
    <row r="11" spans="1:74" ht="11.1" customHeight="1" x14ac:dyDescent="0.2">
      <c r="A11" s="111" t="s">
        <v>838</v>
      </c>
      <c r="B11" s="205" t="s">
        <v>599</v>
      </c>
      <c r="C11" s="240">
        <v>444.05496484000003</v>
      </c>
      <c r="D11" s="240">
        <v>402.32175071</v>
      </c>
      <c r="E11" s="240">
        <v>272.97762839000001</v>
      </c>
      <c r="F11" s="240">
        <v>255.72950299999999</v>
      </c>
      <c r="G11" s="240">
        <v>258.99312548</v>
      </c>
      <c r="H11" s="240">
        <v>374.11103800000001</v>
      </c>
      <c r="I11" s="240">
        <v>427.36809903</v>
      </c>
      <c r="J11" s="240">
        <v>441.02697194000001</v>
      </c>
      <c r="K11" s="240">
        <v>353.25232167000001</v>
      </c>
      <c r="L11" s="240">
        <v>240.26483257999999</v>
      </c>
      <c r="M11" s="240">
        <v>251.89018933</v>
      </c>
      <c r="N11" s="240">
        <v>311.78022902999999</v>
      </c>
      <c r="O11" s="240">
        <v>345.79025000000001</v>
      </c>
      <c r="P11" s="240">
        <v>320.74805621000002</v>
      </c>
      <c r="Q11" s="240">
        <v>255.99456742000001</v>
      </c>
      <c r="R11" s="240">
        <v>236.02031066999999</v>
      </c>
      <c r="S11" s="240">
        <v>269.60502806</v>
      </c>
      <c r="T11" s="240">
        <v>345.88183033000001</v>
      </c>
      <c r="U11" s="240">
        <v>424.55147516</v>
      </c>
      <c r="V11" s="240">
        <v>401.29816387</v>
      </c>
      <c r="W11" s="240">
        <v>341.26224332999999</v>
      </c>
      <c r="X11" s="240">
        <v>241.60949968</v>
      </c>
      <c r="Y11" s="240">
        <v>267.02884399999999</v>
      </c>
      <c r="Z11" s="240">
        <v>302.04832355000002</v>
      </c>
      <c r="AA11" s="240">
        <v>364.69558323000001</v>
      </c>
      <c r="AB11" s="240">
        <v>352.70409357</v>
      </c>
      <c r="AC11" s="240">
        <v>319.49118419000001</v>
      </c>
      <c r="AD11" s="240">
        <v>270.35698232999999</v>
      </c>
      <c r="AE11" s="240">
        <v>244.36914418999999</v>
      </c>
      <c r="AF11" s="240">
        <v>330.04380932999999</v>
      </c>
      <c r="AG11" s="240">
        <v>373.18065452000002</v>
      </c>
      <c r="AH11" s="240">
        <v>372.34265839</v>
      </c>
      <c r="AI11" s="240">
        <v>354.42437467000002</v>
      </c>
      <c r="AJ11" s="240">
        <v>260.17852839</v>
      </c>
      <c r="AK11" s="240">
        <v>267.49102533000001</v>
      </c>
      <c r="AL11" s="240">
        <v>355.73888065</v>
      </c>
      <c r="AM11" s="240">
        <v>446.27124128999998</v>
      </c>
      <c r="AN11" s="240">
        <v>451.88752535999998</v>
      </c>
      <c r="AO11" s="240">
        <v>318.98258709999999</v>
      </c>
      <c r="AP11" s="240">
        <v>251.40224167</v>
      </c>
      <c r="AQ11" s="240">
        <v>248.84091194000001</v>
      </c>
      <c r="AR11" s="240">
        <v>333.00134200000002</v>
      </c>
      <c r="AS11" s="240">
        <v>366.54771968</v>
      </c>
      <c r="AT11" s="240">
        <v>368.23735806000002</v>
      </c>
      <c r="AU11" s="240">
        <v>357.06658199999998</v>
      </c>
      <c r="AV11" s="240">
        <v>253.48667161</v>
      </c>
      <c r="AW11" s="240">
        <v>281.76218733000002</v>
      </c>
      <c r="AX11" s="240">
        <v>334.40414484000001</v>
      </c>
      <c r="AY11" s="240">
        <v>396.78622870999999</v>
      </c>
      <c r="AZ11" s="240">
        <v>434.63944142999998</v>
      </c>
      <c r="BA11" s="240">
        <v>344.32456483999999</v>
      </c>
      <c r="BB11" s="240">
        <v>240.67205566999999</v>
      </c>
      <c r="BC11" s="240">
        <v>248.02180354999999</v>
      </c>
      <c r="BD11" s="240">
        <v>338.70198733000001</v>
      </c>
      <c r="BE11" s="240">
        <v>403.33629452000002</v>
      </c>
      <c r="BF11" s="240">
        <v>402.91200935000001</v>
      </c>
      <c r="BG11" s="240">
        <v>343.90450800000002</v>
      </c>
      <c r="BH11" s="240">
        <v>257.29790000000003</v>
      </c>
      <c r="BI11" s="240">
        <v>260.19159999999999</v>
      </c>
      <c r="BJ11" s="333">
        <v>329.0643</v>
      </c>
      <c r="BK11" s="333">
        <v>390.3476</v>
      </c>
      <c r="BL11" s="333">
        <v>376.20760000000001</v>
      </c>
      <c r="BM11" s="333">
        <v>309.745</v>
      </c>
      <c r="BN11" s="333">
        <v>255.62389999999999</v>
      </c>
      <c r="BO11" s="333">
        <v>257.57010000000002</v>
      </c>
      <c r="BP11" s="333">
        <v>336.2396</v>
      </c>
      <c r="BQ11" s="333">
        <v>393.93650000000002</v>
      </c>
      <c r="BR11" s="333">
        <v>402.14879999999999</v>
      </c>
      <c r="BS11" s="333">
        <v>356.45139999999998</v>
      </c>
      <c r="BT11" s="333">
        <v>264.0274</v>
      </c>
      <c r="BU11" s="333">
        <v>264.85980000000001</v>
      </c>
      <c r="BV11" s="333">
        <v>328.24310000000003</v>
      </c>
    </row>
    <row r="12" spans="1:74" ht="11.1" customHeight="1" x14ac:dyDescent="0.2">
      <c r="A12" s="111" t="s">
        <v>839</v>
      </c>
      <c r="B12" s="205" t="s">
        <v>600</v>
      </c>
      <c r="C12" s="240">
        <v>622.3530571</v>
      </c>
      <c r="D12" s="240">
        <v>647.87164464</v>
      </c>
      <c r="E12" s="240">
        <v>431.28900128999999</v>
      </c>
      <c r="F12" s="240">
        <v>435.63624900000002</v>
      </c>
      <c r="G12" s="240">
        <v>490.07351839</v>
      </c>
      <c r="H12" s="240">
        <v>741.59394033000001</v>
      </c>
      <c r="I12" s="240">
        <v>852.47434065000004</v>
      </c>
      <c r="J12" s="240">
        <v>893.61199452000005</v>
      </c>
      <c r="K12" s="240">
        <v>735.11151199999995</v>
      </c>
      <c r="L12" s="240">
        <v>489.65659968</v>
      </c>
      <c r="M12" s="240">
        <v>412.87356933000001</v>
      </c>
      <c r="N12" s="240">
        <v>510.50213000000002</v>
      </c>
      <c r="O12" s="240">
        <v>546.90046676999998</v>
      </c>
      <c r="P12" s="240">
        <v>493.94565620999998</v>
      </c>
      <c r="Q12" s="240">
        <v>426.54561645000001</v>
      </c>
      <c r="R12" s="240">
        <v>430.69108567000001</v>
      </c>
      <c r="S12" s="240">
        <v>517.40381226</v>
      </c>
      <c r="T12" s="240">
        <v>696.87224232999995</v>
      </c>
      <c r="U12" s="240">
        <v>794.40145934999998</v>
      </c>
      <c r="V12" s="240">
        <v>816.90490935000003</v>
      </c>
      <c r="W12" s="240">
        <v>693.49931366999999</v>
      </c>
      <c r="X12" s="240">
        <v>491.35685129000001</v>
      </c>
      <c r="Y12" s="240">
        <v>430.69703766999999</v>
      </c>
      <c r="Z12" s="240">
        <v>480.03487194000002</v>
      </c>
      <c r="AA12" s="240">
        <v>601.79176581000002</v>
      </c>
      <c r="AB12" s="240">
        <v>521.53804606999995</v>
      </c>
      <c r="AC12" s="240">
        <v>466.85435805999998</v>
      </c>
      <c r="AD12" s="240">
        <v>439.96654967000001</v>
      </c>
      <c r="AE12" s="240">
        <v>455.58668258</v>
      </c>
      <c r="AF12" s="240">
        <v>663.55866266999999</v>
      </c>
      <c r="AG12" s="240">
        <v>755.97346516000005</v>
      </c>
      <c r="AH12" s="240">
        <v>783.46757516000002</v>
      </c>
      <c r="AI12" s="240">
        <v>732.16615400000001</v>
      </c>
      <c r="AJ12" s="240">
        <v>528.18578097</v>
      </c>
      <c r="AK12" s="240">
        <v>433.49132166999999</v>
      </c>
      <c r="AL12" s="240">
        <v>592.73786065000002</v>
      </c>
      <c r="AM12" s="240">
        <v>680.11766032000003</v>
      </c>
      <c r="AN12" s="240">
        <v>671.35262607000004</v>
      </c>
      <c r="AO12" s="240">
        <v>499.60932387000003</v>
      </c>
      <c r="AP12" s="240">
        <v>416.14217600000001</v>
      </c>
      <c r="AQ12" s="240">
        <v>450.95273580999998</v>
      </c>
      <c r="AR12" s="240">
        <v>635.65304600000002</v>
      </c>
      <c r="AS12" s="240">
        <v>723.50118806</v>
      </c>
      <c r="AT12" s="240">
        <v>750.03466258000003</v>
      </c>
      <c r="AU12" s="240">
        <v>720.25304432999997</v>
      </c>
      <c r="AV12" s="240">
        <v>523.31355613000005</v>
      </c>
      <c r="AW12" s="240">
        <v>452.73078666999999</v>
      </c>
      <c r="AX12" s="240">
        <v>519.29167644999995</v>
      </c>
      <c r="AY12" s="240">
        <v>645.83754483999996</v>
      </c>
      <c r="AZ12" s="240">
        <v>609.56067499999995</v>
      </c>
      <c r="BA12" s="240">
        <v>550.94917290000001</v>
      </c>
      <c r="BB12" s="240">
        <v>419.544219</v>
      </c>
      <c r="BC12" s="240">
        <v>450.34127323000001</v>
      </c>
      <c r="BD12" s="240">
        <v>641.29721167000002</v>
      </c>
      <c r="BE12" s="240">
        <v>793.75859935000005</v>
      </c>
      <c r="BF12" s="240">
        <v>824.86231870999995</v>
      </c>
      <c r="BG12" s="240">
        <v>724.68204933000004</v>
      </c>
      <c r="BH12" s="240">
        <v>551.79790000000003</v>
      </c>
      <c r="BI12" s="240">
        <v>443.22629999999998</v>
      </c>
      <c r="BJ12" s="333">
        <v>543.01130000000001</v>
      </c>
      <c r="BK12" s="333">
        <v>641.83810000000005</v>
      </c>
      <c r="BL12" s="333">
        <v>586.52059999999994</v>
      </c>
      <c r="BM12" s="333">
        <v>494.89159999999998</v>
      </c>
      <c r="BN12" s="333">
        <v>442.59</v>
      </c>
      <c r="BO12" s="333">
        <v>490.84870000000001</v>
      </c>
      <c r="BP12" s="333">
        <v>664.48140000000001</v>
      </c>
      <c r="BQ12" s="333">
        <v>772.05539999999996</v>
      </c>
      <c r="BR12" s="333">
        <v>798.74239999999998</v>
      </c>
      <c r="BS12" s="333">
        <v>704.14139999999998</v>
      </c>
      <c r="BT12" s="333">
        <v>537.90430000000003</v>
      </c>
      <c r="BU12" s="333">
        <v>444.21850000000001</v>
      </c>
      <c r="BV12" s="333">
        <v>531.62750000000005</v>
      </c>
    </row>
    <row r="13" spans="1:74" ht="11.1" customHeight="1" x14ac:dyDescent="0.2">
      <c r="A13" s="111" t="s">
        <v>840</v>
      </c>
      <c r="B13" s="205" t="s">
        <v>601</v>
      </c>
      <c r="C13" s="240">
        <v>272.23016225999999</v>
      </c>
      <c r="D13" s="240">
        <v>256.54428607</v>
      </c>
      <c r="E13" s="240">
        <v>216.13327290000001</v>
      </c>
      <c r="F13" s="240">
        <v>205.53368699999999</v>
      </c>
      <c r="G13" s="240">
        <v>207.80774581</v>
      </c>
      <c r="H13" s="240">
        <v>269.22676567000002</v>
      </c>
      <c r="I13" s="240">
        <v>349.12855096999999</v>
      </c>
      <c r="J13" s="240">
        <v>353.30361581</v>
      </c>
      <c r="K13" s="240">
        <v>296.68522100000001</v>
      </c>
      <c r="L13" s="240">
        <v>215.02029644999999</v>
      </c>
      <c r="M13" s="240">
        <v>207.76167667000001</v>
      </c>
      <c r="N13" s="240">
        <v>264.30804968000001</v>
      </c>
      <c r="O13" s="240">
        <v>259.52081806000001</v>
      </c>
      <c r="P13" s="240">
        <v>236.84294241000001</v>
      </c>
      <c r="Q13" s="240">
        <v>212.16814871</v>
      </c>
      <c r="R13" s="240">
        <v>202.78706467000001</v>
      </c>
      <c r="S13" s="240">
        <v>230.64248226000001</v>
      </c>
      <c r="T13" s="240">
        <v>305.52849133000001</v>
      </c>
      <c r="U13" s="240">
        <v>351.63658097000001</v>
      </c>
      <c r="V13" s="240">
        <v>357.15586065000002</v>
      </c>
      <c r="W13" s="240">
        <v>285.19675567000002</v>
      </c>
      <c r="X13" s="240">
        <v>216.80159839000001</v>
      </c>
      <c r="Y13" s="240">
        <v>205.78614332999999</v>
      </c>
      <c r="Z13" s="240">
        <v>243.84612580999999</v>
      </c>
      <c r="AA13" s="240">
        <v>289.17226935000002</v>
      </c>
      <c r="AB13" s="240">
        <v>252.69672</v>
      </c>
      <c r="AC13" s="240">
        <v>216.04901645000001</v>
      </c>
      <c r="AD13" s="240">
        <v>206.71821700000001</v>
      </c>
      <c r="AE13" s="240">
        <v>229.45439354999999</v>
      </c>
      <c r="AF13" s="240">
        <v>309.90736333000001</v>
      </c>
      <c r="AG13" s="240">
        <v>361.94451322999998</v>
      </c>
      <c r="AH13" s="240">
        <v>337.86842065000002</v>
      </c>
      <c r="AI13" s="240">
        <v>281.72636232999997</v>
      </c>
      <c r="AJ13" s="240">
        <v>205.50388419000001</v>
      </c>
      <c r="AK13" s="240">
        <v>206.36043799999999</v>
      </c>
      <c r="AL13" s="240">
        <v>267.71800289999999</v>
      </c>
      <c r="AM13" s="240">
        <v>264.44870097</v>
      </c>
      <c r="AN13" s="240">
        <v>239.43732499999999</v>
      </c>
      <c r="AO13" s="240">
        <v>208.28899064999999</v>
      </c>
      <c r="AP13" s="240">
        <v>202.16195999999999</v>
      </c>
      <c r="AQ13" s="240">
        <v>223.72669902999999</v>
      </c>
      <c r="AR13" s="240">
        <v>300.48028199999999</v>
      </c>
      <c r="AS13" s="240">
        <v>355.11361677000002</v>
      </c>
      <c r="AT13" s="240">
        <v>318.55523871000003</v>
      </c>
      <c r="AU13" s="240">
        <v>286.03513400000003</v>
      </c>
      <c r="AV13" s="240">
        <v>218.37250129</v>
      </c>
      <c r="AW13" s="240">
        <v>209.68412266999999</v>
      </c>
      <c r="AX13" s="240">
        <v>254.48947774000001</v>
      </c>
      <c r="AY13" s="240">
        <v>266.86365418999998</v>
      </c>
      <c r="AZ13" s="240">
        <v>223.35917749999999</v>
      </c>
      <c r="BA13" s="240">
        <v>212.96083483999999</v>
      </c>
      <c r="BB13" s="240">
        <v>200.31972267</v>
      </c>
      <c r="BC13" s="240">
        <v>207.43814452000001</v>
      </c>
      <c r="BD13" s="240">
        <v>312.79307467000001</v>
      </c>
      <c r="BE13" s="240">
        <v>347.23397903</v>
      </c>
      <c r="BF13" s="240">
        <v>351.46554161</v>
      </c>
      <c r="BG13" s="240">
        <v>299.66760733000001</v>
      </c>
      <c r="BH13" s="240">
        <v>223.85759999999999</v>
      </c>
      <c r="BI13" s="240">
        <v>207.27209999999999</v>
      </c>
      <c r="BJ13" s="333">
        <v>261.01839999999999</v>
      </c>
      <c r="BK13" s="333">
        <v>276.27089999999998</v>
      </c>
      <c r="BL13" s="333">
        <v>239.43530000000001</v>
      </c>
      <c r="BM13" s="333">
        <v>219.29580000000001</v>
      </c>
      <c r="BN13" s="333">
        <v>205.94479999999999</v>
      </c>
      <c r="BO13" s="333">
        <v>223.53729999999999</v>
      </c>
      <c r="BP13" s="333">
        <v>303.6035</v>
      </c>
      <c r="BQ13" s="333">
        <v>372.85070000000002</v>
      </c>
      <c r="BR13" s="333">
        <v>359.6651</v>
      </c>
      <c r="BS13" s="333">
        <v>304.0376</v>
      </c>
      <c r="BT13" s="333">
        <v>226.90989999999999</v>
      </c>
      <c r="BU13" s="333">
        <v>215.9624</v>
      </c>
      <c r="BV13" s="333">
        <v>265.11309999999997</v>
      </c>
    </row>
    <row r="14" spans="1:74" ht="11.1" customHeight="1" x14ac:dyDescent="0.2">
      <c r="A14" s="111" t="s">
        <v>841</v>
      </c>
      <c r="B14" s="205" t="s">
        <v>261</v>
      </c>
      <c r="C14" s="240">
        <v>457.99252710000002</v>
      </c>
      <c r="D14" s="240">
        <v>434.43450786</v>
      </c>
      <c r="E14" s="240">
        <v>424.20819805999997</v>
      </c>
      <c r="F14" s="240">
        <v>367.61629699999997</v>
      </c>
      <c r="G14" s="240">
        <v>335.12355097</v>
      </c>
      <c r="H14" s="240">
        <v>351.31706600000001</v>
      </c>
      <c r="I14" s="240">
        <v>382.66702548000001</v>
      </c>
      <c r="J14" s="240">
        <v>417.22753194000001</v>
      </c>
      <c r="K14" s="240">
        <v>411.800771</v>
      </c>
      <c r="L14" s="240">
        <v>344.00322323</v>
      </c>
      <c r="M14" s="240">
        <v>370.34123467000001</v>
      </c>
      <c r="N14" s="240">
        <v>445.46525742</v>
      </c>
      <c r="O14" s="240">
        <v>459.31344645000001</v>
      </c>
      <c r="P14" s="240">
        <v>428.64204102999997</v>
      </c>
      <c r="Q14" s="240">
        <v>398.72005676999999</v>
      </c>
      <c r="R14" s="240">
        <v>358.33347666999998</v>
      </c>
      <c r="S14" s="240">
        <v>337.77444645000003</v>
      </c>
      <c r="T14" s="240">
        <v>360.18429067</v>
      </c>
      <c r="U14" s="240">
        <v>389.24510161000001</v>
      </c>
      <c r="V14" s="240">
        <v>442.44293032000002</v>
      </c>
      <c r="W14" s="240">
        <v>408.39497267000002</v>
      </c>
      <c r="X14" s="240">
        <v>380.47367516000003</v>
      </c>
      <c r="Y14" s="240">
        <v>360.06709833000002</v>
      </c>
      <c r="Z14" s="240">
        <v>412.53359096999998</v>
      </c>
      <c r="AA14" s="240">
        <v>489.01906547999999</v>
      </c>
      <c r="AB14" s="240">
        <v>442.55177035999998</v>
      </c>
      <c r="AC14" s="240">
        <v>382.47736419</v>
      </c>
      <c r="AD14" s="240">
        <v>351.610998</v>
      </c>
      <c r="AE14" s="240">
        <v>338.45403193999999</v>
      </c>
      <c r="AF14" s="240">
        <v>352.73103900000001</v>
      </c>
      <c r="AG14" s="240">
        <v>426.83728934999999</v>
      </c>
      <c r="AH14" s="240">
        <v>400.89190194000003</v>
      </c>
      <c r="AI14" s="240">
        <v>414.18733099999997</v>
      </c>
      <c r="AJ14" s="240">
        <v>352.94399484000002</v>
      </c>
      <c r="AK14" s="240">
        <v>345.92605333</v>
      </c>
      <c r="AL14" s="240">
        <v>455.46879741999999</v>
      </c>
      <c r="AM14" s="240">
        <v>456.90102000000002</v>
      </c>
      <c r="AN14" s="240">
        <v>431.14598642999999</v>
      </c>
      <c r="AO14" s="240">
        <v>366.11240484000001</v>
      </c>
      <c r="AP14" s="240">
        <v>347.40574566999999</v>
      </c>
      <c r="AQ14" s="240">
        <v>326.27378515999999</v>
      </c>
      <c r="AR14" s="240">
        <v>366.33341767000002</v>
      </c>
      <c r="AS14" s="240">
        <v>419.34413225999998</v>
      </c>
      <c r="AT14" s="240">
        <v>423.31806968000001</v>
      </c>
      <c r="AU14" s="240">
        <v>421.58761866999998</v>
      </c>
      <c r="AV14" s="240">
        <v>375.66963967999999</v>
      </c>
      <c r="AW14" s="240">
        <v>336.04072667000003</v>
      </c>
      <c r="AX14" s="240">
        <v>433.93379097000002</v>
      </c>
      <c r="AY14" s="240">
        <v>436.87443999999999</v>
      </c>
      <c r="AZ14" s="240">
        <v>392.56496213999998</v>
      </c>
      <c r="BA14" s="240">
        <v>358.32215645000002</v>
      </c>
      <c r="BB14" s="240">
        <v>341.08071933000002</v>
      </c>
      <c r="BC14" s="240">
        <v>306.37971097000002</v>
      </c>
      <c r="BD14" s="240">
        <v>363.53222299999999</v>
      </c>
      <c r="BE14" s="240">
        <v>429.50379773999998</v>
      </c>
      <c r="BF14" s="240">
        <v>412.71263355000002</v>
      </c>
      <c r="BG14" s="240">
        <v>432.73315332999999</v>
      </c>
      <c r="BH14" s="240">
        <v>377.8603</v>
      </c>
      <c r="BI14" s="240">
        <v>334.4282</v>
      </c>
      <c r="BJ14" s="333">
        <v>423.82249999999999</v>
      </c>
      <c r="BK14" s="333">
        <v>447.7038</v>
      </c>
      <c r="BL14" s="333">
        <v>405.4923</v>
      </c>
      <c r="BM14" s="333">
        <v>372.90539999999999</v>
      </c>
      <c r="BN14" s="333">
        <v>339.64710000000002</v>
      </c>
      <c r="BO14" s="333">
        <v>312.59390000000002</v>
      </c>
      <c r="BP14" s="333">
        <v>358.77539999999999</v>
      </c>
      <c r="BQ14" s="333">
        <v>408.81099999999998</v>
      </c>
      <c r="BR14" s="333">
        <v>417.87299999999999</v>
      </c>
      <c r="BS14" s="333">
        <v>408.80259999999998</v>
      </c>
      <c r="BT14" s="333">
        <v>365.11669999999998</v>
      </c>
      <c r="BU14" s="333">
        <v>355.93599999999998</v>
      </c>
      <c r="BV14" s="333">
        <v>440.3134</v>
      </c>
    </row>
    <row r="15" spans="1:74" ht="11.1" customHeight="1" x14ac:dyDescent="0.2">
      <c r="A15" s="111" t="s">
        <v>863</v>
      </c>
      <c r="B15" s="205" t="s">
        <v>262</v>
      </c>
      <c r="C15" s="240">
        <v>16.350808064999999</v>
      </c>
      <c r="D15" s="240">
        <v>14.946503570999999</v>
      </c>
      <c r="E15" s="240">
        <v>14.664544193999999</v>
      </c>
      <c r="F15" s="240">
        <v>13.533265667</v>
      </c>
      <c r="G15" s="240">
        <v>12.95956</v>
      </c>
      <c r="H15" s="240">
        <v>12.648565333000001</v>
      </c>
      <c r="I15" s="240">
        <v>12.826579677</v>
      </c>
      <c r="J15" s="240">
        <v>13.001805806</v>
      </c>
      <c r="K15" s="240">
        <v>12.983635</v>
      </c>
      <c r="L15" s="240">
        <v>13.123652903</v>
      </c>
      <c r="M15" s="240">
        <v>14.357434667</v>
      </c>
      <c r="N15" s="240">
        <v>15.10452871</v>
      </c>
      <c r="O15" s="240">
        <v>15.709738065</v>
      </c>
      <c r="P15" s="240">
        <v>14.827552068999999</v>
      </c>
      <c r="Q15" s="240">
        <v>13.608791612999999</v>
      </c>
      <c r="R15" s="240">
        <v>13.026585667000001</v>
      </c>
      <c r="S15" s="240">
        <v>12.093587419</v>
      </c>
      <c r="T15" s="240">
        <v>12.273623000000001</v>
      </c>
      <c r="U15" s="240">
        <v>12.374876129</v>
      </c>
      <c r="V15" s="240">
        <v>12.486296773999999</v>
      </c>
      <c r="W15" s="240">
        <v>12.299033</v>
      </c>
      <c r="X15" s="240">
        <v>12.866424839</v>
      </c>
      <c r="Y15" s="240">
        <v>13.975391332999999</v>
      </c>
      <c r="Z15" s="240">
        <v>15.126607419000001</v>
      </c>
      <c r="AA15" s="240">
        <v>15.08727129</v>
      </c>
      <c r="AB15" s="240">
        <v>13.594460357000001</v>
      </c>
      <c r="AC15" s="240">
        <v>12.977703870999999</v>
      </c>
      <c r="AD15" s="240">
        <v>12.962614332999999</v>
      </c>
      <c r="AE15" s="240">
        <v>12.16033</v>
      </c>
      <c r="AF15" s="240">
        <v>11.675819667000001</v>
      </c>
      <c r="AG15" s="240">
        <v>11.868890645</v>
      </c>
      <c r="AH15" s="240">
        <v>12.077170000000001</v>
      </c>
      <c r="AI15" s="240">
        <v>12.125565333000001</v>
      </c>
      <c r="AJ15" s="240">
        <v>12.564732580999999</v>
      </c>
      <c r="AK15" s="240">
        <v>13.123571332999999</v>
      </c>
      <c r="AL15" s="240">
        <v>14.733159677</v>
      </c>
      <c r="AM15" s="240">
        <v>14.562523548</v>
      </c>
      <c r="AN15" s="240">
        <v>13.707877142999999</v>
      </c>
      <c r="AO15" s="240">
        <v>12.94121129</v>
      </c>
      <c r="AP15" s="240">
        <v>11.791305667</v>
      </c>
      <c r="AQ15" s="240">
        <v>11.371226129</v>
      </c>
      <c r="AR15" s="240">
        <v>11.529997</v>
      </c>
      <c r="AS15" s="240">
        <v>11.822053548</v>
      </c>
      <c r="AT15" s="240">
        <v>12.021131613</v>
      </c>
      <c r="AU15" s="240">
        <v>12.170280999999999</v>
      </c>
      <c r="AV15" s="240">
        <v>12.942600968000001</v>
      </c>
      <c r="AW15" s="240">
        <v>13.142729666999999</v>
      </c>
      <c r="AX15" s="240">
        <v>14.16293129</v>
      </c>
      <c r="AY15" s="240">
        <v>14.016657419</v>
      </c>
      <c r="AZ15" s="240">
        <v>13.672258571</v>
      </c>
      <c r="BA15" s="240">
        <v>12.393661613000001</v>
      </c>
      <c r="BB15" s="240">
        <v>12.005730667</v>
      </c>
      <c r="BC15" s="240">
        <v>11.061480323</v>
      </c>
      <c r="BD15" s="240">
        <v>11.454654667</v>
      </c>
      <c r="BE15" s="240">
        <v>12.426552257999999</v>
      </c>
      <c r="BF15" s="240">
        <v>12.851302581000001</v>
      </c>
      <c r="BG15" s="240">
        <v>13.421844667</v>
      </c>
      <c r="BH15" s="240">
        <v>13.293150000000001</v>
      </c>
      <c r="BI15" s="240">
        <v>13.41934</v>
      </c>
      <c r="BJ15" s="333">
        <v>14.28505</v>
      </c>
      <c r="BK15" s="333">
        <v>14.621409999999999</v>
      </c>
      <c r="BL15" s="333">
        <v>13.39803</v>
      </c>
      <c r="BM15" s="333">
        <v>12.41306</v>
      </c>
      <c r="BN15" s="333">
        <v>11.888299999999999</v>
      </c>
      <c r="BO15" s="333">
        <v>11.174569999999999</v>
      </c>
      <c r="BP15" s="333">
        <v>12.058020000000001</v>
      </c>
      <c r="BQ15" s="333">
        <v>12.34484</v>
      </c>
      <c r="BR15" s="333">
        <v>12.58831</v>
      </c>
      <c r="BS15" s="333">
        <v>12.68492</v>
      </c>
      <c r="BT15" s="333">
        <v>12.84559</v>
      </c>
      <c r="BU15" s="333">
        <v>13.511290000000001</v>
      </c>
      <c r="BV15" s="333">
        <v>14.17389</v>
      </c>
    </row>
    <row r="16" spans="1:74" ht="11.1" customHeight="1" x14ac:dyDescent="0.2">
      <c r="A16" s="111" t="s">
        <v>864</v>
      </c>
      <c r="B16" s="205" t="s">
        <v>603</v>
      </c>
      <c r="C16" s="240">
        <v>4679.4092844999996</v>
      </c>
      <c r="D16" s="240">
        <v>4289.6417546000002</v>
      </c>
      <c r="E16" s="240">
        <v>3384.5846126000001</v>
      </c>
      <c r="F16" s="240">
        <v>3123.3879772999999</v>
      </c>
      <c r="G16" s="240">
        <v>3151.2612257999999</v>
      </c>
      <c r="H16" s="240">
        <v>4199.4261729999998</v>
      </c>
      <c r="I16" s="240">
        <v>4991.2554784000004</v>
      </c>
      <c r="J16" s="240">
        <v>4959.3139567999997</v>
      </c>
      <c r="K16" s="240">
        <v>4090.6499563000002</v>
      </c>
      <c r="L16" s="240">
        <v>3051.1329206</v>
      </c>
      <c r="M16" s="240">
        <v>3107.3498672999999</v>
      </c>
      <c r="N16" s="240">
        <v>3752.9362310000001</v>
      </c>
      <c r="O16" s="240">
        <v>4060.6930118999999</v>
      </c>
      <c r="P16" s="240">
        <v>3723.2881883</v>
      </c>
      <c r="Q16" s="240">
        <v>3205.2156697</v>
      </c>
      <c r="R16" s="240">
        <v>2936.7736519999999</v>
      </c>
      <c r="S16" s="240">
        <v>3254.6812058</v>
      </c>
      <c r="T16" s="240">
        <v>4097.8043799999996</v>
      </c>
      <c r="U16" s="240">
        <v>4986.4216468000004</v>
      </c>
      <c r="V16" s="240">
        <v>4772.2916980999998</v>
      </c>
      <c r="W16" s="240">
        <v>3961.0447343000001</v>
      </c>
      <c r="X16" s="240">
        <v>3118.3688189999998</v>
      </c>
      <c r="Y16" s="240">
        <v>3238.5077323</v>
      </c>
      <c r="Z16" s="240">
        <v>3683.4710365000001</v>
      </c>
      <c r="AA16" s="240">
        <v>4251.1237797000003</v>
      </c>
      <c r="AB16" s="240">
        <v>4039.7816238999999</v>
      </c>
      <c r="AC16" s="240">
        <v>3616.0234031999998</v>
      </c>
      <c r="AD16" s="240">
        <v>3184.6950256999999</v>
      </c>
      <c r="AE16" s="240">
        <v>3070.6967152000002</v>
      </c>
      <c r="AF16" s="240">
        <v>3932.7368783000002</v>
      </c>
      <c r="AG16" s="240">
        <v>4640.47577</v>
      </c>
      <c r="AH16" s="240">
        <v>4453.7119216000001</v>
      </c>
      <c r="AI16" s="240">
        <v>4047.3071943</v>
      </c>
      <c r="AJ16" s="240">
        <v>3190.0972519000002</v>
      </c>
      <c r="AK16" s="240">
        <v>3263.4671979999998</v>
      </c>
      <c r="AL16" s="240">
        <v>4160.1955105999996</v>
      </c>
      <c r="AM16" s="240">
        <v>4723.2947006000004</v>
      </c>
      <c r="AN16" s="240">
        <v>4585.5706086</v>
      </c>
      <c r="AO16" s="240">
        <v>3682.6682461</v>
      </c>
      <c r="AP16" s="240">
        <v>3074.1385562999999</v>
      </c>
      <c r="AQ16" s="240">
        <v>3085.6693918999999</v>
      </c>
      <c r="AR16" s="240">
        <v>3931.9315980000001</v>
      </c>
      <c r="AS16" s="240">
        <v>4416.7884455000003</v>
      </c>
      <c r="AT16" s="240">
        <v>4378.1899396999997</v>
      </c>
      <c r="AU16" s="240">
        <v>4021.4611153000001</v>
      </c>
      <c r="AV16" s="240">
        <v>3159.9708028999999</v>
      </c>
      <c r="AW16" s="240">
        <v>3313.9381010000002</v>
      </c>
      <c r="AX16" s="240">
        <v>3926.5879203</v>
      </c>
      <c r="AY16" s="240">
        <v>4436.3864381000003</v>
      </c>
      <c r="AZ16" s="240">
        <v>4420.5018182000003</v>
      </c>
      <c r="BA16" s="240">
        <v>3769.7428086999998</v>
      </c>
      <c r="BB16" s="240">
        <v>2997.4456012999999</v>
      </c>
      <c r="BC16" s="240">
        <v>3060.0113031999999</v>
      </c>
      <c r="BD16" s="240">
        <v>3997.3894062999998</v>
      </c>
      <c r="BE16" s="240">
        <v>4690.7341597000004</v>
      </c>
      <c r="BF16" s="240">
        <v>4647.9019494000004</v>
      </c>
      <c r="BG16" s="240">
        <v>4166.3925879999997</v>
      </c>
      <c r="BH16" s="240">
        <v>3246.748</v>
      </c>
      <c r="BI16" s="240">
        <v>3158.0590000000002</v>
      </c>
      <c r="BJ16" s="333">
        <v>3941.7640000000001</v>
      </c>
      <c r="BK16" s="333">
        <v>4404.7719999999999</v>
      </c>
      <c r="BL16" s="333">
        <v>4068.4830000000002</v>
      </c>
      <c r="BM16" s="333">
        <v>3568.79</v>
      </c>
      <c r="BN16" s="333">
        <v>3085.2640000000001</v>
      </c>
      <c r="BO16" s="333">
        <v>3137.0929999999998</v>
      </c>
      <c r="BP16" s="333">
        <v>4004.7429999999999</v>
      </c>
      <c r="BQ16" s="333">
        <v>4715.2380000000003</v>
      </c>
      <c r="BR16" s="333">
        <v>4711.1189999999997</v>
      </c>
      <c r="BS16" s="333">
        <v>4070.4160000000002</v>
      </c>
      <c r="BT16" s="333">
        <v>3261.3989999999999</v>
      </c>
      <c r="BU16" s="333">
        <v>3252.828</v>
      </c>
      <c r="BV16" s="333">
        <v>3968.1480000000001</v>
      </c>
    </row>
    <row r="17" spans="1:74" ht="11.1" customHeight="1" x14ac:dyDescent="0.2">
      <c r="A17" s="111"/>
      <c r="B17" s="113" t="s">
        <v>12</v>
      </c>
      <c r="C17" s="236"/>
      <c r="D17" s="236"/>
      <c r="E17" s="236"/>
      <c r="F17" s="236"/>
      <c r="G17" s="236"/>
      <c r="H17" s="236"/>
      <c r="I17" s="236"/>
      <c r="J17" s="236"/>
      <c r="K17" s="236"/>
      <c r="L17" s="236"/>
      <c r="M17" s="236"/>
      <c r="N17" s="236"/>
      <c r="O17" s="236"/>
      <c r="P17" s="236"/>
      <c r="Q17" s="236"/>
      <c r="R17" s="236"/>
      <c r="S17" s="236"/>
      <c r="T17" s="236"/>
      <c r="U17" s="236"/>
      <c r="V17" s="236"/>
      <c r="W17" s="236"/>
      <c r="X17" s="236"/>
      <c r="Y17" s="236"/>
      <c r="Z17" s="236"/>
      <c r="AA17" s="236"/>
      <c r="AB17" s="236"/>
      <c r="AC17" s="236"/>
      <c r="AD17" s="236"/>
      <c r="AE17" s="236"/>
      <c r="AF17" s="236"/>
      <c r="AG17" s="236"/>
      <c r="AH17" s="236"/>
      <c r="AI17" s="236"/>
      <c r="AJ17" s="236"/>
      <c r="AK17" s="236"/>
      <c r="AL17" s="236"/>
      <c r="AM17" s="236"/>
      <c r="AN17" s="236"/>
      <c r="AO17" s="236"/>
      <c r="AP17" s="236"/>
      <c r="AQ17" s="236"/>
      <c r="AR17" s="236"/>
      <c r="AS17" s="236"/>
      <c r="AT17" s="236"/>
      <c r="AU17" s="236"/>
      <c r="AV17" s="236"/>
      <c r="AW17" s="236"/>
      <c r="AX17" s="236"/>
      <c r="AY17" s="236"/>
      <c r="AZ17" s="236"/>
      <c r="BA17" s="236"/>
      <c r="BB17" s="236"/>
      <c r="BC17" s="236"/>
      <c r="BD17" s="236"/>
      <c r="BE17" s="236"/>
      <c r="BF17" s="236"/>
      <c r="BG17" s="236"/>
      <c r="BH17" s="236"/>
      <c r="BI17" s="236"/>
      <c r="BJ17" s="372"/>
      <c r="BK17" s="372"/>
      <c r="BL17" s="372"/>
      <c r="BM17" s="372"/>
      <c r="BN17" s="372"/>
      <c r="BO17" s="372"/>
      <c r="BP17" s="372"/>
      <c r="BQ17" s="372"/>
      <c r="BR17" s="372"/>
      <c r="BS17" s="372"/>
      <c r="BT17" s="372"/>
      <c r="BU17" s="372"/>
      <c r="BV17" s="372"/>
    </row>
    <row r="18" spans="1:74" ht="11.1" customHeight="1" x14ac:dyDescent="0.2">
      <c r="A18" s="111" t="s">
        <v>842</v>
      </c>
      <c r="B18" s="205" t="s">
        <v>595</v>
      </c>
      <c r="C18" s="240">
        <v>123.70923612999999</v>
      </c>
      <c r="D18" s="240">
        <v>127.18534</v>
      </c>
      <c r="E18" s="240">
        <v>118.21941194</v>
      </c>
      <c r="F18" s="240">
        <v>114.90064133</v>
      </c>
      <c r="G18" s="240">
        <v>112.96067128999999</v>
      </c>
      <c r="H18" s="240">
        <v>131.07085767000001</v>
      </c>
      <c r="I18" s="240">
        <v>139.29186483999999</v>
      </c>
      <c r="J18" s="240">
        <v>134.82502452</v>
      </c>
      <c r="K18" s="240">
        <v>129.16835567000001</v>
      </c>
      <c r="L18" s="240">
        <v>117.50085129</v>
      </c>
      <c r="M18" s="240">
        <v>113.14233433</v>
      </c>
      <c r="N18" s="240">
        <v>118.29367806</v>
      </c>
      <c r="O18" s="240">
        <v>121.17536968</v>
      </c>
      <c r="P18" s="240">
        <v>122.34079482999999</v>
      </c>
      <c r="Q18" s="240">
        <v>115.14768934999999</v>
      </c>
      <c r="R18" s="240">
        <v>112.86697767</v>
      </c>
      <c r="S18" s="240">
        <v>113.82070581000001</v>
      </c>
      <c r="T18" s="240">
        <v>128.93126899999999</v>
      </c>
      <c r="U18" s="240">
        <v>137.21537065000001</v>
      </c>
      <c r="V18" s="240">
        <v>141.94545902999999</v>
      </c>
      <c r="W18" s="240">
        <v>128.00853867000001</v>
      </c>
      <c r="X18" s="240">
        <v>116.56172773999999</v>
      </c>
      <c r="Y18" s="240">
        <v>114.80363233</v>
      </c>
      <c r="Z18" s="240">
        <v>117.94114484000001</v>
      </c>
      <c r="AA18" s="240">
        <v>121.66158097</v>
      </c>
      <c r="AB18" s="240">
        <v>128.24930286</v>
      </c>
      <c r="AC18" s="240">
        <v>115.15265515999999</v>
      </c>
      <c r="AD18" s="240">
        <v>113.477402</v>
      </c>
      <c r="AE18" s="240">
        <v>112.58502355</v>
      </c>
      <c r="AF18" s="240">
        <v>129.38792333000001</v>
      </c>
      <c r="AG18" s="240">
        <v>144.28486290000001</v>
      </c>
      <c r="AH18" s="240">
        <v>132.40741097</v>
      </c>
      <c r="AI18" s="240">
        <v>128.74512999999999</v>
      </c>
      <c r="AJ18" s="240">
        <v>116.20013032</v>
      </c>
      <c r="AK18" s="240">
        <v>115.42608199999999</v>
      </c>
      <c r="AL18" s="240">
        <v>120.16625387000001</v>
      </c>
      <c r="AM18" s="240">
        <v>148.90826290000001</v>
      </c>
      <c r="AN18" s="240">
        <v>157.28110000000001</v>
      </c>
      <c r="AO18" s="240">
        <v>140.94357097</v>
      </c>
      <c r="AP18" s="240">
        <v>135.54470533</v>
      </c>
      <c r="AQ18" s="240">
        <v>132.38487871000001</v>
      </c>
      <c r="AR18" s="240">
        <v>147.77605567000001</v>
      </c>
      <c r="AS18" s="240">
        <v>159.44350387</v>
      </c>
      <c r="AT18" s="240">
        <v>150.12048935000001</v>
      </c>
      <c r="AU18" s="240">
        <v>155.27205799999999</v>
      </c>
      <c r="AV18" s="240">
        <v>139.08625226000001</v>
      </c>
      <c r="AW18" s="240">
        <v>139.48807400000001</v>
      </c>
      <c r="AX18" s="240">
        <v>140.74983</v>
      </c>
      <c r="AY18" s="240">
        <v>145.83813194000001</v>
      </c>
      <c r="AZ18" s="240">
        <v>156.73709070999999</v>
      </c>
      <c r="BA18" s="240">
        <v>140.72928418999999</v>
      </c>
      <c r="BB18" s="240">
        <v>136.95473666999999</v>
      </c>
      <c r="BC18" s="240">
        <v>130.93174354999999</v>
      </c>
      <c r="BD18" s="240">
        <v>149.57393966999999</v>
      </c>
      <c r="BE18" s="240">
        <v>158.89071935000001</v>
      </c>
      <c r="BF18" s="240">
        <v>160.52592612999999</v>
      </c>
      <c r="BG18" s="240">
        <v>158.53668332999999</v>
      </c>
      <c r="BH18" s="240">
        <v>136.4599</v>
      </c>
      <c r="BI18" s="240">
        <v>134.2379</v>
      </c>
      <c r="BJ18" s="333">
        <v>141.59450000000001</v>
      </c>
      <c r="BK18" s="333">
        <v>144.65710000000001</v>
      </c>
      <c r="BL18" s="333">
        <v>151.1183</v>
      </c>
      <c r="BM18" s="333">
        <v>137.8253</v>
      </c>
      <c r="BN18" s="333">
        <v>135.24379999999999</v>
      </c>
      <c r="BO18" s="333">
        <v>132.96680000000001</v>
      </c>
      <c r="BP18" s="333">
        <v>151.60810000000001</v>
      </c>
      <c r="BQ18" s="333">
        <v>161.43610000000001</v>
      </c>
      <c r="BR18" s="333">
        <v>157.2045</v>
      </c>
      <c r="BS18" s="333">
        <v>152.37790000000001</v>
      </c>
      <c r="BT18" s="333">
        <v>137.43620000000001</v>
      </c>
      <c r="BU18" s="333">
        <v>135.45240000000001</v>
      </c>
      <c r="BV18" s="333">
        <v>140.24019999999999</v>
      </c>
    </row>
    <row r="19" spans="1:74" ht="11.1" customHeight="1" x14ac:dyDescent="0.2">
      <c r="A19" s="111" t="s">
        <v>843</v>
      </c>
      <c r="B19" s="187" t="s">
        <v>629</v>
      </c>
      <c r="C19" s="240">
        <v>434.79098451999999</v>
      </c>
      <c r="D19" s="240">
        <v>454.02177179</v>
      </c>
      <c r="E19" s="240">
        <v>414.97451870999998</v>
      </c>
      <c r="F19" s="240">
        <v>398.67158999999998</v>
      </c>
      <c r="G19" s="240">
        <v>402.75219613000002</v>
      </c>
      <c r="H19" s="240">
        <v>459.24379733000001</v>
      </c>
      <c r="I19" s="240">
        <v>497.07462871000001</v>
      </c>
      <c r="J19" s="240">
        <v>485.87000774000001</v>
      </c>
      <c r="K19" s="240">
        <v>464.26128567000001</v>
      </c>
      <c r="L19" s="240">
        <v>411.96273934999999</v>
      </c>
      <c r="M19" s="240">
        <v>395.55933766999999</v>
      </c>
      <c r="N19" s="240">
        <v>411.11334806000002</v>
      </c>
      <c r="O19" s="240">
        <v>420.43081934999998</v>
      </c>
      <c r="P19" s="240">
        <v>430.75792138000003</v>
      </c>
      <c r="Q19" s="240">
        <v>401.14368483999999</v>
      </c>
      <c r="R19" s="240">
        <v>396.63724200000001</v>
      </c>
      <c r="S19" s="240">
        <v>404.56319903000002</v>
      </c>
      <c r="T19" s="240">
        <v>451.12987399999997</v>
      </c>
      <c r="U19" s="240">
        <v>491.90100774000001</v>
      </c>
      <c r="V19" s="240">
        <v>486.65346935000002</v>
      </c>
      <c r="W19" s="240">
        <v>467.32315533000002</v>
      </c>
      <c r="X19" s="240">
        <v>405.81300871000002</v>
      </c>
      <c r="Y19" s="240">
        <v>393.58854366999998</v>
      </c>
      <c r="Z19" s="240">
        <v>406.45816096999999</v>
      </c>
      <c r="AA19" s="240">
        <v>418.31679322999997</v>
      </c>
      <c r="AB19" s="240">
        <v>459.29675714000001</v>
      </c>
      <c r="AC19" s="240">
        <v>407.88747031999998</v>
      </c>
      <c r="AD19" s="240">
        <v>396.69394667</v>
      </c>
      <c r="AE19" s="240">
        <v>395.88177096999999</v>
      </c>
      <c r="AF19" s="240">
        <v>450.19736733000002</v>
      </c>
      <c r="AG19" s="240">
        <v>492.57097806000002</v>
      </c>
      <c r="AH19" s="240">
        <v>475.86944387</v>
      </c>
      <c r="AI19" s="240">
        <v>454.97562467</v>
      </c>
      <c r="AJ19" s="240">
        <v>409.21728612999999</v>
      </c>
      <c r="AK19" s="240">
        <v>406.12466899999998</v>
      </c>
      <c r="AL19" s="240">
        <v>420.20372806</v>
      </c>
      <c r="AM19" s="240">
        <v>437.55661677000001</v>
      </c>
      <c r="AN19" s="240">
        <v>470.79638535999999</v>
      </c>
      <c r="AO19" s="240">
        <v>424.89121483999998</v>
      </c>
      <c r="AP19" s="240">
        <v>404.12835632999997</v>
      </c>
      <c r="AQ19" s="240">
        <v>395.16462483999999</v>
      </c>
      <c r="AR19" s="240">
        <v>444.72388332999998</v>
      </c>
      <c r="AS19" s="240">
        <v>478.48258128999998</v>
      </c>
      <c r="AT19" s="240">
        <v>455.66055581000001</v>
      </c>
      <c r="AU19" s="240">
        <v>456.00898833000002</v>
      </c>
      <c r="AV19" s="240">
        <v>408.23757354999998</v>
      </c>
      <c r="AW19" s="240">
        <v>403.47341967</v>
      </c>
      <c r="AX19" s="240">
        <v>419.69982613000002</v>
      </c>
      <c r="AY19" s="240">
        <v>433.04329323000002</v>
      </c>
      <c r="AZ19" s="240">
        <v>471.44736463999999</v>
      </c>
      <c r="BA19" s="240">
        <v>428.64358322999999</v>
      </c>
      <c r="BB19" s="240">
        <v>399.70388566999998</v>
      </c>
      <c r="BC19" s="240">
        <v>405.53893677000002</v>
      </c>
      <c r="BD19" s="240">
        <v>444.63062600000001</v>
      </c>
      <c r="BE19" s="240">
        <v>474.31844968000001</v>
      </c>
      <c r="BF19" s="240">
        <v>480.29194000000001</v>
      </c>
      <c r="BG19" s="240">
        <v>477.67763332999999</v>
      </c>
      <c r="BH19" s="240">
        <v>406.24040000000002</v>
      </c>
      <c r="BI19" s="240">
        <v>390.69850000000002</v>
      </c>
      <c r="BJ19" s="333">
        <v>415.47430000000003</v>
      </c>
      <c r="BK19" s="333">
        <v>432.3775</v>
      </c>
      <c r="BL19" s="333">
        <v>461.02749999999997</v>
      </c>
      <c r="BM19" s="333">
        <v>418.9375</v>
      </c>
      <c r="BN19" s="333">
        <v>397.6807</v>
      </c>
      <c r="BO19" s="333">
        <v>399.28930000000003</v>
      </c>
      <c r="BP19" s="333">
        <v>448.31189999999998</v>
      </c>
      <c r="BQ19" s="333">
        <v>488.01260000000002</v>
      </c>
      <c r="BR19" s="333">
        <v>477.97739999999999</v>
      </c>
      <c r="BS19" s="333">
        <v>465.11259999999999</v>
      </c>
      <c r="BT19" s="333">
        <v>406.77339999999998</v>
      </c>
      <c r="BU19" s="333">
        <v>396.41899999999998</v>
      </c>
      <c r="BV19" s="333">
        <v>413.04300000000001</v>
      </c>
    </row>
    <row r="20" spans="1:74" ht="11.1" customHeight="1" x14ac:dyDescent="0.2">
      <c r="A20" s="111" t="s">
        <v>847</v>
      </c>
      <c r="B20" s="205" t="s">
        <v>596</v>
      </c>
      <c r="C20" s="240">
        <v>505.50112225999999</v>
      </c>
      <c r="D20" s="240">
        <v>507.85353821000001</v>
      </c>
      <c r="E20" s="240">
        <v>478.62529483999998</v>
      </c>
      <c r="F20" s="240">
        <v>450.73467833000001</v>
      </c>
      <c r="G20" s="240">
        <v>479.45548289999999</v>
      </c>
      <c r="H20" s="240">
        <v>526.25811733</v>
      </c>
      <c r="I20" s="240">
        <v>592.29469934999997</v>
      </c>
      <c r="J20" s="240">
        <v>560.35224742000003</v>
      </c>
      <c r="K20" s="240">
        <v>502.99990000000003</v>
      </c>
      <c r="L20" s="240">
        <v>479.14582258000002</v>
      </c>
      <c r="M20" s="240">
        <v>466.47598167000001</v>
      </c>
      <c r="N20" s="240">
        <v>477.03757903000002</v>
      </c>
      <c r="O20" s="240">
        <v>489.35812644999999</v>
      </c>
      <c r="P20" s="240">
        <v>486.45177034</v>
      </c>
      <c r="Q20" s="240">
        <v>464.05602613000002</v>
      </c>
      <c r="R20" s="240">
        <v>454.102664</v>
      </c>
      <c r="S20" s="240">
        <v>493.46835226000002</v>
      </c>
      <c r="T20" s="240">
        <v>547.78199099999995</v>
      </c>
      <c r="U20" s="240">
        <v>592.92763484</v>
      </c>
      <c r="V20" s="240">
        <v>554.04741548000004</v>
      </c>
      <c r="W20" s="240">
        <v>501.41870232999997</v>
      </c>
      <c r="X20" s="240">
        <v>488.00777613000002</v>
      </c>
      <c r="Y20" s="240">
        <v>462.18000032999998</v>
      </c>
      <c r="Z20" s="240">
        <v>474.95253613</v>
      </c>
      <c r="AA20" s="240">
        <v>492.43371934999999</v>
      </c>
      <c r="AB20" s="240">
        <v>501.00304499999999</v>
      </c>
      <c r="AC20" s="240">
        <v>478.95183742</v>
      </c>
      <c r="AD20" s="240">
        <v>462.29001499999998</v>
      </c>
      <c r="AE20" s="240">
        <v>481.00742613</v>
      </c>
      <c r="AF20" s="240">
        <v>523.20800267000004</v>
      </c>
      <c r="AG20" s="240">
        <v>549.60299902999998</v>
      </c>
      <c r="AH20" s="240">
        <v>546.10239903000002</v>
      </c>
      <c r="AI20" s="240">
        <v>513.25072899999998</v>
      </c>
      <c r="AJ20" s="240">
        <v>490.29091484000003</v>
      </c>
      <c r="AK20" s="240">
        <v>470.82496900000001</v>
      </c>
      <c r="AL20" s="240">
        <v>499.77752161000001</v>
      </c>
      <c r="AM20" s="240">
        <v>523.64464839000004</v>
      </c>
      <c r="AN20" s="240">
        <v>519.03123857000003</v>
      </c>
      <c r="AO20" s="240">
        <v>488.71971516000002</v>
      </c>
      <c r="AP20" s="240">
        <v>458.23223132999999</v>
      </c>
      <c r="AQ20" s="240">
        <v>474.74210677000002</v>
      </c>
      <c r="AR20" s="240">
        <v>536.17438833000006</v>
      </c>
      <c r="AS20" s="240">
        <v>527.27061709999998</v>
      </c>
      <c r="AT20" s="240">
        <v>538.11442225999997</v>
      </c>
      <c r="AU20" s="240">
        <v>507.37001533</v>
      </c>
      <c r="AV20" s="240">
        <v>474.10115194000002</v>
      </c>
      <c r="AW20" s="240">
        <v>479.55830967000003</v>
      </c>
      <c r="AX20" s="240">
        <v>485.89695194000001</v>
      </c>
      <c r="AY20" s="240">
        <v>512.42263580999997</v>
      </c>
      <c r="AZ20" s="240">
        <v>530.91932821</v>
      </c>
      <c r="BA20" s="240">
        <v>486.65239903000003</v>
      </c>
      <c r="BB20" s="240">
        <v>458.03310633000001</v>
      </c>
      <c r="BC20" s="240">
        <v>485.83332483999999</v>
      </c>
      <c r="BD20" s="240">
        <v>524.74806433000003</v>
      </c>
      <c r="BE20" s="240">
        <v>553.68951322999999</v>
      </c>
      <c r="BF20" s="240">
        <v>543.48370193999995</v>
      </c>
      <c r="BG20" s="240">
        <v>532.95613600000001</v>
      </c>
      <c r="BH20" s="240">
        <v>476.14710000000002</v>
      </c>
      <c r="BI20" s="240">
        <v>464.56130000000002</v>
      </c>
      <c r="BJ20" s="333">
        <v>492.69080000000002</v>
      </c>
      <c r="BK20" s="333">
        <v>514.05280000000005</v>
      </c>
      <c r="BL20" s="333">
        <v>518.48109999999997</v>
      </c>
      <c r="BM20" s="333">
        <v>488.28039999999999</v>
      </c>
      <c r="BN20" s="333">
        <v>461.9239</v>
      </c>
      <c r="BO20" s="333">
        <v>488.44749999999999</v>
      </c>
      <c r="BP20" s="333">
        <v>537.7627</v>
      </c>
      <c r="BQ20" s="333">
        <v>579.24919999999997</v>
      </c>
      <c r="BR20" s="333">
        <v>564.09050000000002</v>
      </c>
      <c r="BS20" s="333">
        <v>526.18039999999996</v>
      </c>
      <c r="BT20" s="333">
        <v>489.97519999999997</v>
      </c>
      <c r="BU20" s="333">
        <v>476.94670000000002</v>
      </c>
      <c r="BV20" s="333">
        <v>494.59050000000002</v>
      </c>
    </row>
    <row r="21" spans="1:74" ht="11.1" customHeight="1" x14ac:dyDescent="0.2">
      <c r="A21" s="111" t="s">
        <v>848</v>
      </c>
      <c r="B21" s="205" t="s">
        <v>597</v>
      </c>
      <c r="C21" s="240">
        <v>272.66135097</v>
      </c>
      <c r="D21" s="240">
        <v>282.08629679000001</v>
      </c>
      <c r="E21" s="240">
        <v>257.44052097000002</v>
      </c>
      <c r="F21" s="240">
        <v>247.039299</v>
      </c>
      <c r="G21" s="240">
        <v>253.14030645</v>
      </c>
      <c r="H21" s="240">
        <v>288.98537333000002</v>
      </c>
      <c r="I21" s="240">
        <v>313.08529677000001</v>
      </c>
      <c r="J21" s="240">
        <v>305.20265710000001</v>
      </c>
      <c r="K21" s="240">
        <v>275.72392166999998</v>
      </c>
      <c r="L21" s="240">
        <v>260.82562129000002</v>
      </c>
      <c r="M21" s="240">
        <v>253.70069267</v>
      </c>
      <c r="N21" s="240">
        <v>260.90163805999998</v>
      </c>
      <c r="O21" s="240">
        <v>260.30461451999997</v>
      </c>
      <c r="P21" s="240">
        <v>267.16681</v>
      </c>
      <c r="Q21" s="240">
        <v>248.22696194</v>
      </c>
      <c r="R21" s="240">
        <v>252.25254967000001</v>
      </c>
      <c r="S21" s="240">
        <v>264.69963710000002</v>
      </c>
      <c r="T21" s="240">
        <v>293.06220000000002</v>
      </c>
      <c r="U21" s="240">
        <v>320.23002031999999</v>
      </c>
      <c r="V21" s="240">
        <v>299.00358806000003</v>
      </c>
      <c r="W21" s="240">
        <v>277.97062933000001</v>
      </c>
      <c r="X21" s="240">
        <v>262.48598290000001</v>
      </c>
      <c r="Y21" s="240">
        <v>255.227643</v>
      </c>
      <c r="Z21" s="240">
        <v>262.43383096999997</v>
      </c>
      <c r="AA21" s="240">
        <v>271.41328193999999</v>
      </c>
      <c r="AB21" s="240">
        <v>279.88708429000002</v>
      </c>
      <c r="AC21" s="240">
        <v>261.84168258</v>
      </c>
      <c r="AD21" s="240">
        <v>256.84903632999999</v>
      </c>
      <c r="AE21" s="240">
        <v>257.85399805999998</v>
      </c>
      <c r="AF21" s="240">
        <v>283.24045833000002</v>
      </c>
      <c r="AG21" s="240">
        <v>298.08888903000002</v>
      </c>
      <c r="AH21" s="240">
        <v>304.72591419000003</v>
      </c>
      <c r="AI21" s="240">
        <v>291.31472200000002</v>
      </c>
      <c r="AJ21" s="240">
        <v>266.92707258000002</v>
      </c>
      <c r="AK21" s="240">
        <v>269.60146233</v>
      </c>
      <c r="AL21" s="240">
        <v>278.28326709999999</v>
      </c>
      <c r="AM21" s="240">
        <v>284.59259806</v>
      </c>
      <c r="AN21" s="240">
        <v>292.19956321000001</v>
      </c>
      <c r="AO21" s="240">
        <v>263.70771031999999</v>
      </c>
      <c r="AP21" s="240">
        <v>253.03342599999999</v>
      </c>
      <c r="AQ21" s="240">
        <v>260.82975968</v>
      </c>
      <c r="AR21" s="240">
        <v>287.21147767000002</v>
      </c>
      <c r="AS21" s="240">
        <v>290.13995161000003</v>
      </c>
      <c r="AT21" s="240">
        <v>303.40977935000001</v>
      </c>
      <c r="AU21" s="240">
        <v>279.32655367000001</v>
      </c>
      <c r="AV21" s="240">
        <v>258.73218580999998</v>
      </c>
      <c r="AW21" s="240">
        <v>268.55115799999999</v>
      </c>
      <c r="AX21" s="240">
        <v>270.55616838999998</v>
      </c>
      <c r="AY21" s="240">
        <v>285.45394677000002</v>
      </c>
      <c r="AZ21" s="240">
        <v>295.15877928999998</v>
      </c>
      <c r="BA21" s="240">
        <v>264.64978516000002</v>
      </c>
      <c r="BB21" s="240">
        <v>255.24902066999999</v>
      </c>
      <c r="BC21" s="240">
        <v>260.01384065000002</v>
      </c>
      <c r="BD21" s="240">
        <v>292.30283233</v>
      </c>
      <c r="BE21" s="240">
        <v>311.58920547999998</v>
      </c>
      <c r="BF21" s="240">
        <v>303.32932677000002</v>
      </c>
      <c r="BG21" s="240">
        <v>300.46504800000002</v>
      </c>
      <c r="BH21" s="240">
        <v>264.32119999999998</v>
      </c>
      <c r="BI21" s="240">
        <v>263.64150000000001</v>
      </c>
      <c r="BJ21" s="333">
        <v>280.0317</v>
      </c>
      <c r="BK21" s="333">
        <v>286.38159999999999</v>
      </c>
      <c r="BL21" s="333">
        <v>295.13959999999997</v>
      </c>
      <c r="BM21" s="333">
        <v>270.02449999999999</v>
      </c>
      <c r="BN21" s="333">
        <v>259.62950000000001</v>
      </c>
      <c r="BO21" s="333">
        <v>266.2525</v>
      </c>
      <c r="BP21" s="333">
        <v>296.70589999999999</v>
      </c>
      <c r="BQ21" s="333">
        <v>321.13830000000002</v>
      </c>
      <c r="BR21" s="333">
        <v>317.428</v>
      </c>
      <c r="BS21" s="333">
        <v>298.29450000000003</v>
      </c>
      <c r="BT21" s="333">
        <v>274.23340000000002</v>
      </c>
      <c r="BU21" s="333">
        <v>273.66300000000001</v>
      </c>
      <c r="BV21" s="333">
        <v>282.28070000000002</v>
      </c>
    </row>
    <row r="22" spans="1:74" ht="11.1" customHeight="1" x14ac:dyDescent="0.2">
      <c r="A22" s="111" t="s">
        <v>849</v>
      </c>
      <c r="B22" s="205" t="s">
        <v>598</v>
      </c>
      <c r="C22" s="240">
        <v>798.20434193999995</v>
      </c>
      <c r="D22" s="240">
        <v>786.51468607000004</v>
      </c>
      <c r="E22" s="240">
        <v>752.23760547999996</v>
      </c>
      <c r="F22" s="240">
        <v>785.04355499999997</v>
      </c>
      <c r="G22" s="240">
        <v>834.64096934999998</v>
      </c>
      <c r="H22" s="240">
        <v>941.20503033</v>
      </c>
      <c r="I22" s="240">
        <v>963.93671097000004</v>
      </c>
      <c r="J22" s="240">
        <v>948.00873516000001</v>
      </c>
      <c r="K22" s="240">
        <v>910.26492033</v>
      </c>
      <c r="L22" s="240">
        <v>800.32601870999997</v>
      </c>
      <c r="M22" s="240">
        <v>761.65360899999996</v>
      </c>
      <c r="N22" s="240">
        <v>760.56324418999998</v>
      </c>
      <c r="O22" s="240">
        <v>765.19209322999995</v>
      </c>
      <c r="P22" s="240">
        <v>774.77408965999996</v>
      </c>
      <c r="Q22" s="240">
        <v>747.70077805999995</v>
      </c>
      <c r="R22" s="240">
        <v>787.84115233</v>
      </c>
      <c r="S22" s="240">
        <v>844.25496773999998</v>
      </c>
      <c r="T22" s="240">
        <v>909.82347332999996</v>
      </c>
      <c r="U22" s="240">
        <v>953.25775032000001</v>
      </c>
      <c r="V22" s="240">
        <v>942.62725967999995</v>
      </c>
      <c r="W22" s="240">
        <v>886.80986667000002</v>
      </c>
      <c r="X22" s="240">
        <v>803.16175065000004</v>
      </c>
      <c r="Y22" s="240">
        <v>774.76705067</v>
      </c>
      <c r="Z22" s="240">
        <v>752.62756709999996</v>
      </c>
      <c r="AA22" s="240">
        <v>775.42654871000002</v>
      </c>
      <c r="AB22" s="240">
        <v>804.18120213999998</v>
      </c>
      <c r="AC22" s="240">
        <v>762.61200386999997</v>
      </c>
      <c r="AD22" s="240">
        <v>758.42991832999996</v>
      </c>
      <c r="AE22" s="240">
        <v>819.30703000000005</v>
      </c>
      <c r="AF22" s="240">
        <v>915.65530966999995</v>
      </c>
      <c r="AG22" s="240">
        <v>931.79958741999997</v>
      </c>
      <c r="AH22" s="240">
        <v>925.26262644999997</v>
      </c>
      <c r="AI22" s="240">
        <v>890.48349332999999</v>
      </c>
      <c r="AJ22" s="240">
        <v>824.16336290000004</v>
      </c>
      <c r="AK22" s="240">
        <v>791.24262767000005</v>
      </c>
      <c r="AL22" s="240">
        <v>775.70503097000005</v>
      </c>
      <c r="AM22" s="240">
        <v>834.66054870999994</v>
      </c>
      <c r="AN22" s="240">
        <v>800.97664785999996</v>
      </c>
      <c r="AO22" s="240">
        <v>776.24741871000003</v>
      </c>
      <c r="AP22" s="240">
        <v>774.52108867000004</v>
      </c>
      <c r="AQ22" s="240">
        <v>833.53045354999995</v>
      </c>
      <c r="AR22" s="240">
        <v>920.65165300000001</v>
      </c>
      <c r="AS22" s="240">
        <v>927.55513226000005</v>
      </c>
      <c r="AT22" s="240">
        <v>939.11535709999998</v>
      </c>
      <c r="AU22" s="240">
        <v>895.52846566999995</v>
      </c>
      <c r="AV22" s="240">
        <v>822.53653548</v>
      </c>
      <c r="AW22" s="240">
        <v>794.98112166999999</v>
      </c>
      <c r="AX22" s="240">
        <v>765.68506903000002</v>
      </c>
      <c r="AY22" s="240">
        <v>805.69020677000003</v>
      </c>
      <c r="AZ22" s="240">
        <v>852.40176821</v>
      </c>
      <c r="BA22" s="240">
        <v>762.22849773999997</v>
      </c>
      <c r="BB22" s="240">
        <v>793.93101266999997</v>
      </c>
      <c r="BC22" s="240">
        <v>845.58966386999998</v>
      </c>
      <c r="BD22" s="240">
        <v>938.12799032999999</v>
      </c>
      <c r="BE22" s="240">
        <v>954.35434194000004</v>
      </c>
      <c r="BF22" s="240">
        <v>949.51766161</v>
      </c>
      <c r="BG22" s="240">
        <v>913.63937099999998</v>
      </c>
      <c r="BH22" s="240">
        <v>821.66809999999998</v>
      </c>
      <c r="BI22" s="240">
        <v>776.43899999999996</v>
      </c>
      <c r="BJ22" s="333">
        <v>787.12800000000004</v>
      </c>
      <c r="BK22" s="333">
        <v>810.01340000000005</v>
      </c>
      <c r="BL22" s="333">
        <v>818.05510000000004</v>
      </c>
      <c r="BM22" s="333">
        <v>773.91390000000001</v>
      </c>
      <c r="BN22" s="333">
        <v>781.36059999999998</v>
      </c>
      <c r="BO22" s="333">
        <v>836.98929999999996</v>
      </c>
      <c r="BP22" s="333">
        <v>926.72879999999998</v>
      </c>
      <c r="BQ22" s="333">
        <v>967.17219999999998</v>
      </c>
      <c r="BR22" s="333">
        <v>961.75059999999996</v>
      </c>
      <c r="BS22" s="333">
        <v>919.23299999999995</v>
      </c>
      <c r="BT22" s="333">
        <v>827.4547</v>
      </c>
      <c r="BU22" s="333">
        <v>792.35429999999997</v>
      </c>
      <c r="BV22" s="333">
        <v>780.61189999999999</v>
      </c>
    </row>
    <row r="23" spans="1:74" ht="11.1" customHeight="1" x14ac:dyDescent="0.2">
      <c r="A23" s="111" t="s">
        <v>850</v>
      </c>
      <c r="B23" s="205" t="s">
        <v>599</v>
      </c>
      <c r="C23" s="240">
        <v>224.61741645000001</v>
      </c>
      <c r="D23" s="240">
        <v>226.69093000000001</v>
      </c>
      <c r="E23" s="240">
        <v>202.45532194</v>
      </c>
      <c r="F23" s="240">
        <v>211.06638333000001</v>
      </c>
      <c r="G23" s="240">
        <v>216.14390484</v>
      </c>
      <c r="H23" s="240">
        <v>256.48415299999999</v>
      </c>
      <c r="I23" s="240">
        <v>269.27716580999999</v>
      </c>
      <c r="J23" s="240">
        <v>276.89603548000002</v>
      </c>
      <c r="K23" s="240">
        <v>249.80892266999999</v>
      </c>
      <c r="L23" s="240">
        <v>212.31768355</v>
      </c>
      <c r="M23" s="240">
        <v>205.39043867000001</v>
      </c>
      <c r="N23" s="240">
        <v>201.89321580999999</v>
      </c>
      <c r="O23" s="240">
        <v>207.75462064999999</v>
      </c>
      <c r="P23" s="240">
        <v>213.00307240999999</v>
      </c>
      <c r="Q23" s="240">
        <v>200.22995871000001</v>
      </c>
      <c r="R23" s="240">
        <v>210.22183100000001</v>
      </c>
      <c r="S23" s="240">
        <v>223.50008645</v>
      </c>
      <c r="T23" s="240">
        <v>248.40957732999999</v>
      </c>
      <c r="U23" s="240">
        <v>266.13412226000003</v>
      </c>
      <c r="V23" s="240">
        <v>262.61530839</v>
      </c>
      <c r="W23" s="240">
        <v>248.72392600000001</v>
      </c>
      <c r="X23" s="240">
        <v>214.42599709999999</v>
      </c>
      <c r="Y23" s="240">
        <v>202.85057900000001</v>
      </c>
      <c r="Z23" s="240">
        <v>199.74672967999999</v>
      </c>
      <c r="AA23" s="240">
        <v>230.68263386999999</v>
      </c>
      <c r="AB23" s="240">
        <v>243.38371000000001</v>
      </c>
      <c r="AC23" s="240">
        <v>219.52936484</v>
      </c>
      <c r="AD23" s="240">
        <v>225.41630599999999</v>
      </c>
      <c r="AE23" s="240">
        <v>232.44973257999999</v>
      </c>
      <c r="AF23" s="240">
        <v>280.21416866999999</v>
      </c>
      <c r="AG23" s="240">
        <v>292.45269805999999</v>
      </c>
      <c r="AH23" s="240">
        <v>295.00209000000001</v>
      </c>
      <c r="AI23" s="240">
        <v>287.25987832999999</v>
      </c>
      <c r="AJ23" s="240">
        <v>242.76980968000001</v>
      </c>
      <c r="AK23" s="240">
        <v>227.16715533000001</v>
      </c>
      <c r="AL23" s="240">
        <v>227.54505548</v>
      </c>
      <c r="AM23" s="240">
        <v>248.93891323</v>
      </c>
      <c r="AN23" s="240">
        <v>255.99963106999999</v>
      </c>
      <c r="AO23" s="240">
        <v>220.30429581000001</v>
      </c>
      <c r="AP23" s="240">
        <v>222.28055932999999</v>
      </c>
      <c r="AQ23" s="240">
        <v>230.90748871</v>
      </c>
      <c r="AR23" s="240">
        <v>266.73219499999999</v>
      </c>
      <c r="AS23" s="240">
        <v>271.09589484000003</v>
      </c>
      <c r="AT23" s="240">
        <v>273.99578903000003</v>
      </c>
      <c r="AU23" s="240">
        <v>277.90358633</v>
      </c>
      <c r="AV23" s="240">
        <v>236.40072226000001</v>
      </c>
      <c r="AW23" s="240">
        <v>225.51618400000001</v>
      </c>
      <c r="AX23" s="240">
        <v>222.12517355</v>
      </c>
      <c r="AY23" s="240">
        <v>234.32549355</v>
      </c>
      <c r="AZ23" s="240">
        <v>249.65697320999999</v>
      </c>
      <c r="BA23" s="240">
        <v>222.5058329</v>
      </c>
      <c r="BB23" s="240">
        <v>222.09349266999999</v>
      </c>
      <c r="BC23" s="240">
        <v>228.66993934999999</v>
      </c>
      <c r="BD23" s="240">
        <v>265.48444499999999</v>
      </c>
      <c r="BE23" s="240">
        <v>283.14188387000002</v>
      </c>
      <c r="BF23" s="240">
        <v>282.57363515999998</v>
      </c>
      <c r="BG23" s="240">
        <v>271.98457100000002</v>
      </c>
      <c r="BH23" s="240">
        <v>235.59450000000001</v>
      </c>
      <c r="BI23" s="240">
        <v>225.9658</v>
      </c>
      <c r="BJ23" s="333">
        <v>223.9555</v>
      </c>
      <c r="BK23" s="333">
        <v>238.83770000000001</v>
      </c>
      <c r="BL23" s="333">
        <v>247.51840000000001</v>
      </c>
      <c r="BM23" s="333">
        <v>221.9076</v>
      </c>
      <c r="BN23" s="333">
        <v>220.75210000000001</v>
      </c>
      <c r="BO23" s="333">
        <v>229.03200000000001</v>
      </c>
      <c r="BP23" s="333">
        <v>266.42689999999999</v>
      </c>
      <c r="BQ23" s="333">
        <v>285.58409999999998</v>
      </c>
      <c r="BR23" s="333">
        <v>287.42239999999998</v>
      </c>
      <c r="BS23" s="333">
        <v>275.66239999999999</v>
      </c>
      <c r="BT23" s="333">
        <v>240.30070000000001</v>
      </c>
      <c r="BU23" s="333">
        <v>228.85470000000001</v>
      </c>
      <c r="BV23" s="333">
        <v>226.37180000000001</v>
      </c>
    </row>
    <row r="24" spans="1:74" ht="11.1" customHeight="1" x14ac:dyDescent="0.2">
      <c r="A24" s="111" t="s">
        <v>851</v>
      </c>
      <c r="B24" s="205" t="s">
        <v>600</v>
      </c>
      <c r="C24" s="240">
        <v>444.86780773999999</v>
      </c>
      <c r="D24" s="240">
        <v>462.00535963999999</v>
      </c>
      <c r="E24" s="240">
        <v>441.87564871000001</v>
      </c>
      <c r="F24" s="240">
        <v>462.36236967000002</v>
      </c>
      <c r="G24" s="240">
        <v>479.83087805999997</v>
      </c>
      <c r="H24" s="240">
        <v>578.70339433000004</v>
      </c>
      <c r="I24" s="240">
        <v>584.02111774000002</v>
      </c>
      <c r="J24" s="240">
        <v>625.79386710000006</v>
      </c>
      <c r="K24" s="240">
        <v>589.77551900000003</v>
      </c>
      <c r="L24" s="240">
        <v>499.24071257999998</v>
      </c>
      <c r="M24" s="240">
        <v>446.22492067000002</v>
      </c>
      <c r="N24" s="240">
        <v>440.67273645</v>
      </c>
      <c r="O24" s="240">
        <v>451.51403773999999</v>
      </c>
      <c r="P24" s="240">
        <v>460.74348896999999</v>
      </c>
      <c r="Q24" s="240">
        <v>447.43224128999998</v>
      </c>
      <c r="R24" s="240">
        <v>477.30865567000001</v>
      </c>
      <c r="S24" s="240">
        <v>516.34369226000001</v>
      </c>
      <c r="T24" s="240">
        <v>575.18011233000004</v>
      </c>
      <c r="U24" s="240">
        <v>607.30854902999999</v>
      </c>
      <c r="V24" s="240">
        <v>618.66391806000001</v>
      </c>
      <c r="W24" s="240">
        <v>591.68506266999998</v>
      </c>
      <c r="X24" s="240">
        <v>521.39462355000001</v>
      </c>
      <c r="Y24" s="240">
        <v>484.38666000000001</v>
      </c>
      <c r="Z24" s="240">
        <v>456.52171677000001</v>
      </c>
      <c r="AA24" s="240">
        <v>469.69005484000002</v>
      </c>
      <c r="AB24" s="240">
        <v>484.42896714</v>
      </c>
      <c r="AC24" s="240">
        <v>445.98238032</v>
      </c>
      <c r="AD24" s="240">
        <v>475.15872867000002</v>
      </c>
      <c r="AE24" s="240">
        <v>497.99641355</v>
      </c>
      <c r="AF24" s="240">
        <v>583.21732832999999</v>
      </c>
      <c r="AG24" s="240">
        <v>607.77722097000003</v>
      </c>
      <c r="AH24" s="240">
        <v>620.64727645000005</v>
      </c>
      <c r="AI24" s="240">
        <v>617.07787132999999</v>
      </c>
      <c r="AJ24" s="240">
        <v>547.58908968000003</v>
      </c>
      <c r="AK24" s="240">
        <v>489.25887967</v>
      </c>
      <c r="AL24" s="240">
        <v>487.91978160999997</v>
      </c>
      <c r="AM24" s="240">
        <v>506.67289</v>
      </c>
      <c r="AN24" s="240">
        <v>522.07703857000001</v>
      </c>
      <c r="AO24" s="240">
        <v>467.26747289999997</v>
      </c>
      <c r="AP24" s="240">
        <v>478.01322567</v>
      </c>
      <c r="AQ24" s="240">
        <v>511.27785258</v>
      </c>
      <c r="AR24" s="240">
        <v>590.37050399999998</v>
      </c>
      <c r="AS24" s="240">
        <v>599.49011194000002</v>
      </c>
      <c r="AT24" s="240">
        <v>618.80648452000003</v>
      </c>
      <c r="AU24" s="240">
        <v>632.60464833000003</v>
      </c>
      <c r="AV24" s="240">
        <v>556.77083387000005</v>
      </c>
      <c r="AW24" s="240">
        <v>489.50119267000002</v>
      </c>
      <c r="AX24" s="240">
        <v>482.57992968000002</v>
      </c>
      <c r="AY24" s="240">
        <v>483.14544452000001</v>
      </c>
      <c r="AZ24" s="240">
        <v>514.87651606999998</v>
      </c>
      <c r="BA24" s="240">
        <v>490.63482161000002</v>
      </c>
      <c r="BB24" s="240">
        <v>504.34650799999997</v>
      </c>
      <c r="BC24" s="240">
        <v>495.46625418999997</v>
      </c>
      <c r="BD24" s="240">
        <v>590.45035332999998</v>
      </c>
      <c r="BE24" s="240">
        <v>621.16501613000003</v>
      </c>
      <c r="BF24" s="240">
        <v>632.88123773999996</v>
      </c>
      <c r="BG24" s="240">
        <v>619.46089500000005</v>
      </c>
      <c r="BH24" s="240">
        <v>572.25980000000004</v>
      </c>
      <c r="BI24" s="240">
        <v>502.80959999999999</v>
      </c>
      <c r="BJ24" s="333">
        <v>483.86599999999999</v>
      </c>
      <c r="BK24" s="333">
        <v>502.89589999999998</v>
      </c>
      <c r="BL24" s="333">
        <v>521.64</v>
      </c>
      <c r="BM24" s="333">
        <v>489.62060000000002</v>
      </c>
      <c r="BN24" s="333">
        <v>496.13630000000001</v>
      </c>
      <c r="BO24" s="333">
        <v>517.77980000000002</v>
      </c>
      <c r="BP24" s="333">
        <v>604.13490000000002</v>
      </c>
      <c r="BQ24" s="333">
        <v>621.38109999999995</v>
      </c>
      <c r="BR24" s="333">
        <v>641.57399999999996</v>
      </c>
      <c r="BS24" s="333">
        <v>627.57529999999997</v>
      </c>
      <c r="BT24" s="333">
        <v>566.77660000000003</v>
      </c>
      <c r="BU24" s="333">
        <v>507.017</v>
      </c>
      <c r="BV24" s="333">
        <v>494.28399999999999</v>
      </c>
    </row>
    <row r="25" spans="1:74" ht="11.1" customHeight="1" x14ac:dyDescent="0.2">
      <c r="A25" s="111" t="s">
        <v>852</v>
      </c>
      <c r="B25" s="205" t="s">
        <v>601</v>
      </c>
      <c r="C25" s="240">
        <v>240.27957258000001</v>
      </c>
      <c r="D25" s="240">
        <v>248.7304925</v>
      </c>
      <c r="E25" s="240">
        <v>231.36551258</v>
      </c>
      <c r="F25" s="240">
        <v>239.90263167000001</v>
      </c>
      <c r="G25" s="240">
        <v>242.45387160999999</v>
      </c>
      <c r="H25" s="240">
        <v>268.55814966999998</v>
      </c>
      <c r="I25" s="240">
        <v>287.78894097</v>
      </c>
      <c r="J25" s="240">
        <v>299.34078452</v>
      </c>
      <c r="K25" s="240">
        <v>278.37462399999998</v>
      </c>
      <c r="L25" s="240">
        <v>248.01267451999999</v>
      </c>
      <c r="M25" s="240">
        <v>240.78331433</v>
      </c>
      <c r="N25" s="240">
        <v>244.96773096999999</v>
      </c>
      <c r="O25" s="240">
        <v>231.12603644999999</v>
      </c>
      <c r="P25" s="240">
        <v>241.50416759000001</v>
      </c>
      <c r="Q25" s="240">
        <v>232.22412387</v>
      </c>
      <c r="R25" s="240">
        <v>241.93965</v>
      </c>
      <c r="S25" s="240">
        <v>257.41739160999998</v>
      </c>
      <c r="T25" s="240">
        <v>285.00448167000002</v>
      </c>
      <c r="U25" s="240">
        <v>289.76640097000001</v>
      </c>
      <c r="V25" s="240">
        <v>297.84521934999998</v>
      </c>
      <c r="W25" s="240">
        <v>278.65297800000002</v>
      </c>
      <c r="X25" s="240">
        <v>249.21844225999999</v>
      </c>
      <c r="Y25" s="240">
        <v>239.82410032999999</v>
      </c>
      <c r="Z25" s="240">
        <v>240.70063805999999</v>
      </c>
      <c r="AA25" s="240">
        <v>241.94574581000001</v>
      </c>
      <c r="AB25" s="240">
        <v>247.8228575</v>
      </c>
      <c r="AC25" s="240">
        <v>233.90110644999999</v>
      </c>
      <c r="AD25" s="240">
        <v>245.853959</v>
      </c>
      <c r="AE25" s="240">
        <v>256.66974902999999</v>
      </c>
      <c r="AF25" s="240">
        <v>287.88326567000001</v>
      </c>
      <c r="AG25" s="240">
        <v>291.31655194000001</v>
      </c>
      <c r="AH25" s="240">
        <v>297.81781581000001</v>
      </c>
      <c r="AI25" s="240">
        <v>275.61461932999998</v>
      </c>
      <c r="AJ25" s="240">
        <v>243.45157645</v>
      </c>
      <c r="AK25" s="240">
        <v>243.00835566999999</v>
      </c>
      <c r="AL25" s="240">
        <v>245.42771612999999</v>
      </c>
      <c r="AM25" s="240">
        <v>238.50937741999999</v>
      </c>
      <c r="AN25" s="240">
        <v>242.62507464000001</v>
      </c>
      <c r="AO25" s="240">
        <v>235.55394741999999</v>
      </c>
      <c r="AP25" s="240">
        <v>239.689639</v>
      </c>
      <c r="AQ25" s="240">
        <v>256.16613710000001</v>
      </c>
      <c r="AR25" s="240">
        <v>275.63399333000001</v>
      </c>
      <c r="AS25" s="240">
        <v>293.77308839</v>
      </c>
      <c r="AT25" s="240">
        <v>283.91374129000002</v>
      </c>
      <c r="AU25" s="240">
        <v>280.49735866999998</v>
      </c>
      <c r="AV25" s="240">
        <v>250.61584902999999</v>
      </c>
      <c r="AW25" s="240">
        <v>245.32436833</v>
      </c>
      <c r="AX25" s="240">
        <v>243.73992903000001</v>
      </c>
      <c r="AY25" s="240">
        <v>240.32786741999999</v>
      </c>
      <c r="AZ25" s="240">
        <v>244.86184750000001</v>
      </c>
      <c r="BA25" s="240">
        <v>236.65037871000001</v>
      </c>
      <c r="BB25" s="240">
        <v>241.15575067</v>
      </c>
      <c r="BC25" s="240">
        <v>246.44602129</v>
      </c>
      <c r="BD25" s="240">
        <v>280.27270067000001</v>
      </c>
      <c r="BE25" s="240">
        <v>286.05689129000001</v>
      </c>
      <c r="BF25" s="240">
        <v>299.9211871</v>
      </c>
      <c r="BG25" s="240">
        <v>281.51552099999998</v>
      </c>
      <c r="BH25" s="240">
        <v>251.23220000000001</v>
      </c>
      <c r="BI25" s="240">
        <v>242.1996</v>
      </c>
      <c r="BJ25" s="333">
        <v>240.1388</v>
      </c>
      <c r="BK25" s="333">
        <v>246.0265</v>
      </c>
      <c r="BL25" s="333">
        <v>252.9109</v>
      </c>
      <c r="BM25" s="333">
        <v>241.37459999999999</v>
      </c>
      <c r="BN25" s="333">
        <v>245.99619999999999</v>
      </c>
      <c r="BO25" s="333">
        <v>256.29250000000002</v>
      </c>
      <c r="BP25" s="333">
        <v>284.41640000000001</v>
      </c>
      <c r="BQ25" s="333">
        <v>301.55119999999999</v>
      </c>
      <c r="BR25" s="333">
        <v>307.8272</v>
      </c>
      <c r="BS25" s="333">
        <v>290.30860000000001</v>
      </c>
      <c r="BT25" s="333">
        <v>254.1694</v>
      </c>
      <c r="BU25" s="333">
        <v>247.74690000000001</v>
      </c>
      <c r="BV25" s="333">
        <v>248.53579999999999</v>
      </c>
    </row>
    <row r="26" spans="1:74" ht="11.1" customHeight="1" x14ac:dyDescent="0.2">
      <c r="A26" s="111" t="s">
        <v>853</v>
      </c>
      <c r="B26" s="205" t="s">
        <v>261</v>
      </c>
      <c r="C26" s="240">
        <v>430.06349741999998</v>
      </c>
      <c r="D26" s="240">
        <v>450.64050643000002</v>
      </c>
      <c r="E26" s="240">
        <v>448.61000258000001</v>
      </c>
      <c r="F26" s="240">
        <v>423.43253233000002</v>
      </c>
      <c r="G26" s="240">
        <v>433.75530773999998</v>
      </c>
      <c r="H26" s="240">
        <v>472.15793400000001</v>
      </c>
      <c r="I26" s="240">
        <v>467.98777612999999</v>
      </c>
      <c r="J26" s="240">
        <v>519.78795838999997</v>
      </c>
      <c r="K26" s="240">
        <v>514.21538899999996</v>
      </c>
      <c r="L26" s="240">
        <v>458.65423290000001</v>
      </c>
      <c r="M26" s="240">
        <v>451.42314099999999</v>
      </c>
      <c r="N26" s="240">
        <v>450.47238322999999</v>
      </c>
      <c r="O26" s="240">
        <v>430.96121548000002</v>
      </c>
      <c r="P26" s="240">
        <v>436.51965207000001</v>
      </c>
      <c r="Q26" s="240">
        <v>433.05841290000001</v>
      </c>
      <c r="R26" s="240">
        <v>418.28975066999999</v>
      </c>
      <c r="S26" s="240">
        <v>440.07532773999998</v>
      </c>
      <c r="T26" s="240">
        <v>478.20800200000002</v>
      </c>
      <c r="U26" s="240">
        <v>471.37754999999999</v>
      </c>
      <c r="V26" s="240">
        <v>512.28228774000002</v>
      </c>
      <c r="W26" s="240">
        <v>489.00457232999997</v>
      </c>
      <c r="X26" s="240">
        <v>485.74202742</v>
      </c>
      <c r="Y26" s="240">
        <v>443.20737832999998</v>
      </c>
      <c r="Z26" s="240">
        <v>430.19972483999999</v>
      </c>
      <c r="AA26" s="240">
        <v>437.03263484000001</v>
      </c>
      <c r="AB26" s="240">
        <v>442.39384928999999</v>
      </c>
      <c r="AC26" s="240">
        <v>413.31925774000001</v>
      </c>
      <c r="AD26" s="240">
        <v>429.25256532999998</v>
      </c>
      <c r="AE26" s="240">
        <v>435.76489128999998</v>
      </c>
      <c r="AF26" s="240">
        <v>444.44980533</v>
      </c>
      <c r="AG26" s="240">
        <v>482.35152128999999</v>
      </c>
      <c r="AH26" s="240">
        <v>483.96872934999999</v>
      </c>
      <c r="AI26" s="240">
        <v>471.27716466999999</v>
      </c>
      <c r="AJ26" s="240">
        <v>452.59250226</v>
      </c>
      <c r="AK26" s="240">
        <v>416.58199033</v>
      </c>
      <c r="AL26" s="240">
        <v>435.71251129000001</v>
      </c>
      <c r="AM26" s="240">
        <v>432.39431774000002</v>
      </c>
      <c r="AN26" s="240">
        <v>447.52158964</v>
      </c>
      <c r="AO26" s="240">
        <v>416.13545742000002</v>
      </c>
      <c r="AP26" s="240">
        <v>432.91264767000001</v>
      </c>
      <c r="AQ26" s="240">
        <v>425.79202290000001</v>
      </c>
      <c r="AR26" s="240">
        <v>461.16521633000002</v>
      </c>
      <c r="AS26" s="240">
        <v>481.77426000000003</v>
      </c>
      <c r="AT26" s="240">
        <v>470.81693870999999</v>
      </c>
      <c r="AU26" s="240">
        <v>498.96129932999997</v>
      </c>
      <c r="AV26" s="240">
        <v>481.59213484000003</v>
      </c>
      <c r="AW26" s="240">
        <v>410.82788133000003</v>
      </c>
      <c r="AX26" s="240">
        <v>450.43597065</v>
      </c>
      <c r="AY26" s="240">
        <v>418.31823193999998</v>
      </c>
      <c r="AZ26" s="240">
        <v>430.64365142999998</v>
      </c>
      <c r="BA26" s="240">
        <v>423.93270258000001</v>
      </c>
      <c r="BB26" s="240">
        <v>434.20298400000001</v>
      </c>
      <c r="BC26" s="240">
        <v>402.47880032</v>
      </c>
      <c r="BD26" s="240">
        <v>463.60361899999998</v>
      </c>
      <c r="BE26" s="240">
        <v>478.65403064999998</v>
      </c>
      <c r="BF26" s="240">
        <v>467.48024128999998</v>
      </c>
      <c r="BG26" s="240">
        <v>491.22218966999998</v>
      </c>
      <c r="BH26" s="240">
        <v>495.69330000000002</v>
      </c>
      <c r="BI26" s="240">
        <v>412.41469999999998</v>
      </c>
      <c r="BJ26" s="333">
        <v>437.96449999999999</v>
      </c>
      <c r="BK26" s="333">
        <v>425.5797</v>
      </c>
      <c r="BL26" s="333">
        <v>437.22070000000002</v>
      </c>
      <c r="BM26" s="333">
        <v>422.73880000000003</v>
      </c>
      <c r="BN26" s="333">
        <v>426.91449999999998</v>
      </c>
      <c r="BO26" s="333">
        <v>426.73259999999999</v>
      </c>
      <c r="BP26" s="333">
        <v>462.9812</v>
      </c>
      <c r="BQ26" s="333">
        <v>467.6431</v>
      </c>
      <c r="BR26" s="333">
        <v>481.5274</v>
      </c>
      <c r="BS26" s="333">
        <v>483.64789999999999</v>
      </c>
      <c r="BT26" s="333">
        <v>475.44909999999999</v>
      </c>
      <c r="BU26" s="333">
        <v>427.221</v>
      </c>
      <c r="BV26" s="333">
        <v>441.3691</v>
      </c>
    </row>
    <row r="27" spans="1:74" ht="11.1" customHeight="1" x14ac:dyDescent="0.2">
      <c r="A27" s="111" t="s">
        <v>865</v>
      </c>
      <c r="B27" s="205" t="s">
        <v>262</v>
      </c>
      <c r="C27" s="240">
        <v>17.260579355000001</v>
      </c>
      <c r="D27" s="240">
        <v>18.397449999999999</v>
      </c>
      <c r="E27" s="240">
        <v>17.327070644999999</v>
      </c>
      <c r="F27" s="240">
        <v>17.053506333000001</v>
      </c>
      <c r="G27" s="240">
        <v>16.625592903000001</v>
      </c>
      <c r="H27" s="240">
        <v>16.338991332999999</v>
      </c>
      <c r="I27" s="240">
        <v>16.384805805999999</v>
      </c>
      <c r="J27" s="240">
        <v>17.099397097000001</v>
      </c>
      <c r="K27" s="240">
        <v>17.117551333000002</v>
      </c>
      <c r="L27" s="240">
        <v>16.838282581000001</v>
      </c>
      <c r="M27" s="240">
        <v>17.393561333000001</v>
      </c>
      <c r="N27" s="240">
        <v>16.861178065000001</v>
      </c>
      <c r="O27" s="240">
        <v>16.999525161000001</v>
      </c>
      <c r="P27" s="240">
        <v>17.776980689999998</v>
      </c>
      <c r="Q27" s="240">
        <v>16.406670323</v>
      </c>
      <c r="R27" s="240">
        <v>16.429781999999999</v>
      </c>
      <c r="S27" s="240">
        <v>16.064612580999999</v>
      </c>
      <c r="T27" s="240">
        <v>16.115402667000001</v>
      </c>
      <c r="U27" s="240">
        <v>16.181835484</v>
      </c>
      <c r="V27" s="240">
        <v>16.781163871</v>
      </c>
      <c r="W27" s="240">
        <v>16.568253667</v>
      </c>
      <c r="X27" s="240">
        <v>16.769631613000001</v>
      </c>
      <c r="Y27" s="240">
        <v>17.189021</v>
      </c>
      <c r="Z27" s="240">
        <v>17.203392903000001</v>
      </c>
      <c r="AA27" s="240">
        <v>16.517864839000001</v>
      </c>
      <c r="AB27" s="240">
        <v>17.054449999999999</v>
      </c>
      <c r="AC27" s="240">
        <v>16.027354839000001</v>
      </c>
      <c r="AD27" s="240">
        <v>16.409516</v>
      </c>
      <c r="AE27" s="240">
        <v>16.374481613</v>
      </c>
      <c r="AF27" s="240">
        <v>16.226800999999998</v>
      </c>
      <c r="AG27" s="240">
        <v>16.547464516000002</v>
      </c>
      <c r="AH27" s="240">
        <v>17.011595805999999</v>
      </c>
      <c r="AI27" s="240">
        <v>16.924819667000001</v>
      </c>
      <c r="AJ27" s="240">
        <v>16.689273226000001</v>
      </c>
      <c r="AK27" s="240">
        <v>16.913101333</v>
      </c>
      <c r="AL27" s="240">
        <v>17.723811935000001</v>
      </c>
      <c r="AM27" s="240">
        <v>16.164898064999999</v>
      </c>
      <c r="AN27" s="240">
        <v>17.240835713999999</v>
      </c>
      <c r="AO27" s="240">
        <v>15.780102903</v>
      </c>
      <c r="AP27" s="240">
        <v>15.901993333</v>
      </c>
      <c r="AQ27" s="240">
        <v>15.735724193999999</v>
      </c>
      <c r="AR27" s="240">
        <v>15.802450332999999</v>
      </c>
      <c r="AS27" s="240">
        <v>16.017897096999999</v>
      </c>
      <c r="AT27" s="240">
        <v>16.521233226</v>
      </c>
      <c r="AU27" s="240">
        <v>16.925547000000002</v>
      </c>
      <c r="AV27" s="240">
        <v>16.705856451999999</v>
      </c>
      <c r="AW27" s="240">
        <v>16.561537667</v>
      </c>
      <c r="AX27" s="240">
        <v>16.781603226000001</v>
      </c>
      <c r="AY27" s="240">
        <v>15.842080322999999</v>
      </c>
      <c r="AZ27" s="240">
        <v>17.246982143</v>
      </c>
      <c r="BA27" s="240">
        <v>15.789683547999999</v>
      </c>
      <c r="BB27" s="240">
        <v>16.215377332999999</v>
      </c>
      <c r="BC27" s="240">
        <v>15.554828710000001</v>
      </c>
      <c r="BD27" s="240">
        <v>16.011243</v>
      </c>
      <c r="BE27" s="240">
        <v>16.487697097000002</v>
      </c>
      <c r="BF27" s="240">
        <v>16.531077418999999</v>
      </c>
      <c r="BG27" s="240">
        <v>16.994381000000001</v>
      </c>
      <c r="BH27" s="240">
        <v>16.804179999999999</v>
      </c>
      <c r="BI27" s="240">
        <v>16.544530000000002</v>
      </c>
      <c r="BJ27" s="333">
        <v>16.55697</v>
      </c>
      <c r="BK27" s="333">
        <v>16.181149999999999</v>
      </c>
      <c r="BL27" s="333">
        <v>17.146719999999998</v>
      </c>
      <c r="BM27" s="333">
        <v>15.895810000000001</v>
      </c>
      <c r="BN27" s="333">
        <v>16.241530000000001</v>
      </c>
      <c r="BO27" s="333">
        <v>15.91366</v>
      </c>
      <c r="BP27" s="333">
        <v>15.944240000000001</v>
      </c>
      <c r="BQ27" s="333">
        <v>16.442419999999998</v>
      </c>
      <c r="BR27" s="333">
        <v>16.908439999999999</v>
      </c>
      <c r="BS27" s="333">
        <v>17.029399999999999</v>
      </c>
      <c r="BT27" s="333">
        <v>16.733560000000001</v>
      </c>
      <c r="BU27" s="333">
        <v>16.913789999999999</v>
      </c>
      <c r="BV27" s="333">
        <v>17.0657</v>
      </c>
    </row>
    <row r="28" spans="1:74" ht="11.1" customHeight="1" x14ac:dyDescent="0.2">
      <c r="A28" s="111" t="s">
        <v>866</v>
      </c>
      <c r="B28" s="205" t="s">
        <v>603</v>
      </c>
      <c r="C28" s="240">
        <v>3491.9559094000001</v>
      </c>
      <c r="D28" s="240">
        <v>3564.1263714000002</v>
      </c>
      <c r="E28" s="240">
        <v>3363.1309084</v>
      </c>
      <c r="F28" s="240">
        <v>3350.207187</v>
      </c>
      <c r="G28" s="240">
        <v>3471.7591812999999</v>
      </c>
      <c r="H28" s="240">
        <v>3939.0057983000002</v>
      </c>
      <c r="I28" s="240">
        <v>4131.1430071000004</v>
      </c>
      <c r="J28" s="240">
        <v>4173.1767145000003</v>
      </c>
      <c r="K28" s="240">
        <v>3931.7103892999999</v>
      </c>
      <c r="L28" s="240">
        <v>3504.8246393999998</v>
      </c>
      <c r="M28" s="240">
        <v>3351.7473313</v>
      </c>
      <c r="N28" s="240">
        <v>3382.7767319</v>
      </c>
      <c r="O28" s="240">
        <v>3394.8164587000001</v>
      </c>
      <c r="P28" s="240">
        <v>3451.0387479000001</v>
      </c>
      <c r="Q28" s="240">
        <v>3305.6265474000002</v>
      </c>
      <c r="R28" s="240">
        <v>3367.8902549999998</v>
      </c>
      <c r="S28" s="240">
        <v>3574.2079726000002</v>
      </c>
      <c r="T28" s="240">
        <v>3933.6463832999998</v>
      </c>
      <c r="U28" s="240">
        <v>4146.3002415999999</v>
      </c>
      <c r="V28" s="240">
        <v>4132.4650890000003</v>
      </c>
      <c r="W28" s="240">
        <v>3886.1656849999999</v>
      </c>
      <c r="X28" s="240">
        <v>3563.5809681000001</v>
      </c>
      <c r="Y28" s="240">
        <v>3388.0246087</v>
      </c>
      <c r="Z28" s="240">
        <v>3358.7854422999999</v>
      </c>
      <c r="AA28" s="240">
        <v>3475.1208584000001</v>
      </c>
      <c r="AB28" s="240">
        <v>3607.7012254000001</v>
      </c>
      <c r="AC28" s="240">
        <v>3355.2051135000002</v>
      </c>
      <c r="AD28" s="240">
        <v>3379.8313932999999</v>
      </c>
      <c r="AE28" s="240">
        <v>3505.8905168000001</v>
      </c>
      <c r="AF28" s="240">
        <v>3913.6804302999999</v>
      </c>
      <c r="AG28" s="240">
        <v>4106.7927731999998</v>
      </c>
      <c r="AH28" s="240">
        <v>4098.8153019000001</v>
      </c>
      <c r="AI28" s="240">
        <v>3946.9240522999999</v>
      </c>
      <c r="AJ28" s="240">
        <v>3609.8910181000001</v>
      </c>
      <c r="AK28" s="240">
        <v>3446.1492923000001</v>
      </c>
      <c r="AL28" s="240">
        <v>3508.4646781000001</v>
      </c>
      <c r="AM28" s="240">
        <v>3672.0430713000001</v>
      </c>
      <c r="AN28" s="240">
        <v>3725.7491046</v>
      </c>
      <c r="AO28" s="240">
        <v>3449.5509060999998</v>
      </c>
      <c r="AP28" s="240">
        <v>3414.2578727</v>
      </c>
      <c r="AQ28" s="240">
        <v>3536.5310490000002</v>
      </c>
      <c r="AR28" s="240">
        <v>3946.2418170000001</v>
      </c>
      <c r="AS28" s="240">
        <v>4045.0430381000001</v>
      </c>
      <c r="AT28" s="240">
        <v>4050.4747903000002</v>
      </c>
      <c r="AU28" s="240">
        <v>4000.3985210000001</v>
      </c>
      <c r="AV28" s="240">
        <v>3644.7790952</v>
      </c>
      <c r="AW28" s="240">
        <v>3473.7832469999998</v>
      </c>
      <c r="AX28" s="240">
        <v>3498.2504512999999</v>
      </c>
      <c r="AY28" s="240">
        <v>3574.4073322999998</v>
      </c>
      <c r="AZ28" s="240">
        <v>3763.9503006999998</v>
      </c>
      <c r="BA28" s="240">
        <v>3472.4169686999999</v>
      </c>
      <c r="BB28" s="240">
        <v>3461.8858749999999</v>
      </c>
      <c r="BC28" s="240">
        <v>3516.5233532000002</v>
      </c>
      <c r="BD28" s="240">
        <v>3965.2058136999999</v>
      </c>
      <c r="BE28" s="240">
        <v>4138.3477487</v>
      </c>
      <c r="BF28" s="240">
        <v>4136.5359351999996</v>
      </c>
      <c r="BG28" s="240">
        <v>4064.4524292999999</v>
      </c>
      <c r="BH28" s="240">
        <v>3676.4209999999998</v>
      </c>
      <c r="BI28" s="240">
        <v>3429.5120000000002</v>
      </c>
      <c r="BJ28" s="333">
        <v>3519.4009999999998</v>
      </c>
      <c r="BK28" s="333">
        <v>3617.0030000000002</v>
      </c>
      <c r="BL28" s="333">
        <v>3720.2579999999998</v>
      </c>
      <c r="BM28" s="333">
        <v>3480.5189999999998</v>
      </c>
      <c r="BN28" s="333">
        <v>3441.8789999999999</v>
      </c>
      <c r="BO28" s="333">
        <v>3569.6959999999999</v>
      </c>
      <c r="BP28" s="333">
        <v>3995.0210000000002</v>
      </c>
      <c r="BQ28" s="333">
        <v>4209.6099999999997</v>
      </c>
      <c r="BR28" s="333">
        <v>4213.7110000000002</v>
      </c>
      <c r="BS28" s="333">
        <v>4055.422</v>
      </c>
      <c r="BT28" s="333">
        <v>3689.3020000000001</v>
      </c>
      <c r="BU28" s="333">
        <v>3502.5889999999999</v>
      </c>
      <c r="BV28" s="333">
        <v>3538.393</v>
      </c>
    </row>
    <row r="29" spans="1:74" ht="11.1" customHeight="1" x14ac:dyDescent="0.2">
      <c r="A29" s="111"/>
      <c r="B29" s="113" t="s">
        <v>33</v>
      </c>
      <c r="C29" s="236"/>
      <c r="D29" s="236"/>
      <c r="E29" s="236"/>
      <c r="F29" s="236"/>
      <c r="G29" s="236"/>
      <c r="H29" s="236"/>
      <c r="I29" s="236"/>
      <c r="J29" s="236"/>
      <c r="K29" s="236"/>
      <c r="L29" s="236"/>
      <c r="M29" s="236"/>
      <c r="N29" s="236"/>
      <c r="O29" s="236"/>
      <c r="P29" s="236"/>
      <c r="Q29" s="236"/>
      <c r="R29" s="236"/>
      <c r="S29" s="236"/>
      <c r="T29" s="236"/>
      <c r="U29" s="236"/>
      <c r="V29" s="236"/>
      <c r="W29" s="236"/>
      <c r="X29" s="236"/>
      <c r="Y29" s="236"/>
      <c r="Z29" s="236"/>
      <c r="AA29" s="236"/>
      <c r="AB29" s="236"/>
      <c r="AC29" s="236"/>
      <c r="AD29" s="236"/>
      <c r="AE29" s="236"/>
      <c r="AF29" s="236"/>
      <c r="AG29" s="236"/>
      <c r="AH29" s="236"/>
      <c r="AI29" s="236"/>
      <c r="AJ29" s="236"/>
      <c r="AK29" s="236"/>
      <c r="AL29" s="236"/>
      <c r="AM29" s="236"/>
      <c r="AN29" s="236"/>
      <c r="AO29" s="236"/>
      <c r="AP29" s="236"/>
      <c r="AQ29" s="236"/>
      <c r="AR29" s="236"/>
      <c r="AS29" s="236"/>
      <c r="AT29" s="236"/>
      <c r="AU29" s="236"/>
      <c r="AV29" s="236"/>
      <c r="AW29" s="236"/>
      <c r="AX29" s="236"/>
      <c r="AY29" s="236"/>
      <c r="AZ29" s="236"/>
      <c r="BA29" s="236"/>
      <c r="BB29" s="236"/>
      <c r="BC29" s="236"/>
      <c r="BD29" s="236"/>
      <c r="BE29" s="236"/>
      <c r="BF29" s="236"/>
      <c r="BG29" s="236"/>
      <c r="BH29" s="236"/>
      <c r="BI29" s="236"/>
      <c r="BJ29" s="372"/>
      <c r="BK29" s="372"/>
      <c r="BL29" s="372"/>
      <c r="BM29" s="372"/>
      <c r="BN29" s="372"/>
      <c r="BO29" s="372"/>
      <c r="BP29" s="372"/>
      <c r="BQ29" s="372"/>
      <c r="BR29" s="372"/>
      <c r="BS29" s="372"/>
      <c r="BT29" s="372"/>
      <c r="BU29" s="372"/>
      <c r="BV29" s="372"/>
    </row>
    <row r="30" spans="1:74" ht="11.1" customHeight="1" x14ac:dyDescent="0.2">
      <c r="A30" s="111" t="s">
        <v>854</v>
      </c>
      <c r="B30" s="205" t="s">
        <v>595</v>
      </c>
      <c r="C30" s="240">
        <v>71.760390645000001</v>
      </c>
      <c r="D30" s="240">
        <v>78.219569643</v>
      </c>
      <c r="E30" s="240">
        <v>75.188372580999996</v>
      </c>
      <c r="F30" s="240">
        <v>75.892313999999999</v>
      </c>
      <c r="G30" s="240">
        <v>73.407574194000006</v>
      </c>
      <c r="H30" s="240">
        <v>78.558022332999997</v>
      </c>
      <c r="I30" s="240">
        <v>81.225491934999994</v>
      </c>
      <c r="J30" s="240">
        <v>79.948267741999999</v>
      </c>
      <c r="K30" s="240">
        <v>83.506239332999996</v>
      </c>
      <c r="L30" s="240">
        <v>75.892164839000003</v>
      </c>
      <c r="M30" s="240">
        <v>74.175183666999999</v>
      </c>
      <c r="N30" s="240">
        <v>70.730520967999993</v>
      </c>
      <c r="O30" s="240">
        <v>73.239149677</v>
      </c>
      <c r="P30" s="240">
        <v>75.508939310000002</v>
      </c>
      <c r="Q30" s="240">
        <v>72.393218387000005</v>
      </c>
      <c r="R30" s="240">
        <v>75.415548333000004</v>
      </c>
      <c r="S30" s="240">
        <v>70.965724839000003</v>
      </c>
      <c r="T30" s="240">
        <v>78.868705667</v>
      </c>
      <c r="U30" s="240">
        <v>81.369873225999996</v>
      </c>
      <c r="V30" s="240">
        <v>83.401436774000004</v>
      </c>
      <c r="W30" s="240">
        <v>80.307503667000006</v>
      </c>
      <c r="X30" s="240">
        <v>73.139783871000006</v>
      </c>
      <c r="Y30" s="240">
        <v>74.915262666999993</v>
      </c>
      <c r="Z30" s="240">
        <v>72.684819355000002</v>
      </c>
      <c r="AA30" s="240">
        <v>73.184688065000003</v>
      </c>
      <c r="AB30" s="240">
        <v>78.631416786000003</v>
      </c>
      <c r="AC30" s="240">
        <v>71.798460645000006</v>
      </c>
      <c r="AD30" s="240">
        <v>74.389045999999993</v>
      </c>
      <c r="AE30" s="240">
        <v>73.151979354999995</v>
      </c>
      <c r="AF30" s="240">
        <v>77.262512333000004</v>
      </c>
      <c r="AG30" s="240">
        <v>81.894760000000005</v>
      </c>
      <c r="AH30" s="240">
        <v>78.102388065</v>
      </c>
      <c r="AI30" s="240">
        <v>79.359330999999997</v>
      </c>
      <c r="AJ30" s="240">
        <v>73.026150645000001</v>
      </c>
      <c r="AK30" s="240">
        <v>72.091735333000003</v>
      </c>
      <c r="AL30" s="240">
        <v>70.683206773999999</v>
      </c>
      <c r="AM30" s="240">
        <v>49.186399676999997</v>
      </c>
      <c r="AN30" s="240">
        <v>53.378075357</v>
      </c>
      <c r="AO30" s="240">
        <v>50.126160323000001</v>
      </c>
      <c r="AP30" s="240">
        <v>51.105954666999999</v>
      </c>
      <c r="AQ30" s="240">
        <v>50.627939032</v>
      </c>
      <c r="AR30" s="240">
        <v>53.389337333</v>
      </c>
      <c r="AS30" s="240">
        <v>54.28313129</v>
      </c>
      <c r="AT30" s="240">
        <v>56.384354193999997</v>
      </c>
      <c r="AU30" s="240">
        <v>53.172728333000002</v>
      </c>
      <c r="AV30" s="240">
        <v>52.799747097000001</v>
      </c>
      <c r="AW30" s="240">
        <v>53.890611</v>
      </c>
      <c r="AX30" s="240">
        <v>50.014460968000002</v>
      </c>
      <c r="AY30" s="240">
        <v>46.006244193999997</v>
      </c>
      <c r="AZ30" s="240">
        <v>49.751413214000003</v>
      </c>
      <c r="BA30" s="240">
        <v>50.056952903000003</v>
      </c>
      <c r="BB30" s="240">
        <v>48.252021999999997</v>
      </c>
      <c r="BC30" s="240">
        <v>48.870674516000001</v>
      </c>
      <c r="BD30" s="240">
        <v>52.889975</v>
      </c>
      <c r="BE30" s="240">
        <v>51.321647419000001</v>
      </c>
      <c r="BF30" s="240">
        <v>53.040640000000003</v>
      </c>
      <c r="BG30" s="240">
        <v>51.511591666999998</v>
      </c>
      <c r="BH30" s="240">
        <v>51.198360000000001</v>
      </c>
      <c r="BI30" s="240">
        <v>52.409829999999999</v>
      </c>
      <c r="BJ30" s="333">
        <v>48.491990000000001</v>
      </c>
      <c r="BK30" s="333">
        <v>46.894910000000003</v>
      </c>
      <c r="BL30" s="333">
        <v>50.277569999999997</v>
      </c>
      <c r="BM30" s="333">
        <v>48.021610000000003</v>
      </c>
      <c r="BN30" s="333">
        <v>50.110460000000003</v>
      </c>
      <c r="BO30" s="333">
        <v>49.047179999999997</v>
      </c>
      <c r="BP30" s="333">
        <v>52.708449999999999</v>
      </c>
      <c r="BQ30" s="333">
        <v>52.133310000000002</v>
      </c>
      <c r="BR30" s="333">
        <v>52.469549999999998</v>
      </c>
      <c r="BS30" s="333">
        <v>51.785829999999997</v>
      </c>
      <c r="BT30" s="333">
        <v>51.498240000000003</v>
      </c>
      <c r="BU30" s="333">
        <v>51.846789999999999</v>
      </c>
      <c r="BV30" s="333">
        <v>49.300350000000002</v>
      </c>
    </row>
    <row r="31" spans="1:74" ht="11.1" customHeight="1" x14ac:dyDescent="0.2">
      <c r="A31" s="111" t="s">
        <v>855</v>
      </c>
      <c r="B31" s="187" t="s">
        <v>629</v>
      </c>
      <c r="C31" s="240">
        <v>202.47412935</v>
      </c>
      <c r="D31" s="240">
        <v>207.30958570999999</v>
      </c>
      <c r="E31" s="240">
        <v>189.31601065000001</v>
      </c>
      <c r="F31" s="240">
        <v>189.14436266999999</v>
      </c>
      <c r="G31" s="240">
        <v>188.66649774000001</v>
      </c>
      <c r="H31" s="240">
        <v>202.62201899999999</v>
      </c>
      <c r="I31" s="240">
        <v>195.65035355000001</v>
      </c>
      <c r="J31" s="240">
        <v>198.48651290000001</v>
      </c>
      <c r="K31" s="240">
        <v>198.15714133</v>
      </c>
      <c r="L31" s="240">
        <v>191.70624839000001</v>
      </c>
      <c r="M31" s="240">
        <v>191.52221467000001</v>
      </c>
      <c r="N31" s="240">
        <v>181.79090805999999</v>
      </c>
      <c r="O31" s="240">
        <v>181.16948097</v>
      </c>
      <c r="P31" s="240">
        <v>191.30480137999999</v>
      </c>
      <c r="Q31" s="240">
        <v>191.58088742000001</v>
      </c>
      <c r="R31" s="240">
        <v>185.46053567000001</v>
      </c>
      <c r="S31" s="240">
        <v>196.94607902999999</v>
      </c>
      <c r="T31" s="240">
        <v>186.14411367</v>
      </c>
      <c r="U31" s="240">
        <v>196.15049386999999</v>
      </c>
      <c r="V31" s="240">
        <v>196.55838032</v>
      </c>
      <c r="W31" s="240">
        <v>199.77828400000001</v>
      </c>
      <c r="X31" s="240">
        <v>187.66050161000001</v>
      </c>
      <c r="Y31" s="240">
        <v>184.13551333000001</v>
      </c>
      <c r="Z31" s="240">
        <v>181.97051096999999</v>
      </c>
      <c r="AA31" s="240">
        <v>194.60872516000001</v>
      </c>
      <c r="AB31" s="240">
        <v>213.49511892999999</v>
      </c>
      <c r="AC31" s="240">
        <v>196.02506258</v>
      </c>
      <c r="AD31" s="240">
        <v>198.93848399999999</v>
      </c>
      <c r="AE31" s="240">
        <v>196.54155194000001</v>
      </c>
      <c r="AF31" s="240">
        <v>203.46499033000001</v>
      </c>
      <c r="AG31" s="240">
        <v>210.39825257999999</v>
      </c>
      <c r="AH31" s="240">
        <v>204.36027806000001</v>
      </c>
      <c r="AI31" s="240">
        <v>205.87962167000001</v>
      </c>
      <c r="AJ31" s="240">
        <v>201.76034451999999</v>
      </c>
      <c r="AK31" s="240">
        <v>198.90254100000001</v>
      </c>
      <c r="AL31" s="240">
        <v>193.93019032000001</v>
      </c>
      <c r="AM31" s="240">
        <v>203.71558612999999</v>
      </c>
      <c r="AN31" s="240">
        <v>212.70829214</v>
      </c>
      <c r="AO31" s="240">
        <v>195.13701097000001</v>
      </c>
      <c r="AP31" s="240">
        <v>196.76072400000001</v>
      </c>
      <c r="AQ31" s="240">
        <v>199.30495581</v>
      </c>
      <c r="AR31" s="240">
        <v>205.58676767</v>
      </c>
      <c r="AS31" s="240">
        <v>205.20183387</v>
      </c>
      <c r="AT31" s="240">
        <v>209.75755968000001</v>
      </c>
      <c r="AU31" s="240">
        <v>208.838109</v>
      </c>
      <c r="AV31" s="240">
        <v>202.91611323000001</v>
      </c>
      <c r="AW31" s="240">
        <v>195.77280132999999</v>
      </c>
      <c r="AX31" s="240">
        <v>192.76373871000001</v>
      </c>
      <c r="AY31" s="240">
        <v>189.40318676999999</v>
      </c>
      <c r="AZ31" s="240">
        <v>209.79993820999999</v>
      </c>
      <c r="BA31" s="240">
        <v>196.44999902999999</v>
      </c>
      <c r="BB31" s="240">
        <v>194.16071500000001</v>
      </c>
      <c r="BC31" s="240">
        <v>176.31794581</v>
      </c>
      <c r="BD31" s="240">
        <v>217.48471433</v>
      </c>
      <c r="BE31" s="240">
        <v>207.56286097</v>
      </c>
      <c r="BF31" s="240">
        <v>198.36541484</v>
      </c>
      <c r="BG31" s="240">
        <v>205.66125</v>
      </c>
      <c r="BH31" s="240">
        <v>198.51599999999999</v>
      </c>
      <c r="BI31" s="240">
        <v>192.20760000000001</v>
      </c>
      <c r="BJ31" s="333">
        <v>192.81139999999999</v>
      </c>
      <c r="BK31" s="333">
        <v>200.00659999999999</v>
      </c>
      <c r="BL31" s="333">
        <v>212.97730000000001</v>
      </c>
      <c r="BM31" s="333">
        <v>199.48869999999999</v>
      </c>
      <c r="BN31" s="333">
        <v>194.90539999999999</v>
      </c>
      <c r="BO31" s="333">
        <v>193.65899999999999</v>
      </c>
      <c r="BP31" s="333">
        <v>205.1405</v>
      </c>
      <c r="BQ31" s="333">
        <v>204.70359999999999</v>
      </c>
      <c r="BR31" s="333">
        <v>203.22579999999999</v>
      </c>
      <c r="BS31" s="333">
        <v>205.41829999999999</v>
      </c>
      <c r="BT31" s="333">
        <v>201.90199999999999</v>
      </c>
      <c r="BU31" s="333">
        <v>197.8176</v>
      </c>
      <c r="BV31" s="333">
        <v>193.84190000000001</v>
      </c>
    </row>
    <row r="32" spans="1:74" ht="11.1" customHeight="1" x14ac:dyDescent="0.2">
      <c r="A32" s="111" t="s">
        <v>856</v>
      </c>
      <c r="B32" s="205" t="s">
        <v>596</v>
      </c>
      <c r="C32" s="240">
        <v>529.15742419000003</v>
      </c>
      <c r="D32" s="240">
        <v>552.86840714000004</v>
      </c>
      <c r="E32" s="240">
        <v>558.39978742000005</v>
      </c>
      <c r="F32" s="240">
        <v>540.16088166999998</v>
      </c>
      <c r="G32" s="240">
        <v>539.74690419000001</v>
      </c>
      <c r="H32" s="240">
        <v>560.99523633000001</v>
      </c>
      <c r="I32" s="240">
        <v>570.99598967999998</v>
      </c>
      <c r="J32" s="240">
        <v>570.19872290000001</v>
      </c>
      <c r="K32" s="240">
        <v>577.85008732999995</v>
      </c>
      <c r="L32" s="240">
        <v>556.98039128999994</v>
      </c>
      <c r="M32" s="240">
        <v>547.06814599999996</v>
      </c>
      <c r="N32" s="240">
        <v>522.90839613000003</v>
      </c>
      <c r="O32" s="240">
        <v>534.69845935000001</v>
      </c>
      <c r="P32" s="240">
        <v>573.88435069000002</v>
      </c>
      <c r="Q32" s="240">
        <v>545.57354194000004</v>
      </c>
      <c r="R32" s="240">
        <v>565.35083967000003</v>
      </c>
      <c r="S32" s="240">
        <v>564.36048031999997</v>
      </c>
      <c r="T32" s="240">
        <v>571.10283067</v>
      </c>
      <c r="U32" s="240">
        <v>576.27275741999995</v>
      </c>
      <c r="V32" s="240">
        <v>577.70720484000003</v>
      </c>
      <c r="W32" s="240">
        <v>548.16560032999996</v>
      </c>
      <c r="X32" s="240">
        <v>541.40157032000002</v>
      </c>
      <c r="Y32" s="240">
        <v>529.40084000000002</v>
      </c>
      <c r="Z32" s="240">
        <v>503.78722806000002</v>
      </c>
      <c r="AA32" s="240">
        <v>538.41857709999999</v>
      </c>
      <c r="AB32" s="240">
        <v>572.03192571</v>
      </c>
      <c r="AC32" s="240">
        <v>540.21515032000002</v>
      </c>
      <c r="AD32" s="240">
        <v>540.66545932999998</v>
      </c>
      <c r="AE32" s="240">
        <v>554.08784806000006</v>
      </c>
      <c r="AF32" s="240">
        <v>552.77725167000006</v>
      </c>
      <c r="AG32" s="240">
        <v>547.82900934999998</v>
      </c>
      <c r="AH32" s="240">
        <v>562.01689612999996</v>
      </c>
      <c r="AI32" s="240">
        <v>543.50373966999996</v>
      </c>
      <c r="AJ32" s="240">
        <v>535.16573289999997</v>
      </c>
      <c r="AK32" s="240">
        <v>525.94609466999998</v>
      </c>
      <c r="AL32" s="240">
        <v>508.36097096999998</v>
      </c>
      <c r="AM32" s="240">
        <v>535.07362290000003</v>
      </c>
      <c r="AN32" s="240">
        <v>557.01965857000005</v>
      </c>
      <c r="AO32" s="240">
        <v>539.55594805999999</v>
      </c>
      <c r="AP32" s="240">
        <v>528.51090099999999</v>
      </c>
      <c r="AQ32" s="240">
        <v>552.12411354999995</v>
      </c>
      <c r="AR32" s="240">
        <v>570.26937167000006</v>
      </c>
      <c r="AS32" s="240">
        <v>558.31950773999995</v>
      </c>
      <c r="AT32" s="240">
        <v>574.06214967999995</v>
      </c>
      <c r="AU32" s="240">
        <v>558.73832032999996</v>
      </c>
      <c r="AV32" s="240">
        <v>548.69381419000001</v>
      </c>
      <c r="AW32" s="240">
        <v>545.75617033000003</v>
      </c>
      <c r="AX32" s="240">
        <v>524.75315645000001</v>
      </c>
      <c r="AY32" s="240">
        <v>504.99177838999998</v>
      </c>
      <c r="AZ32" s="240">
        <v>540.69820249999998</v>
      </c>
      <c r="BA32" s="240">
        <v>515.47236323000004</v>
      </c>
      <c r="BB32" s="240">
        <v>507.13210832999999</v>
      </c>
      <c r="BC32" s="240">
        <v>523.84354289999999</v>
      </c>
      <c r="BD32" s="240">
        <v>543.99711933000003</v>
      </c>
      <c r="BE32" s="240">
        <v>530.00491806000002</v>
      </c>
      <c r="BF32" s="240">
        <v>529.90033805999997</v>
      </c>
      <c r="BG32" s="240">
        <v>532.32386099999997</v>
      </c>
      <c r="BH32" s="240">
        <v>518.66200000000003</v>
      </c>
      <c r="BI32" s="240">
        <v>503.89</v>
      </c>
      <c r="BJ32" s="333">
        <v>490.17860000000002</v>
      </c>
      <c r="BK32" s="333">
        <v>508.94729999999998</v>
      </c>
      <c r="BL32" s="333">
        <v>538.69060000000002</v>
      </c>
      <c r="BM32" s="333">
        <v>519.77869999999996</v>
      </c>
      <c r="BN32" s="333">
        <v>514.80539999999996</v>
      </c>
      <c r="BO32" s="333">
        <v>524.95820000000003</v>
      </c>
      <c r="BP32" s="333">
        <v>537.49429999999995</v>
      </c>
      <c r="BQ32" s="333">
        <v>535.34169999999995</v>
      </c>
      <c r="BR32" s="333">
        <v>541.16579999999999</v>
      </c>
      <c r="BS32" s="333">
        <v>531.02919999999995</v>
      </c>
      <c r="BT32" s="333">
        <v>527.29100000000005</v>
      </c>
      <c r="BU32" s="333">
        <v>517.75570000000005</v>
      </c>
      <c r="BV32" s="333">
        <v>497.8793</v>
      </c>
    </row>
    <row r="33" spans="1:74" ht="11.1" customHeight="1" x14ac:dyDescent="0.2">
      <c r="A33" s="111" t="s">
        <v>857</v>
      </c>
      <c r="B33" s="205" t="s">
        <v>597</v>
      </c>
      <c r="C33" s="240">
        <v>229.20625645000001</v>
      </c>
      <c r="D33" s="240">
        <v>242.99403429</v>
      </c>
      <c r="E33" s="240">
        <v>233.70809935</v>
      </c>
      <c r="F33" s="240">
        <v>236.67159733</v>
      </c>
      <c r="G33" s="240">
        <v>232.69747000000001</v>
      </c>
      <c r="H33" s="240">
        <v>246.10449600000001</v>
      </c>
      <c r="I33" s="240">
        <v>260.75006676999999</v>
      </c>
      <c r="J33" s="240">
        <v>256.80199742000002</v>
      </c>
      <c r="K33" s="240">
        <v>251.61749867</v>
      </c>
      <c r="L33" s="240">
        <v>240.67093097</v>
      </c>
      <c r="M33" s="240">
        <v>245.90200132999999</v>
      </c>
      <c r="N33" s="240">
        <v>232.54773677</v>
      </c>
      <c r="O33" s="240">
        <v>235.17452194000001</v>
      </c>
      <c r="P33" s="240">
        <v>244.54878034000001</v>
      </c>
      <c r="Q33" s="240">
        <v>236.41741515999999</v>
      </c>
      <c r="R33" s="240">
        <v>243.10885833</v>
      </c>
      <c r="S33" s="240">
        <v>252.2162471</v>
      </c>
      <c r="T33" s="240">
        <v>263.19532700000002</v>
      </c>
      <c r="U33" s="240">
        <v>272.83789612999999</v>
      </c>
      <c r="V33" s="240">
        <v>267.55400484</v>
      </c>
      <c r="W33" s="240">
        <v>253.07402766999999</v>
      </c>
      <c r="X33" s="240">
        <v>242.23796580999999</v>
      </c>
      <c r="Y33" s="240">
        <v>245.81914699999999</v>
      </c>
      <c r="Z33" s="240">
        <v>237.99803226</v>
      </c>
      <c r="AA33" s="240">
        <v>233.61234160999999</v>
      </c>
      <c r="AB33" s="240">
        <v>245.60110714000001</v>
      </c>
      <c r="AC33" s="240">
        <v>234.12874452</v>
      </c>
      <c r="AD33" s="240">
        <v>235.77477833</v>
      </c>
      <c r="AE33" s="240">
        <v>247.27059129</v>
      </c>
      <c r="AF33" s="240">
        <v>255.64404433000001</v>
      </c>
      <c r="AG33" s="240">
        <v>260.82631097000001</v>
      </c>
      <c r="AH33" s="240">
        <v>267.40975386999997</v>
      </c>
      <c r="AI33" s="240">
        <v>251.77029866999999</v>
      </c>
      <c r="AJ33" s="240">
        <v>243.26404160999999</v>
      </c>
      <c r="AK33" s="240">
        <v>251.62250667000001</v>
      </c>
      <c r="AL33" s="240">
        <v>239.05663999999999</v>
      </c>
      <c r="AM33" s="240">
        <v>240.34314387000001</v>
      </c>
      <c r="AN33" s="240">
        <v>254.63560107000001</v>
      </c>
      <c r="AO33" s="240">
        <v>242.38847129000001</v>
      </c>
      <c r="AP33" s="240">
        <v>248.42447833</v>
      </c>
      <c r="AQ33" s="240">
        <v>256.36094580999998</v>
      </c>
      <c r="AR33" s="240">
        <v>262.35839666999999</v>
      </c>
      <c r="AS33" s="240">
        <v>270.22138645000001</v>
      </c>
      <c r="AT33" s="240">
        <v>270.49819226</v>
      </c>
      <c r="AU33" s="240">
        <v>266.32572133000002</v>
      </c>
      <c r="AV33" s="240">
        <v>255.05234934999999</v>
      </c>
      <c r="AW33" s="240">
        <v>257.82412866999999</v>
      </c>
      <c r="AX33" s="240">
        <v>249.96000871000001</v>
      </c>
      <c r="AY33" s="240">
        <v>230.12530935000001</v>
      </c>
      <c r="AZ33" s="240">
        <v>248.99575179000001</v>
      </c>
      <c r="BA33" s="240">
        <v>232.22174484000001</v>
      </c>
      <c r="BB33" s="240">
        <v>238.49959167</v>
      </c>
      <c r="BC33" s="240">
        <v>234.47718161</v>
      </c>
      <c r="BD33" s="240">
        <v>247.66831432999999</v>
      </c>
      <c r="BE33" s="240">
        <v>250.21830516</v>
      </c>
      <c r="BF33" s="240">
        <v>260.47439935</v>
      </c>
      <c r="BG33" s="240">
        <v>244.13582733000001</v>
      </c>
      <c r="BH33" s="240">
        <v>241.41849999999999</v>
      </c>
      <c r="BI33" s="240">
        <v>248.61439999999999</v>
      </c>
      <c r="BJ33" s="333">
        <v>245.4846</v>
      </c>
      <c r="BK33" s="333">
        <v>239.62559999999999</v>
      </c>
      <c r="BL33" s="333">
        <v>253.65369999999999</v>
      </c>
      <c r="BM33" s="333">
        <v>241.7492</v>
      </c>
      <c r="BN33" s="333">
        <v>244.67939999999999</v>
      </c>
      <c r="BO33" s="333">
        <v>248.76900000000001</v>
      </c>
      <c r="BP33" s="333">
        <v>259.39749999999998</v>
      </c>
      <c r="BQ33" s="333">
        <v>263.11520000000002</v>
      </c>
      <c r="BR33" s="333">
        <v>264.7208</v>
      </c>
      <c r="BS33" s="333">
        <v>253.51079999999999</v>
      </c>
      <c r="BT33" s="333">
        <v>251.88740000000001</v>
      </c>
      <c r="BU33" s="333">
        <v>257.5204</v>
      </c>
      <c r="BV33" s="333">
        <v>248.28749999999999</v>
      </c>
    </row>
    <row r="34" spans="1:74" ht="11.1" customHeight="1" x14ac:dyDescent="0.2">
      <c r="A34" s="111" t="s">
        <v>858</v>
      </c>
      <c r="B34" s="205" t="s">
        <v>598</v>
      </c>
      <c r="C34" s="240">
        <v>346.43732161000003</v>
      </c>
      <c r="D34" s="240">
        <v>386.42085893000001</v>
      </c>
      <c r="E34" s="240">
        <v>372.51553354999999</v>
      </c>
      <c r="F34" s="240">
        <v>385.69640932999999</v>
      </c>
      <c r="G34" s="240">
        <v>398.68366032</v>
      </c>
      <c r="H34" s="240">
        <v>392.66494833000002</v>
      </c>
      <c r="I34" s="240">
        <v>400.19701097000001</v>
      </c>
      <c r="J34" s="240">
        <v>407.56389741999999</v>
      </c>
      <c r="K34" s="240">
        <v>391.98183132999998</v>
      </c>
      <c r="L34" s="240">
        <v>382.69887612999997</v>
      </c>
      <c r="M34" s="240">
        <v>376.94664132999998</v>
      </c>
      <c r="N34" s="240">
        <v>355.45834805999999</v>
      </c>
      <c r="O34" s="240">
        <v>351.85412774000002</v>
      </c>
      <c r="P34" s="240">
        <v>387.65914276000001</v>
      </c>
      <c r="Q34" s="240">
        <v>371.62058870999999</v>
      </c>
      <c r="R34" s="240">
        <v>392.14156333</v>
      </c>
      <c r="S34" s="240">
        <v>396.60014129000001</v>
      </c>
      <c r="T34" s="240">
        <v>394.58690799999999</v>
      </c>
      <c r="U34" s="240">
        <v>392.70016419000001</v>
      </c>
      <c r="V34" s="240">
        <v>393.42037548000002</v>
      </c>
      <c r="W34" s="240">
        <v>378.03280799999999</v>
      </c>
      <c r="X34" s="240">
        <v>391.11942935000002</v>
      </c>
      <c r="Y34" s="240">
        <v>369.65895899999998</v>
      </c>
      <c r="Z34" s="240">
        <v>350.41639226000001</v>
      </c>
      <c r="AA34" s="240">
        <v>356.24190548000001</v>
      </c>
      <c r="AB34" s="240">
        <v>382.89991500000002</v>
      </c>
      <c r="AC34" s="240">
        <v>366.29870419000002</v>
      </c>
      <c r="AD34" s="240">
        <v>371.98785500000002</v>
      </c>
      <c r="AE34" s="240">
        <v>392.80262677000002</v>
      </c>
      <c r="AF34" s="240">
        <v>399.11668866999997</v>
      </c>
      <c r="AG34" s="240">
        <v>402.74913322999998</v>
      </c>
      <c r="AH34" s="240">
        <v>397.85993516000002</v>
      </c>
      <c r="AI34" s="240">
        <v>389.72378033000001</v>
      </c>
      <c r="AJ34" s="240">
        <v>388.46306806000001</v>
      </c>
      <c r="AK34" s="240">
        <v>390.64891633000002</v>
      </c>
      <c r="AL34" s="240">
        <v>343.05315096999999</v>
      </c>
      <c r="AM34" s="240">
        <v>364.55347612999998</v>
      </c>
      <c r="AN34" s="240">
        <v>370.30245071000002</v>
      </c>
      <c r="AO34" s="240">
        <v>377.32566773999997</v>
      </c>
      <c r="AP34" s="240">
        <v>378.88040733000003</v>
      </c>
      <c r="AQ34" s="240">
        <v>399.21789999999999</v>
      </c>
      <c r="AR34" s="240">
        <v>409.75391066999998</v>
      </c>
      <c r="AS34" s="240">
        <v>390.68613484000002</v>
      </c>
      <c r="AT34" s="240">
        <v>416.46705613</v>
      </c>
      <c r="AU34" s="240">
        <v>401.82701900000001</v>
      </c>
      <c r="AV34" s="240">
        <v>392.08790419000002</v>
      </c>
      <c r="AW34" s="240">
        <v>398.34877267000002</v>
      </c>
      <c r="AX34" s="240">
        <v>358.62660613000003</v>
      </c>
      <c r="AY34" s="240">
        <v>366.65584323000002</v>
      </c>
      <c r="AZ34" s="240">
        <v>404.89070500000003</v>
      </c>
      <c r="BA34" s="240">
        <v>355.01885967999999</v>
      </c>
      <c r="BB34" s="240">
        <v>391.99271966999999</v>
      </c>
      <c r="BC34" s="240">
        <v>409.07285581000002</v>
      </c>
      <c r="BD34" s="240">
        <v>416.70255967000003</v>
      </c>
      <c r="BE34" s="240">
        <v>402.18709581000002</v>
      </c>
      <c r="BF34" s="240">
        <v>411.84843323000001</v>
      </c>
      <c r="BG34" s="240">
        <v>403.022336</v>
      </c>
      <c r="BH34" s="240">
        <v>386.65710000000001</v>
      </c>
      <c r="BI34" s="240">
        <v>384.57659999999998</v>
      </c>
      <c r="BJ34" s="333">
        <v>356.03620000000001</v>
      </c>
      <c r="BK34" s="333">
        <v>356.8143</v>
      </c>
      <c r="BL34" s="333">
        <v>386.09030000000001</v>
      </c>
      <c r="BM34" s="333">
        <v>368.24889999999999</v>
      </c>
      <c r="BN34" s="333">
        <v>388.04700000000003</v>
      </c>
      <c r="BO34" s="333">
        <v>403.32960000000003</v>
      </c>
      <c r="BP34" s="333">
        <v>406.61219999999997</v>
      </c>
      <c r="BQ34" s="333">
        <v>400.13459999999998</v>
      </c>
      <c r="BR34" s="333">
        <v>407.8417</v>
      </c>
      <c r="BS34" s="333">
        <v>395.24169999999998</v>
      </c>
      <c r="BT34" s="333">
        <v>395.71039999999999</v>
      </c>
      <c r="BU34" s="333">
        <v>391.42840000000001</v>
      </c>
      <c r="BV34" s="333">
        <v>359.54199999999997</v>
      </c>
    </row>
    <row r="35" spans="1:74" ht="11.1" customHeight="1" x14ac:dyDescent="0.2">
      <c r="A35" s="111" t="s">
        <v>859</v>
      </c>
      <c r="B35" s="205" t="s">
        <v>599</v>
      </c>
      <c r="C35" s="240">
        <v>337.04903194000002</v>
      </c>
      <c r="D35" s="240">
        <v>349.15340536000002</v>
      </c>
      <c r="E35" s="240">
        <v>345.45285483999999</v>
      </c>
      <c r="F35" s="240">
        <v>331.32265167000003</v>
      </c>
      <c r="G35" s="240">
        <v>305.73338096999998</v>
      </c>
      <c r="H35" s="240">
        <v>326.89572566999999</v>
      </c>
      <c r="I35" s="240">
        <v>328.30078161</v>
      </c>
      <c r="J35" s="240">
        <v>336.90261355000001</v>
      </c>
      <c r="K35" s="240">
        <v>348.36149799999998</v>
      </c>
      <c r="L35" s="240">
        <v>339.37882354999999</v>
      </c>
      <c r="M35" s="240">
        <v>341.051446</v>
      </c>
      <c r="N35" s="240">
        <v>331.41709548</v>
      </c>
      <c r="O35" s="240">
        <v>333.97382677000002</v>
      </c>
      <c r="P35" s="240">
        <v>348.95326862000002</v>
      </c>
      <c r="Q35" s="240">
        <v>345.21188612999998</v>
      </c>
      <c r="R35" s="240">
        <v>350.04818633000002</v>
      </c>
      <c r="S35" s="240">
        <v>343.96737774000002</v>
      </c>
      <c r="T35" s="240">
        <v>330.33484866999999</v>
      </c>
      <c r="U35" s="240">
        <v>329.64213870999998</v>
      </c>
      <c r="V35" s="240">
        <v>336.08332225999999</v>
      </c>
      <c r="W35" s="240">
        <v>335.10528067000001</v>
      </c>
      <c r="X35" s="240">
        <v>333.89148547999997</v>
      </c>
      <c r="Y35" s="240">
        <v>331.33691866999999</v>
      </c>
      <c r="Z35" s="240">
        <v>322.67687225999998</v>
      </c>
      <c r="AA35" s="240">
        <v>316.04298225999997</v>
      </c>
      <c r="AB35" s="240">
        <v>328.04474106999999</v>
      </c>
      <c r="AC35" s="240">
        <v>315.77504902999999</v>
      </c>
      <c r="AD35" s="240">
        <v>325.12620800000002</v>
      </c>
      <c r="AE35" s="240">
        <v>317.47947935000002</v>
      </c>
      <c r="AF35" s="240">
        <v>299.87116166999999</v>
      </c>
      <c r="AG35" s="240">
        <v>283.05044451999999</v>
      </c>
      <c r="AH35" s="240">
        <v>294.59212226</v>
      </c>
      <c r="AI35" s="240">
        <v>286.86213033000001</v>
      </c>
      <c r="AJ35" s="240">
        <v>285.05008290000001</v>
      </c>
      <c r="AK35" s="240">
        <v>281.98951933000001</v>
      </c>
      <c r="AL35" s="240">
        <v>266.54237934999998</v>
      </c>
      <c r="AM35" s="240">
        <v>280.92821161000001</v>
      </c>
      <c r="AN35" s="240">
        <v>293.98782785999998</v>
      </c>
      <c r="AO35" s="240">
        <v>285.89626128999998</v>
      </c>
      <c r="AP35" s="240">
        <v>286.63021966999997</v>
      </c>
      <c r="AQ35" s="240">
        <v>293.98008742000002</v>
      </c>
      <c r="AR35" s="240">
        <v>304.85124400000001</v>
      </c>
      <c r="AS35" s="240">
        <v>301.36512742000002</v>
      </c>
      <c r="AT35" s="240">
        <v>305.41203418999999</v>
      </c>
      <c r="AU35" s="240">
        <v>306.11462833000002</v>
      </c>
      <c r="AV35" s="240">
        <v>296.44011129</v>
      </c>
      <c r="AW35" s="240">
        <v>291.20256899999998</v>
      </c>
      <c r="AX35" s="240">
        <v>284.88906967999998</v>
      </c>
      <c r="AY35" s="240">
        <v>277.81072968000001</v>
      </c>
      <c r="AZ35" s="240">
        <v>286.80159142999997</v>
      </c>
      <c r="BA35" s="240">
        <v>272.31252645000001</v>
      </c>
      <c r="BB35" s="240">
        <v>283.08930866999998</v>
      </c>
      <c r="BC35" s="240">
        <v>284.56855194000002</v>
      </c>
      <c r="BD35" s="240">
        <v>293.73760433000001</v>
      </c>
      <c r="BE35" s="240">
        <v>287.36240386999998</v>
      </c>
      <c r="BF35" s="240">
        <v>292.21746774000002</v>
      </c>
      <c r="BG35" s="240">
        <v>289.33110599999998</v>
      </c>
      <c r="BH35" s="240">
        <v>283.62950000000001</v>
      </c>
      <c r="BI35" s="240">
        <v>284.5652</v>
      </c>
      <c r="BJ35" s="333">
        <v>269.69299999999998</v>
      </c>
      <c r="BK35" s="333">
        <v>275.01530000000002</v>
      </c>
      <c r="BL35" s="333">
        <v>285.8569</v>
      </c>
      <c r="BM35" s="333">
        <v>278.02600000000001</v>
      </c>
      <c r="BN35" s="333">
        <v>294.57369999999997</v>
      </c>
      <c r="BO35" s="333">
        <v>289.37830000000002</v>
      </c>
      <c r="BP35" s="333">
        <v>291.3066</v>
      </c>
      <c r="BQ35" s="333">
        <v>292.62599999999998</v>
      </c>
      <c r="BR35" s="333">
        <v>299.38909999999998</v>
      </c>
      <c r="BS35" s="333">
        <v>299.25940000000003</v>
      </c>
      <c r="BT35" s="333">
        <v>292.83150000000001</v>
      </c>
      <c r="BU35" s="333">
        <v>291.23779999999999</v>
      </c>
      <c r="BV35" s="333">
        <v>280.62700000000001</v>
      </c>
    </row>
    <row r="36" spans="1:74" ht="11.1" customHeight="1" x14ac:dyDescent="0.2">
      <c r="A36" s="111" t="s">
        <v>860</v>
      </c>
      <c r="B36" s="205" t="s">
        <v>600</v>
      </c>
      <c r="C36" s="240">
        <v>429.40498194000003</v>
      </c>
      <c r="D36" s="240">
        <v>441.91541286</v>
      </c>
      <c r="E36" s="240">
        <v>425.24727774000002</v>
      </c>
      <c r="F36" s="240">
        <v>455.52711067000001</v>
      </c>
      <c r="G36" s="240">
        <v>445.25401902999999</v>
      </c>
      <c r="H36" s="240">
        <v>476.66818999999998</v>
      </c>
      <c r="I36" s="240">
        <v>465.19778323000003</v>
      </c>
      <c r="J36" s="240">
        <v>489.35394934999999</v>
      </c>
      <c r="K36" s="240">
        <v>476.43260266999999</v>
      </c>
      <c r="L36" s="240">
        <v>452.16872581000001</v>
      </c>
      <c r="M36" s="240">
        <v>444.61194467000001</v>
      </c>
      <c r="N36" s="240">
        <v>423.02565097000002</v>
      </c>
      <c r="O36" s="240">
        <v>414.19810065000001</v>
      </c>
      <c r="P36" s="240">
        <v>424.63271137999999</v>
      </c>
      <c r="Q36" s="240">
        <v>421.80492515999998</v>
      </c>
      <c r="R36" s="240">
        <v>433.16148099999998</v>
      </c>
      <c r="S36" s="240">
        <v>432.23497484000001</v>
      </c>
      <c r="T36" s="240">
        <v>454.26660167</v>
      </c>
      <c r="U36" s="240">
        <v>448.90282934999999</v>
      </c>
      <c r="V36" s="240">
        <v>461.15705871</v>
      </c>
      <c r="W36" s="240">
        <v>444.32297267000001</v>
      </c>
      <c r="X36" s="240">
        <v>426.52972548000002</v>
      </c>
      <c r="Y36" s="240">
        <v>427.15768666999998</v>
      </c>
      <c r="Z36" s="240">
        <v>404.91768000000002</v>
      </c>
      <c r="AA36" s="240">
        <v>431.92322258000002</v>
      </c>
      <c r="AB36" s="240">
        <v>448.54840393000001</v>
      </c>
      <c r="AC36" s="240">
        <v>420.64021580999997</v>
      </c>
      <c r="AD36" s="240">
        <v>456.06486767000001</v>
      </c>
      <c r="AE36" s="240">
        <v>452.79283257999998</v>
      </c>
      <c r="AF36" s="240">
        <v>476.64063900000002</v>
      </c>
      <c r="AG36" s="240">
        <v>462.31465226</v>
      </c>
      <c r="AH36" s="240">
        <v>480.46178322999998</v>
      </c>
      <c r="AI36" s="240">
        <v>488.79331832999998</v>
      </c>
      <c r="AJ36" s="240">
        <v>460.09147323000002</v>
      </c>
      <c r="AK36" s="240">
        <v>452.68988632999998</v>
      </c>
      <c r="AL36" s="240">
        <v>435.89570322999998</v>
      </c>
      <c r="AM36" s="240">
        <v>456.09594064999999</v>
      </c>
      <c r="AN36" s="240">
        <v>474.91418142999999</v>
      </c>
      <c r="AO36" s="240">
        <v>462.10384323</v>
      </c>
      <c r="AP36" s="240">
        <v>504.41772866999997</v>
      </c>
      <c r="AQ36" s="240">
        <v>494.51754387</v>
      </c>
      <c r="AR36" s="240">
        <v>503.57002999999997</v>
      </c>
      <c r="AS36" s="240">
        <v>500.60714903000002</v>
      </c>
      <c r="AT36" s="240">
        <v>513.46058194</v>
      </c>
      <c r="AU36" s="240">
        <v>513.00154799999996</v>
      </c>
      <c r="AV36" s="240">
        <v>489.34840967999997</v>
      </c>
      <c r="AW36" s="240">
        <v>485.38610167000002</v>
      </c>
      <c r="AX36" s="240">
        <v>465.29087548000001</v>
      </c>
      <c r="AY36" s="240">
        <v>421.10621355000001</v>
      </c>
      <c r="AZ36" s="240">
        <v>447.90481713999998</v>
      </c>
      <c r="BA36" s="240">
        <v>415.42403645000002</v>
      </c>
      <c r="BB36" s="240">
        <v>443.41388899999998</v>
      </c>
      <c r="BC36" s="240">
        <v>444.63958871</v>
      </c>
      <c r="BD36" s="240">
        <v>480.93217533000001</v>
      </c>
      <c r="BE36" s="240">
        <v>485.86067193999997</v>
      </c>
      <c r="BF36" s="240">
        <v>480.55180387000001</v>
      </c>
      <c r="BG36" s="240">
        <v>489.45403399999998</v>
      </c>
      <c r="BH36" s="240">
        <v>474.74180000000001</v>
      </c>
      <c r="BI36" s="240">
        <v>469.93079999999998</v>
      </c>
      <c r="BJ36" s="333">
        <v>432.48020000000002</v>
      </c>
      <c r="BK36" s="333">
        <v>433.61360000000002</v>
      </c>
      <c r="BL36" s="333">
        <v>450.68779999999998</v>
      </c>
      <c r="BM36" s="333">
        <v>432.1019</v>
      </c>
      <c r="BN36" s="333">
        <v>470.62150000000003</v>
      </c>
      <c r="BO36" s="333">
        <v>465.97210000000001</v>
      </c>
      <c r="BP36" s="333">
        <v>491.3827</v>
      </c>
      <c r="BQ36" s="333">
        <v>485.80970000000002</v>
      </c>
      <c r="BR36" s="333">
        <v>498.62110000000001</v>
      </c>
      <c r="BS36" s="333">
        <v>495.75689999999997</v>
      </c>
      <c r="BT36" s="333">
        <v>473.33800000000002</v>
      </c>
      <c r="BU36" s="333">
        <v>468.63679999999999</v>
      </c>
      <c r="BV36" s="333">
        <v>444.29750000000001</v>
      </c>
    </row>
    <row r="37" spans="1:74" s="116" customFormat="1" ht="11.1" customHeight="1" x14ac:dyDescent="0.2">
      <c r="A37" s="111" t="s">
        <v>861</v>
      </c>
      <c r="B37" s="205" t="s">
        <v>601</v>
      </c>
      <c r="C37" s="240">
        <v>200.69073161</v>
      </c>
      <c r="D37" s="240">
        <v>211.81996000000001</v>
      </c>
      <c r="E37" s="240">
        <v>203.47602806</v>
      </c>
      <c r="F37" s="240">
        <v>208.65901066999999</v>
      </c>
      <c r="G37" s="240">
        <v>215.03814774</v>
      </c>
      <c r="H37" s="240">
        <v>236.13160267000001</v>
      </c>
      <c r="I37" s="240">
        <v>246.63074065000001</v>
      </c>
      <c r="J37" s="240">
        <v>248.99091999999999</v>
      </c>
      <c r="K37" s="240">
        <v>225.06574000000001</v>
      </c>
      <c r="L37" s="240">
        <v>216.15801805999999</v>
      </c>
      <c r="M37" s="240">
        <v>218.27182633000001</v>
      </c>
      <c r="N37" s="240">
        <v>212.22631032000001</v>
      </c>
      <c r="O37" s="240">
        <v>204.12337515999999</v>
      </c>
      <c r="P37" s="240">
        <v>213.51581827999999</v>
      </c>
      <c r="Q37" s="240">
        <v>202.96411484000001</v>
      </c>
      <c r="R37" s="240">
        <v>215.69732400000001</v>
      </c>
      <c r="S37" s="240">
        <v>227.61786677000001</v>
      </c>
      <c r="T37" s="240">
        <v>248.70556300000001</v>
      </c>
      <c r="U37" s="240">
        <v>248.66953065000001</v>
      </c>
      <c r="V37" s="240">
        <v>251.85985226</v>
      </c>
      <c r="W37" s="240">
        <v>232.19870533</v>
      </c>
      <c r="X37" s="240">
        <v>221.81103902999999</v>
      </c>
      <c r="Y37" s="240">
        <v>216.25010867</v>
      </c>
      <c r="Z37" s="240">
        <v>214.40536065000001</v>
      </c>
      <c r="AA37" s="240">
        <v>207.70155516</v>
      </c>
      <c r="AB37" s="240">
        <v>212.87952713999999</v>
      </c>
      <c r="AC37" s="240">
        <v>204.81160968</v>
      </c>
      <c r="AD37" s="240">
        <v>215.06400332999999</v>
      </c>
      <c r="AE37" s="240">
        <v>229.93071032</v>
      </c>
      <c r="AF37" s="240">
        <v>252.52150567000001</v>
      </c>
      <c r="AG37" s="240">
        <v>254.66413323</v>
      </c>
      <c r="AH37" s="240">
        <v>245.89194742000001</v>
      </c>
      <c r="AI37" s="240">
        <v>231.48486732999999</v>
      </c>
      <c r="AJ37" s="240">
        <v>213.29233805999999</v>
      </c>
      <c r="AK37" s="240">
        <v>218.55711532999999</v>
      </c>
      <c r="AL37" s="240">
        <v>209.99846613</v>
      </c>
      <c r="AM37" s="240">
        <v>212.65049096999999</v>
      </c>
      <c r="AN37" s="240">
        <v>217.33494464</v>
      </c>
      <c r="AO37" s="240">
        <v>205.81964194</v>
      </c>
      <c r="AP37" s="240">
        <v>223.96623066999999</v>
      </c>
      <c r="AQ37" s="240">
        <v>236.99915225999999</v>
      </c>
      <c r="AR37" s="240">
        <v>257.76219800000001</v>
      </c>
      <c r="AS37" s="240">
        <v>265.73201839000001</v>
      </c>
      <c r="AT37" s="240">
        <v>252.05225451999999</v>
      </c>
      <c r="AU37" s="240">
        <v>244.57078200000001</v>
      </c>
      <c r="AV37" s="240">
        <v>223.55428258000001</v>
      </c>
      <c r="AW37" s="240">
        <v>219.73666499999999</v>
      </c>
      <c r="AX37" s="240">
        <v>219.71113677</v>
      </c>
      <c r="AY37" s="240">
        <v>218.8407071</v>
      </c>
      <c r="AZ37" s="240">
        <v>221.12610570999999</v>
      </c>
      <c r="BA37" s="240">
        <v>210.91052612999999</v>
      </c>
      <c r="BB37" s="240">
        <v>224.65479132999999</v>
      </c>
      <c r="BC37" s="240">
        <v>226.74842580999999</v>
      </c>
      <c r="BD37" s="240">
        <v>255.13450767</v>
      </c>
      <c r="BE37" s="240">
        <v>252.95952935</v>
      </c>
      <c r="BF37" s="240">
        <v>256.8266271</v>
      </c>
      <c r="BG37" s="240">
        <v>243.58428067</v>
      </c>
      <c r="BH37" s="240">
        <v>228.3022</v>
      </c>
      <c r="BI37" s="240">
        <v>223.88929999999999</v>
      </c>
      <c r="BJ37" s="333">
        <v>221.61060000000001</v>
      </c>
      <c r="BK37" s="333">
        <v>219.24889999999999</v>
      </c>
      <c r="BL37" s="333">
        <v>226.1754</v>
      </c>
      <c r="BM37" s="333">
        <v>215.96469999999999</v>
      </c>
      <c r="BN37" s="333">
        <v>226.5025</v>
      </c>
      <c r="BO37" s="333">
        <v>236.57259999999999</v>
      </c>
      <c r="BP37" s="333">
        <v>260.26990000000001</v>
      </c>
      <c r="BQ37" s="333">
        <v>266.7407</v>
      </c>
      <c r="BR37" s="333">
        <v>264.04689999999999</v>
      </c>
      <c r="BS37" s="333">
        <v>247.38560000000001</v>
      </c>
      <c r="BT37" s="333">
        <v>233.51400000000001</v>
      </c>
      <c r="BU37" s="333">
        <v>232.20769999999999</v>
      </c>
      <c r="BV37" s="333">
        <v>228.1908</v>
      </c>
    </row>
    <row r="38" spans="1:74" s="116" customFormat="1" ht="11.1" customHeight="1" x14ac:dyDescent="0.2">
      <c r="A38" s="111" t="s">
        <v>862</v>
      </c>
      <c r="B38" s="205" t="s">
        <v>261</v>
      </c>
      <c r="C38" s="240">
        <v>224.08203903</v>
      </c>
      <c r="D38" s="240">
        <v>242.55115499999999</v>
      </c>
      <c r="E38" s="240">
        <v>235.07764226</v>
      </c>
      <c r="F38" s="240">
        <v>242.22198333</v>
      </c>
      <c r="G38" s="240">
        <v>234.44085193999999</v>
      </c>
      <c r="H38" s="240">
        <v>263.18214633000002</v>
      </c>
      <c r="I38" s="240">
        <v>251.88114676999999</v>
      </c>
      <c r="J38" s="240">
        <v>268.48471323000001</v>
      </c>
      <c r="K38" s="240">
        <v>264.34625267000001</v>
      </c>
      <c r="L38" s="240">
        <v>248.90510258</v>
      </c>
      <c r="M38" s="240">
        <v>242.33660133000001</v>
      </c>
      <c r="N38" s="240">
        <v>236.40760645</v>
      </c>
      <c r="O38" s="240">
        <v>213.04874677000001</v>
      </c>
      <c r="P38" s="240">
        <v>226.05755171999999</v>
      </c>
      <c r="Q38" s="240">
        <v>221.50893483999999</v>
      </c>
      <c r="R38" s="240">
        <v>227.27052033000001</v>
      </c>
      <c r="S38" s="240">
        <v>233.26354323000001</v>
      </c>
      <c r="T38" s="240">
        <v>246.65862933</v>
      </c>
      <c r="U38" s="240">
        <v>253.16804225999999</v>
      </c>
      <c r="V38" s="240">
        <v>259.94498355000002</v>
      </c>
      <c r="W38" s="240">
        <v>250.36505867</v>
      </c>
      <c r="X38" s="240">
        <v>245.40686968</v>
      </c>
      <c r="Y38" s="240">
        <v>235.53297266999999</v>
      </c>
      <c r="Z38" s="240">
        <v>224.81089710000001</v>
      </c>
      <c r="AA38" s="240">
        <v>231.88543806000001</v>
      </c>
      <c r="AB38" s="240">
        <v>243.97512642999999</v>
      </c>
      <c r="AC38" s="240">
        <v>233.39931935000001</v>
      </c>
      <c r="AD38" s="240">
        <v>242.48907199999999</v>
      </c>
      <c r="AE38" s="240">
        <v>261.07508354999999</v>
      </c>
      <c r="AF38" s="240">
        <v>274.63547867</v>
      </c>
      <c r="AG38" s="240">
        <v>285.00739613000002</v>
      </c>
      <c r="AH38" s="240">
        <v>287.31811386999999</v>
      </c>
      <c r="AI38" s="240">
        <v>275.97935733000003</v>
      </c>
      <c r="AJ38" s="240">
        <v>262.61992032000001</v>
      </c>
      <c r="AK38" s="240">
        <v>248.28614899999999</v>
      </c>
      <c r="AL38" s="240">
        <v>237.66933419</v>
      </c>
      <c r="AM38" s="240">
        <v>228.63989839000001</v>
      </c>
      <c r="AN38" s="240">
        <v>244.19211464</v>
      </c>
      <c r="AO38" s="240">
        <v>225.29671612999999</v>
      </c>
      <c r="AP38" s="240">
        <v>250.36637332999999</v>
      </c>
      <c r="AQ38" s="240">
        <v>256.49510935000001</v>
      </c>
      <c r="AR38" s="240">
        <v>274.71548066999998</v>
      </c>
      <c r="AS38" s="240">
        <v>290.41523096999998</v>
      </c>
      <c r="AT38" s="240">
        <v>283.42374258000001</v>
      </c>
      <c r="AU38" s="240">
        <v>281.25007633000001</v>
      </c>
      <c r="AV38" s="240">
        <v>265.61628225999999</v>
      </c>
      <c r="AW38" s="240">
        <v>238.80594033</v>
      </c>
      <c r="AX38" s="240">
        <v>236.37639677000001</v>
      </c>
      <c r="AY38" s="240">
        <v>219.09212065</v>
      </c>
      <c r="AZ38" s="240">
        <v>233.56629928999999</v>
      </c>
      <c r="BA38" s="240">
        <v>229.60593387</v>
      </c>
      <c r="BB38" s="240">
        <v>251.73193166999999</v>
      </c>
      <c r="BC38" s="240">
        <v>238.52090935000001</v>
      </c>
      <c r="BD38" s="240">
        <v>263.40228632999998</v>
      </c>
      <c r="BE38" s="240">
        <v>267.00648934999998</v>
      </c>
      <c r="BF38" s="240">
        <v>266.07200096999998</v>
      </c>
      <c r="BG38" s="240">
        <v>264.48803633</v>
      </c>
      <c r="BH38" s="240">
        <v>257.35759999999999</v>
      </c>
      <c r="BI38" s="240">
        <v>239.15190000000001</v>
      </c>
      <c r="BJ38" s="333">
        <v>218.3218</v>
      </c>
      <c r="BK38" s="333">
        <v>216.85050000000001</v>
      </c>
      <c r="BL38" s="333">
        <v>231.17439999999999</v>
      </c>
      <c r="BM38" s="333">
        <v>222.49180000000001</v>
      </c>
      <c r="BN38" s="333">
        <v>240.8946</v>
      </c>
      <c r="BO38" s="333">
        <v>242.6799</v>
      </c>
      <c r="BP38" s="333">
        <v>262.30779999999999</v>
      </c>
      <c r="BQ38" s="333">
        <v>271.41590000000002</v>
      </c>
      <c r="BR38" s="333">
        <v>275.11989999999997</v>
      </c>
      <c r="BS38" s="333">
        <v>269.2928</v>
      </c>
      <c r="BT38" s="333">
        <v>255.9342</v>
      </c>
      <c r="BU38" s="333">
        <v>240.9325</v>
      </c>
      <c r="BV38" s="333">
        <v>231.017</v>
      </c>
    </row>
    <row r="39" spans="1:74" s="116" customFormat="1" ht="11.1" customHeight="1" x14ac:dyDescent="0.2">
      <c r="A39" s="111" t="s">
        <v>867</v>
      </c>
      <c r="B39" s="205" t="s">
        <v>262</v>
      </c>
      <c r="C39" s="240">
        <v>13.378826774</v>
      </c>
      <c r="D39" s="240">
        <v>13.934459643</v>
      </c>
      <c r="E39" s="240">
        <v>13.524351613</v>
      </c>
      <c r="F39" s="240">
        <v>13.612409667</v>
      </c>
      <c r="G39" s="240">
        <v>13.445961935</v>
      </c>
      <c r="H39" s="240">
        <v>13.229741667000001</v>
      </c>
      <c r="I39" s="240">
        <v>13.593333226</v>
      </c>
      <c r="J39" s="240">
        <v>13.828147419</v>
      </c>
      <c r="K39" s="240">
        <v>14.107635</v>
      </c>
      <c r="L39" s="240">
        <v>14.206118065</v>
      </c>
      <c r="M39" s="240">
        <v>13.861856</v>
      </c>
      <c r="N39" s="240">
        <v>13.538514838999999</v>
      </c>
      <c r="O39" s="240">
        <v>13.509113548</v>
      </c>
      <c r="P39" s="240">
        <v>13.875112414</v>
      </c>
      <c r="Q39" s="240">
        <v>13.448455161</v>
      </c>
      <c r="R39" s="240">
        <v>13.334307666999999</v>
      </c>
      <c r="S39" s="240">
        <v>13.364645161</v>
      </c>
      <c r="T39" s="240">
        <v>13.436786667</v>
      </c>
      <c r="U39" s="240">
        <v>13.808223548000001</v>
      </c>
      <c r="V39" s="240">
        <v>14.398303225999999</v>
      </c>
      <c r="W39" s="240">
        <v>13.979771</v>
      </c>
      <c r="X39" s="240">
        <v>14.081941613</v>
      </c>
      <c r="Y39" s="240">
        <v>14.037264333</v>
      </c>
      <c r="Z39" s="240">
        <v>14.061377741999999</v>
      </c>
      <c r="AA39" s="240">
        <v>13.331283226</v>
      </c>
      <c r="AB39" s="240">
        <v>12.894462857000001</v>
      </c>
      <c r="AC39" s="240">
        <v>12.855726129000001</v>
      </c>
      <c r="AD39" s="240">
        <v>13.382603333</v>
      </c>
      <c r="AE39" s="240">
        <v>13.477858386999999</v>
      </c>
      <c r="AF39" s="240">
        <v>13.727622667</v>
      </c>
      <c r="AG39" s="240">
        <v>14.069395483999999</v>
      </c>
      <c r="AH39" s="240">
        <v>14.450277742000001</v>
      </c>
      <c r="AI39" s="240">
        <v>14.143265667</v>
      </c>
      <c r="AJ39" s="240">
        <v>14.033506128999999</v>
      </c>
      <c r="AK39" s="240">
        <v>13.651336000000001</v>
      </c>
      <c r="AL39" s="240">
        <v>13.103508387</v>
      </c>
      <c r="AM39" s="240">
        <v>13.260269677</v>
      </c>
      <c r="AN39" s="240">
        <v>13.819701071000001</v>
      </c>
      <c r="AO39" s="240">
        <v>13.401702258</v>
      </c>
      <c r="AP39" s="240">
        <v>13.442264333000001</v>
      </c>
      <c r="AQ39" s="240">
        <v>13.639043548</v>
      </c>
      <c r="AR39" s="240">
        <v>13.729857666999999</v>
      </c>
      <c r="AS39" s="240">
        <v>14.253040645</v>
      </c>
      <c r="AT39" s="240">
        <v>14.441919031999999</v>
      </c>
      <c r="AU39" s="240">
        <v>14.747502666999999</v>
      </c>
      <c r="AV39" s="240">
        <v>14.215139355</v>
      </c>
      <c r="AW39" s="240">
        <v>13.732890333</v>
      </c>
      <c r="AX39" s="240">
        <v>13.335237742</v>
      </c>
      <c r="AY39" s="240">
        <v>12.615748065</v>
      </c>
      <c r="AZ39" s="240">
        <v>13.432503571</v>
      </c>
      <c r="BA39" s="240">
        <v>12.965164194</v>
      </c>
      <c r="BB39" s="240">
        <v>13.430012667</v>
      </c>
      <c r="BC39" s="240">
        <v>13.031998387</v>
      </c>
      <c r="BD39" s="240">
        <v>13.535167667</v>
      </c>
      <c r="BE39" s="240">
        <v>14.070903226</v>
      </c>
      <c r="BF39" s="240">
        <v>15.345628065</v>
      </c>
      <c r="BG39" s="240">
        <v>14.513025000000001</v>
      </c>
      <c r="BH39" s="240">
        <v>14.379709999999999</v>
      </c>
      <c r="BI39" s="240">
        <v>13.67656</v>
      </c>
      <c r="BJ39" s="333">
        <v>13.35493</v>
      </c>
      <c r="BK39" s="333">
        <v>12.888450000000001</v>
      </c>
      <c r="BL39" s="333">
        <v>13.249980000000001</v>
      </c>
      <c r="BM39" s="333">
        <v>12.907220000000001</v>
      </c>
      <c r="BN39" s="333">
        <v>13.31907</v>
      </c>
      <c r="BO39" s="333">
        <v>13.270580000000001</v>
      </c>
      <c r="BP39" s="333">
        <v>13.409689999999999</v>
      </c>
      <c r="BQ39" s="333">
        <v>14.36157</v>
      </c>
      <c r="BR39" s="333">
        <v>14.91151</v>
      </c>
      <c r="BS39" s="333">
        <v>14.71016</v>
      </c>
      <c r="BT39" s="333">
        <v>14.074299999999999</v>
      </c>
      <c r="BU39" s="333">
        <v>13.737819999999999</v>
      </c>
      <c r="BV39" s="333">
        <v>13.412739999999999</v>
      </c>
    </row>
    <row r="40" spans="1:74" s="116" customFormat="1" ht="11.1" customHeight="1" x14ac:dyDescent="0.2">
      <c r="A40" s="111" t="s">
        <v>868</v>
      </c>
      <c r="B40" s="205" t="s">
        <v>603</v>
      </c>
      <c r="C40" s="240">
        <v>2583.6411334999998</v>
      </c>
      <c r="D40" s="240">
        <v>2727.1868485999998</v>
      </c>
      <c r="E40" s="240">
        <v>2651.9059581000001</v>
      </c>
      <c r="F40" s="240">
        <v>2678.908731</v>
      </c>
      <c r="G40" s="240">
        <v>2647.1144681000001</v>
      </c>
      <c r="H40" s="240">
        <v>2797.0521282999998</v>
      </c>
      <c r="I40" s="240">
        <v>2814.4226984000002</v>
      </c>
      <c r="J40" s="240">
        <v>2870.5597419000001</v>
      </c>
      <c r="K40" s="240">
        <v>2831.4265263000002</v>
      </c>
      <c r="L40" s="240">
        <v>2718.7653997000002</v>
      </c>
      <c r="M40" s="240">
        <v>2695.7478612999998</v>
      </c>
      <c r="N40" s="240">
        <v>2580.0510881</v>
      </c>
      <c r="O40" s="240">
        <v>2554.9889026000001</v>
      </c>
      <c r="P40" s="240">
        <v>2699.9404768999998</v>
      </c>
      <c r="Q40" s="240">
        <v>2622.5239677</v>
      </c>
      <c r="R40" s="240">
        <v>2700.9891646999999</v>
      </c>
      <c r="S40" s="240">
        <v>2731.5370803000001</v>
      </c>
      <c r="T40" s="240">
        <v>2787.3003143000001</v>
      </c>
      <c r="U40" s="240">
        <v>2813.5219493999998</v>
      </c>
      <c r="V40" s="240">
        <v>2842.0849223</v>
      </c>
      <c r="W40" s="240">
        <v>2735.3300119999999</v>
      </c>
      <c r="X40" s="240">
        <v>2677.2803122999999</v>
      </c>
      <c r="Y40" s="240">
        <v>2628.2446730000001</v>
      </c>
      <c r="Z40" s="240">
        <v>2527.7291706000001</v>
      </c>
      <c r="AA40" s="240">
        <v>2596.9507186999999</v>
      </c>
      <c r="AB40" s="240">
        <v>2739.001745</v>
      </c>
      <c r="AC40" s="240">
        <v>2595.9480423</v>
      </c>
      <c r="AD40" s="240">
        <v>2673.8823769999999</v>
      </c>
      <c r="AE40" s="240">
        <v>2738.6105616</v>
      </c>
      <c r="AF40" s="240">
        <v>2805.6618950000002</v>
      </c>
      <c r="AG40" s="240">
        <v>2802.8034877</v>
      </c>
      <c r="AH40" s="240">
        <v>2832.4634958000001</v>
      </c>
      <c r="AI40" s="240">
        <v>2767.4997103000001</v>
      </c>
      <c r="AJ40" s="240">
        <v>2676.7666583999999</v>
      </c>
      <c r="AK40" s="240">
        <v>2654.3858</v>
      </c>
      <c r="AL40" s="240">
        <v>2518.2935502999999</v>
      </c>
      <c r="AM40" s="240">
        <v>2584.4470397</v>
      </c>
      <c r="AN40" s="240">
        <v>2692.2928471</v>
      </c>
      <c r="AO40" s="240">
        <v>2597.0514226</v>
      </c>
      <c r="AP40" s="240">
        <v>2682.5052817000001</v>
      </c>
      <c r="AQ40" s="240">
        <v>2753.2667903000001</v>
      </c>
      <c r="AR40" s="240">
        <v>2855.986594</v>
      </c>
      <c r="AS40" s="240">
        <v>2851.0845605999998</v>
      </c>
      <c r="AT40" s="240">
        <v>2895.9598439000001</v>
      </c>
      <c r="AU40" s="240">
        <v>2848.5864350000002</v>
      </c>
      <c r="AV40" s="240">
        <v>2740.7241528999998</v>
      </c>
      <c r="AW40" s="240">
        <v>2700.4566507</v>
      </c>
      <c r="AX40" s="240">
        <v>2595.7206873999999</v>
      </c>
      <c r="AY40" s="240">
        <v>2486.6478806</v>
      </c>
      <c r="AZ40" s="240">
        <v>2656.9673275</v>
      </c>
      <c r="BA40" s="240">
        <v>2490.4381064999998</v>
      </c>
      <c r="BB40" s="240">
        <v>2596.35709</v>
      </c>
      <c r="BC40" s="240">
        <v>2600.0916745</v>
      </c>
      <c r="BD40" s="240">
        <v>2785.4844232999999</v>
      </c>
      <c r="BE40" s="240">
        <v>2748.5548248</v>
      </c>
      <c r="BF40" s="240">
        <v>2764.6427531999998</v>
      </c>
      <c r="BG40" s="240">
        <v>2738.0253477000001</v>
      </c>
      <c r="BH40" s="240">
        <v>2654.8629999999998</v>
      </c>
      <c r="BI40" s="240">
        <v>2612.9119999999998</v>
      </c>
      <c r="BJ40" s="333">
        <v>2488.4630000000002</v>
      </c>
      <c r="BK40" s="333">
        <v>2509.9059999999999</v>
      </c>
      <c r="BL40" s="333">
        <v>2648.8339999999998</v>
      </c>
      <c r="BM40" s="333">
        <v>2538.779</v>
      </c>
      <c r="BN40" s="333">
        <v>2638.4589999999998</v>
      </c>
      <c r="BO40" s="333">
        <v>2667.636</v>
      </c>
      <c r="BP40" s="333">
        <v>2780.03</v>
      </c>
      <c r="BQ40" s="333">
        <v>2786.3820000000001</v>
      </c>
      <c r="BR40" s="333">
        <v>2821.5120000000002</v>
      </c>
      <c r="BS40" s="333">
        <v>2763.3910000000001</v>
      </c>
      <c r="BT40" s="333">
        <v>2697.9810000000002</v>
      </c>
      <c r="BU40" s="333">
        <v>2663.1210000000001</v>
      </c>
      <c r="BV40" s="333">
        <v>2546.3960000000002</v>
      </c>
    </row>
    <row r="41" spans="1:74" s="116" customFormat="1" ht="11.1" customHeight="1" x14ac:dyDescent="0.2">
      <c r="A41" s="117"/>
      <c r="B41" s="118" t="s">
        <v>260</v>
      </c>
      <c r="C41" s="237"/>
      <c r="D41" s="237"/>
      <c r="E41" s="237"/>
      <c r="F41" s="237"/>
      <c r="G41" s="237"/>
      <c r="H41" s="237"/>
      <c r="I41" s="237"/>
      <c r="J41" s="237"/>
      <c r="K41" s="237"/>
      <c r="L41" s="237"/>
      <c r="M41" s="237"/>
      <c r="N41" s="237"/>
      <c r="O41" s="237"/>
      <c r="P41" s="237"/>
      <c r="Q41" s="237"/>
      <c r="R41" s="237"/>
      <c r="S41" s="237"/>
      <c r="T41" s="237"/>
      <c r="U41" s="237"/>
      <c r="V41" s="237"/>
      <c r="W41" s="237"/>
      <c r="X41" s="237"/>
      <c r="Y41" s="237"/>
      <c r="Z41" s="237"/>
      <c r="AA41" s="237"/>
      <c r="AB41" s="237"/>
      <c r="AC41" s="237"/>
      <c r="AD41" s="237"/>
      <c r="AE41" s="237"/>
      <c r="AF41" s="237"/>
      <c r="AG41" s="237"/>
      <c r="AH41" s="237"/>
      <c r="AI41" s="237"/>
      <c r="AJ41" s="237"/>
      <c r="AK41" s="237"/>
      <c r="AL41" s="237"/>
      <c r="AM41" s="237"/>
      <c r="AN41" s="237"/>
      <c r="AO41" s="237"/>
      <c r="AP41" s="237"/>
      <c r="AQ41" s="237"/>
      <c r="AR41" s="237"/>
      <c r="AS41" s="237"/>
      <c r="AT41" s="237"/>
      <c r="AU41" s="237"/>
      <c r="AV41" s="237"/>
      <c r="AW41" s="237"/>
      <c r="AX41" s="237"/>
      <c r="AY41" s="237"/>
      <c r="AZ41" s="237"/>
      <c r="BA41" s="237"/>
      <c r="BB41" s="237"/>
      <c r="BC41" s="237"/>
      <c r="BD41" s="237"/>
      <c r="BE41" s="237"/>
      <c r="BF41" s="237"/>
      <c r="BG41" s="237"/>
      <c r="BH41" s="237"/>
      <c r="BI41" s="237"/>
      <c r="BJ41" s="373"/>
      <c r="BK41" s="373"/>
      <c r="BL41" s="373"/>
      <c r="BM41" s="373"/>
      <c r="BN41" s="373"/>
      <c r="BO41" s="373"/>
      <c r="BP41" s="373"/>
      <c r="BQ41" s="373"/>
      <c r="BR41" s="373"/>
      <c r="BS41" s="373"/>
      <c r="BT41" s="373"/>
      <c r="BU41" s="373"/>
      <c r="BV41" s="373"/>
    </row>
    <row r="42" spans="1:74" s="116" customFormat="1" ht="11.1" customHeight="1" x14ac:dyDescent="0.2">
      <c r="A42" s="111" t="s">
        <v>869</v>
      </c>
      <c r="B42" s="205" t="s">
        <v>595</v>
      </c>
      <c r="C42" s="259">
        <v>351.48371097</v>
      </c>
      <c r="D42" s="259">
        <v>356.31095213999998</v>
      </c>
      <c r="E42" s="259">
        <v>322.88316226000001</v>
      </c>
      <c r="F42" s="259">
        <v>312.11983266999999</v>
      </c>
      <c r="G42" s="259">
        <v>291.94066902999998</v>
      </c>
      <c r="H42" s="259">
        <v>336.44388866999998</v>
      </c>
      <c r="I42" s="259">
        <v>375.36216547999999</v>
      </c>
      <c r="J42" s="259">
        <v>365.41867774000002</v>
      </c>
      <c r="K42" s="259">
        <v>342.58081566999999</v>
      </c>
      <c r="L42" s="259">
        <v>302.74856</v>
      </c>
      <c r="M42" s="259">
        <v>301.82100432999999</v>
      </c>
      <c r="N42" s="259">
        <v>320.15615806</v>
      </c>
      <c r="O42" s="259">
        <v>340.60761418999999</v>
      </c>
      <c r="P42" s="259">
        <v>335.28346655000001</v>
      </c>
      <c r="Q42" s="259">
        <v>309.45262838999997</v>
      </c>
      <c r="R42" s="259">
        <v>296.62883667</v>
      </c>
      <c r="S42" s="259">
        <v>290.85977064999997</v>
      </c>
      <c r="T42" s="259">
        <v>333.62732267000001</v>
      </c>
      <c r="U42" s="259">
        <v>377.11437129000001</v>
      </c>
      <c r="V42" s="259">
        <v>387.56686612999999</v>
      </c>
      <c r="W42" s="259">
        <v>341.17299532999999</v>
      </c>
      <c r="X42" s="259">
        <v>298.72904741999997</v>
      </c>
      <c r="Y42" s="259">
        <v>309.64854166999999</v>
      </c>
      <c r="Z42" s="259">
        <v>327.94478902999998</v>
      </c>
      <c r="AA42" s="259">
        <v>346.81562355</v>
      </c>
      <c r="AB42" s="259">
        <v>361.13081749999998</v>
      </c>
      <c r="AC42" s="259">
        <v>319.52331193999999</v>
      </c>
      <c r="AD42" s="259">
        <v>307.38990332999998</v>
      </c>
      <c r="AE42" s="259">
        <v>289.73192741999998</v>
      </c>
      <c r="AF42" s="259">
        <v>335.75485800000001</v>
      </c>
      <c r="AG42" s="259">
        <v>396.47448742</v>
      </c>
      <c r="AH42" s="259">
        <v>355.91115710000003</v>
      </c>
      <c r="AI42" s="259">
        <v>338.05245266999998</v>
      </c>
      <c r="AJ42" s="259">
        <v>296.10085644999998</v>
      </c>
      <c r="AK42" s="259">
        <v>306.76038533000002</v>
      </c>
      <c r="AL42" s="259">
        <v>337.58316096999999</v>
      </c>
      <c r="AM42" s="259">
        <v>361.07922581000003</v>
      </c>
      <c r="AN42" s="259">
        <v>372.27363821</v>
      </c>
      <c r="AO42" s="259">
        <v>330.42657097</v>
      </c>
      <c r="AP42" s="259">
        <v>304.36340667000002</v>
      </c>
      <c r="AQ42" s="259">
        <v>288.90522902999999</v>
      </c>
      <c r="AR42" s="259">
        <v>316.20642800000002</v>
      </c>
      <c r="AS42" s="259">
        <v>360.97894968000003</v>
      </c>
      <c r="AT42" s="259">
        <v>340.92092160999999</v>
      </c>
      <c r="AU42" s="259">
        <v>338.98974866999998</v>
      </c>
      <c r="AV42" s="259">
        <v>295.47058838999999</v>
      </c>
      <c r="AW42" s="259">
        <v>310.97435632999998</v>
      </c>
      <c r="AX42" s="259">
        <v>326.85654516</v>
      </c>
      <c r="AY42" s="259">
        <v>348.22878386999997</v>
      </c>
      <c r="AZ42" s="259">
        <v>374.40776678999998</v>
      </c>
      <c r="BA42" s="259">
        <v>329.47468677000001</v>
      </c>
      <c r="BB42" s="259">
        <v>304.83938833000002</v>
      </c>
      <c r="BC42" s="259">
        <v>281.66939581000003</v>
      </c>
      <c r="BD42" s="259">
        <v>320.43073333000001</v>
      </c>
      <c r="BE42" s="259">
        <v>352.11739065</v>
      </c>
      <c r="BF42" s="259">
        <v>365.71736290000001</v>
      </c>
      <c r="BG42" s="259">
        <v>352.72793232999999</v>
      </c>
      <c r="BH42" s="259">
        <v>291.90120000000002</v>
      </c>
      <c r="BI42" s="259">
        <v>299.79590000000002</v>
      </c>
      <c r="BJ42" s="374">
        <v>331.98070000000001</v>
      </c>
      <c r="BK42" s="374">
        <v>344.7747</v>
      </c>
      <c r="BL42" s="374">
        <v>348.22969999999998</v>
      </c>
      <c r="BM42" s="374">
        <v>318.34969999999998</v>
      </c>
      <c r="BN42" s="374">
        <v>302.12040000000002</v>
      </c>
      <c r="BO42" s="374">
        <v>288.07560000000001</v>
      </c>
      <c r="BP42" s="374">
        <v>328.04020000000003</v>
      </c>
      <c r="BQ42" s="374">
        <v>364.22649999999999</v>
      </c>
      <c r="BR42" s="374">
        <v>357.79239999999999</v>
      </c>
      <c r="BS42" s="374">
        <v>332.66609999999997</v>
      </c>
      <c r="BT42" s="374">
        <v>294.97359999999998</v>
      </c>
      <c r="BU42" s="374">
        <v>303.39670000000001</v>
      </c>
      <c r="BV42" s="374">
        <v>332.24549999999999</v>
      </c>
    </row>
    <row r="43" spans="1:74" s="116" customFormat="1" ht="11.1" customHeight="1" x14ac:dyDescent="0.2">
      <c r="A43" s="111" t="s">
        <v>870</v>
      </c>
      <c r="B43" s="187" t="s">
        <v>629</v>
      </c>
      <c r="C43" s="259">
        <v>1095.7526358</v>
      </c>
      <c r="D43" s="259">
        <v>1093.6701720999999</v>
      </c>
      <c r="E43" s="259">
        <v>964.96562742000003</v>
      </c>
      <c r="F43" s="259">
        <v>912.23684600000001</v>
      </c>
      <c r="G43" s="259">
        <v>898.11846355</v>
      </c>
      <c r="H43" s="259">
        <v>1042.05664</v>
      </c>
      <c r="I43" s="259">
        <v>1176.0914210000001</v>
      </c>
      <c r="J43" s="259">
        <v>1147.6878297000001</v>
      </c>
      <c r="K43" s="259">
        <v>1057.3135037</v>
      </c>
      <c r="L43" s="259">
        <v>912.81139968000002</v>
      </c>
      <c r="M43" s="259">
        <v>899.66967233000003</v>
      </c>
      <c r="N43" s="259">
        <v>956.26750774000004</v>
      </c>
      <c r="O43" s="259">
        <v>1010.51503</v>
      </c>
      <c r="P43" s="259">
        <v>1011.5178476</v>
      </c>
      <c r="Q43" s="259">
        <v>919.98600902999999</v>
      </c>
      <c r="R43" s="259">
        <v>880.87702233000005</v>
      </c>
      <c r="S43" s="259">
        <v>902.08092968000005</v>
      </c>
      <c r="T43" s="259">
        <v>1014.1996093</v>
      </c>
      <c r="U43" s="259">
        <v>1172.9237115999999</v>
      </c>
      <c r="V43" s="259">
        <v>1158.0650576999999</v>
      </c>
      <c r="W43" s="259">
        <v>1063.2828773000001</v>
      </c>
      <c r="X43" s="259">
        <v>894.89936838999995</v>
      </c>
      <c r="Y43" s="259">
        <v>908.06076732999998</v>
      </c>
      <c r="Z43" s="259">
        <v>960.84231741999997</v>
      </c>
      <c r="AA43" s="259">
        <v>1026.0559828999999</v>
      </c>
      <c r="AB43" s="259">
        <v>1102.0192382</v>
      </c>
      <c r="AC43" s="259">
        <v>972.68072902999995</v>
      </c>
      <c r="AD43" s="259">
        <v>924.14435900000001</v>
      </c>
      <c r="AE43" s="259">
        <v>893.02045710000004</v>
      </c>
      <c r="AF43" s="259">
        <v>1031.0002612999999</v>
      </c>
      <c r="AG43" s="259">
        <v>1187.0230881</v>
      </c>
      <c r="AH43" s="259">
        <v>1107.3194771000001</v>
      </c>
      <c r="AI43" s="259">
        <v>1031.9859113</v>
      </c>
      <c r="AJ43" s="259">
        <v>912.14778225999999</v>
      </c>
      <c r="AK43" s="259">
        <v>929.47487466999996</v>
      </c>
      <c r="AL43" s="259">
        <v>1012.6101671</v>
      </c>
      <c r="AM43" s="259">
        <v>1095.9053087</v>
      </c>
      <c r="AN43" s="259">
        <v>1141.5517213999999</v>
      </c>
      <c r="AO43" s="259">
        <v>1014.9311429000001</v>
      </c>
      <c r="AP43" s="259">
        <v>930.83417899999995</v>
      </c>
      <c r="AQ43" s="259">
        <v>886.99551418999999</v>
      </c>
      <c r="AR43" s="259">
        <v>1006.6729203</v>
      </c>
      <c r="AS43" s="259">
        <v>1112.2914632</v>
      </c>
      <c r="AT43" s="259">
        <v>1061.8556484000001</v>
      </c>
      <c r="AU43" s="259">
        <v>1029.9143147</v>
      </c>
      <c r="AV43" s="259">
        <v>903.13659805999998</v>
      </c>
      <c r="AW43" s="259">
        <v>927.56195266999998</v>
      </c>
      <c r="AX43" s="259">
        <v>993.03722226000002</v>
      </c>
      <c r="AY43" s="259">
        <v>1062.2047881000001</v>
      </c>
      <c r="AZ43" s="259">
        <v>1144.5179350000001</v>
      </c>
      <c r="BA43" s="259">
        <v>1028.6293568000001</v>
      </c>
      <c r="BB43" s="259">
        <v>914.19602967000003</v>
      </c>
      <c r="BC43" s="259">
        <v>885.39374225999995</v>
      </c>
      <c r="BD43" s="259">
        <v>1033.852142</v>
      </c>
      <c r="BE43" s="259">
        <v>1116.0099587</v>
      </c>
      <c r="BF43" s="259">
        <v>1130.3474928999999</v>
      </c>
      <c r="BG43" s="259">
        <v>1098.2016673000001</v>
      </c>
      <c r="BH43" s="259">
        <v>906.90920000000006</v>
      </c>
      <c r="BI43" s="259">
        <v>893.49839999999995</v>
      </c>
      <c r="BJ43" s="374">
        <v>988.51440000000002</v>
      </c>
      <c r="BK43" s="374">
        <v>1053.327</v>
      </c>
      <c r="BL43" s="374">
        <v>1079.816</v>
      </c>
      <c r="BM43" s="374">
        <v>994.26660000000004</v>
      </c>
      <c r="BN43" s="374">
        <v>916.7106</v>
      </c>
      <c r="BO43" s="374">
        <v>897.53809999999999</v>
      </c>
      <c r="BP43" s="374">
        <v>1028.6369999999999</v>
      </c>
      <c r="BQ43" s="374">
        <v>1149.287</v>
      </c>
      <c r="BR43" s="374">
        <v>1134.0530000000001</v>
      </c>
      <c r="BS43" s="374">
        <v>1054.6790000000001</v>
      </c>
      <c r="BT43" s="374">
        <v>910.45529999999997</v>
      </c>
      <c r="BU43" s="374">
        <v>914.32119999999998</v>
      </c>
      <c r="BV43" s="374">
        <v>991.49080000000004</v>
      </c>
    </row>
    <row r="44" spans="1:74" s="116" customFormat="1" ht="11.1" customHeight="1" x14ac:dyDescent="0.2">
      <c r="A44" s="111" t="s">
        <v>871</v>
      </c>
      <c r="B44" s="205" t="s">
        <v>596</v>
      </c>
      <c r="C44" s="259">
        <v>1686.654581</v>
      </c>
      <c r="D44" s="259">
        <v>1650.5661786000001</v>
      </c>
      <c r="E44" s="259">
        <v>1529.6148986999999</v>
      </c>
      <c r="F44" s="259">
        <v>1410.5252593</v>
      </c>
      <c r="G44" s="259">
        <v>1439.2813652</v>
      </c>
      <c r="H44" s="259">
        <v>1621.2184400000001</v>
      </c>
      <c r="I44" s="259">
        <v>1883.9372268</v>
      </c>
      <c r="J44" s="259">
        <v>1775.218891</v>
      </c>
      <c r="K44" s="259">
        <v>1545.0708393</v>
      </c>
      <c r="L44" s="259">
        <v>1420.3798397</v>
      </c>
      <c r="M44" s="259">
        <v>1458.9352676999999</v>
      </c>
      <c r="N44" s="259">
        <v>1549.6502303</v>
      </c>
      <c r="O44" s="259">
        <v>1613.5234255</v>
      </c>
      <c r="P44" s="259">
        <v>1588.7492990000001</v>
      </c>
      <c r="Q44" s="259">
        <v>1451.4411006</v>
      </c>
      <c r="R44" s="259">
        <v>1400.4231443000001</v>
      </c>
      <c r="S44" s="259">
        <v>1493.1892581</v>
      </c>
      <c r="T44" s="259">
        <v>1692.7244929999999</v>
      </c>
      <c r="U44" s="259">
        <v>1924.5925703</v>
      </c>
      <c r="V44" s="259">
        <v>1751.725719</v>
      </c>
      <c r="W44" s="259">
        <v>1517.3603923000001</v>
      </c>
      <c r="X44" s="259">
        <v>1424.7420454999999</v>
      </c>
      <c r="Y44" s="259">
        <v>1459.2287822999999</v>
      </c>
      <c r="Z44" s="259">
        <v>1522.8097203</v>
      </c>
      <c r="AA44" s="259">
        <v>1624.9407306000001</v>
      </c>
      <c r="AB44" s="259">
        <v>1645.9802706999999</v>
      </c>
      <c r="AC44" s="259">
        <v>1548.6948361</v>
      </c>
      <c r="AD44" s="259">
        <v>1437.3075269999999</v>
      </c>
      <c r="AE44" s="259">
        <v>1454.3889529</v>
      </c>
      <c r="AF44" s="259">
        <v>1572.2843399999999</v>
      </c>
      <c r="AG44" s="259">
        <v>1712.3018509999999</v>
      </c>
      <c r="AH44" s="259">
        <v>1677.7813329000001</v>
      </c>
      <c r="AI44" s="259">
        <v>1536.6006123</v>
      </c>
      <c r="AJ44" s="259">
        <v>1436.6171764999999</v>
      </c>
      <c r="AK44" s="259">
        <v>1476.7182097</v>
      </c>
      <c r="AL44" s="259">
        <v>1609.3678232</v>
      </c>
      <c r="AM44" s="259">
        <v>1733.0879181</v>
      </c>
      <c r="AN44" s="259">
        <v>1727.4337957</v>
      </c>
      <c r="AO44" s="259">
        <v>1567.7155094</v>
      </c>
      <c r="AP44" s="259">
        <v>1402.1824853000001</v>
      </c>
      <c r="AQ44" s="259">
        <v>1435.1530903</v>
      </c>
      <c r="AR44" s="259">
        <v>1630.064237</v>
      </c>
      <c r="AS44" s="259">
        <v>1618.9626313000001</v>
      </c>
      <c r="AT44" s="259">
        <v>1670.0559561</v>
      </c>
      <c r="AU44" s="259">
        <v>1521.5850293000001</v>
      </c>
      <c r="AV44" s="259">
        <v>1417.0577642000001</v>
      </c>
      <c r="AW44" s="259">
        <v>1516.167044</v>
      </c>
      <c r="AX44" s="259">
        <v>1574.2009026000001</v>
      </c>
      <c r="AY44" s="259">
        <v>1640.1200931999999</v>
      </c>
      <c r="AZ44" s="259">
        <v>1702.5434464</v>
      </c>
      <c r="BA44" s="259">
        <v>1520.1524606</v>
      </c>
      <c r="BB44" s="259">
        <v>1356.8115763000001</v>
      </c>
      <c r="BC44" s="259">
        <v>1415.2705845</v>
      </c>
      <c r="BD44" s="259">
        <v>1559.6376342999999</v>
      </c>
      <c r="BE44" s="259">
        <v>1671.3665957999999</v>
      </c>
      <c r="BF44" s="259">
        <v>1650.2430225999999</v>
      </c>
      <c r="BG44" s="259">
        <v>1571.3377952999999</v>
      </c>
      <c r="BH44" s="259">
        <v>1394.0060000000001</v>
      </c>
      <c r="BI44" s="259">
        <v>1412.2339999999999</v>
      </c>
      <c r="BJ44" s="374">
        <v>1542.0429999999999</v>
      </c>
      <c r="BK44" s="374">
        <v>1626.73</v>
      </c>
      <c r="BL44" s="374">
        <v>1608.424</v>
      </c>
      <c r="BM44" s="374">
        <v>1503.664</v>
      </c>
      <c r="BN44" s="374">
        <v>1382.453</v>
      </c>
      <c r="BO44" s="374">
        <v>1419.1859999999999</v>
      </c>
      <c r="BP44" s="374">
        <v>1597.4459999999999</v>
      </c>
      <c r="BQ44" s="374">
        <v>1747.31</v>
      </c>
      <c r="BR44" s="374">
        <v>1721.5250000000001</v>
      </c>
      <c r="BS44" s="374">
        <v>1534.453</v>
      </c>
      <c r="BT44" s="374">
        <v>1426.4970000000001</v>
      </c>
      <c r="BU44" s="374">
        <v>1460.444</v>
      </c>
      <c r="BV44" s="374">
        <v>1559.4290000000001</v>
      </c>
    </row>
    <row r="45" spans="1:74" s="116" customFormat="1" ht="11.1" customHeight="1" x14ac:dyDescent="0.2">
      <c r="A45" s="111" t="s">
        <v>872</v>
      </c>
      <c r="B45" s="205" t="s">
        <v>597</v>
      </c>
      <c r="C45" s="259">
        <v>872.18772225999999</v>
      </c>
      <c r="D45" s="259">
        <v>870.48439142999996</v>
      </c>
      <c r="E45" s="259">
        <v>771.47248419000005</v>
      </c>
      <c r="F45" s="259">
        <v>713.59545333000005</v>
      </c>
      <c r="G45" s="259">
        <v>711.56285967999997</v>
      </c>
      <c r="H45" s="259">
        <v>830.89491599999997</v>
      </c>
      <c r="I45" s="259">
        <v>958.10661000000005</v>
      </c>
      <c r="J45" s="259">
        <v>919.38342677000003</v>
      </c>
      <c r="K45" s="259">
        <v>782.80586000000005</v>
      </c>
      <c r="L45" s="259">
        <v>704.75470418999998</v>
      </c>
      <c r="M45" s="259">
        <v>739.114825</v>
      </c>
      <c r="N45" s="259">
        <v>802.19775934999996</v>
      </c>
      <c r="O45" s="259">
        <v>814.38836258000003</v>
      </c>
      <c r="P45" s="259">
        <v>812.85224516999995</v>
      </c>
      <c r="Q45" s="259">
        <v>734.23755355000003</v>
      </c>
      <c r="R45" s="259">
        <v>703.79077232999998</v>
      </c>
      <c r="S45" s="259">
        <v>748.06402290000005</v>
      </c>
      <c r="T45" s="259">
        <v>865.03169100000002</v>
      </c>
      <c r="U45" s="259">
        <v>999.68948451999995</v>
      </c>
      <c r="V45" s="259">
        <v>902.2963929</v>
      </c>
      <c r="W45" s="259">
        <v>783.19540467000002</v>
      </c>
      <c r="X45" s="259">
        <v>713.49489934999997</v>
      </c>
      <c r="Y45" s="259">
        <v>747.86951699999997</v>
      </c>
      <c r="Z45" s="259">
        <v>801.90157968000005</v>
      </c>
      <c r="AA45" s="259">
        <v>855.69782548000001</v>
      </c>
      <c r="AB45" s="259">
        <v>854.31585142999995</v>
      </c>
      <c r="AC45" s="259">
        <v>793.18747839000002</v>
      </c>
      <c r="AD45" s="259">
        <v>744.30284732999996</v>
      </c>
      <c r="AE45" s="259">
        <v>731.67265225999995</v>
      </c>
      <c r="AF45" s="259">
        <v>810.08213433000003</v>
      </c>
      <c r="AG45" s="259">
        <v>892.17884451999998</v>
      </c>
      <c r="AH45" s="259">
        <v>890.74261000000001</v>
      </c>
      <c r="AI45" s="259">
        <v>828.59899932999997</v>
      </c>
      <c r="AJ45" s="259">
        <v>733.81094194000002</v>
      </c>
      <c r="AK45" s="259">
        <v>780.039354</v>
      </c>
      <c r="AL45" s="259">
        <v>868.37094193999997</v>
      </c>
      <c r="AM45" s="259">
        <v>915.68043258</v>
      </c>
      <c r="AN45" s="259">
        <v>927.04494750000003</v>
      </c>
      <c r="AO45" s="259">
        <v>808.57136903000003</v>
      </c>
      <c r="AP45" s="259">
        <v>738.41298867</v>
      </c>
      <c r="AQ45" s="259">
        <v>745.67205483999999</v>
      </c>
      <c r="AR45" s="259">
        <v>833.89575733000004</v>
      </c>
      <c r="AS45" s="259">
        <v>867.71437160999994</v>
      </c>
      <c r="AT45" s="259">
        <v>894.71685613</v>
      </c>
      <c r="AU45" s="259">
        <v>805.35798899999998</v>
      </c>
      <c r="AV45" s="259">
        <v>728.52640902999997</v>
      </c>
      <c r="AW45" s="259">
        <v>791.67474532999995</v>
      </c>
      <c r="AX45" s="259">
        <v>850.09741128999997</v>
      </c>
      <c r="AY45" s="259">
        <v>868.45811451999998</v>
      </c>
      <c r="AZ45" s="259">
        <v>891.56855929000005</v>
      </c>
      <c r="BA45" s="259">
        <v>775.05509226000004</v>
      </c>
      <c r="BB45" s="259">
        <v>705.55143433000001</v>
      </c>
      <c r="BC45" s="259">
        <v>701.81125354999995</v>
      </c>
      <c r="BD45" s="259">
        <v>818.82769867000002</v>
      </c>
      <c r="BE45" s="259">
        <v>897.43366484000001</v>
      </c>
      <c r="BF45" s="259">
        <v>875.92423968000003</v>
      </c>
      <c r="BG45" s="259">
        <v>822.09188067000002</v>
      </c>
      <c r="BH45" s="259">
        <v>729.17110000000002</v>
      </c>
      <c r="BI45" s="259">
        <v>754.14049999999997</v>
      </c>
      <c r="BJ45" s="374">
        <v>852.8768</v>
      </c>
      <c r="BK45" s="374">
        <v>883.57529999999997</v>
      </c>
      <c r="BL45" s="374">
        <v>877.03219999999999</v>
      </c>
      <c r="BM45" s="374">
        <v>781.72550000000001</v>
      </c>
      <c r="BN45" s="374">
        <v>726.53269999999998</v>
      </c>
      <c r="BO45" s="374">
        <v>731.32370000000003</v>
      </c>
      <c r="BP45" s="374">
        <v>838.82460000000003</v>
      </c>
      <c r="BQ45" s="374">
        <v>928.87570000000005</v>
      </c>
      <c r="BR45" s="374">
        <v>916.68330000000003</v>
      </c>
      <c r="BS45" s="374">
        <v>815.10419999999999</v>
      </c>
      <c r="BT45" s="374">
        <v>751.03830000000005</v>
      </c>
      <c r="BU45" s="374">
        <v>785.63199999999995</v>
      </c>
      <c r="BV45" s="374">
        <v>864.85</v>
      </c>
    </row>
    <row r="46" spans="1:74" s="116" customFormat="1" ht="11.1" customHeight="1" x14ac:dyDescent="0.2">
      <c r="A46" s="111" t="s">
        <v>873</v>
      </c>
      <c r="B46" s="205" t="s">
        <v>598</v>
      </c>
      <c r="C46" s="259">
        <v>2394.3223828999999</v>
      </c>
      <c r="D46" s="259">
        <v>2207.8179561000002</v>
      </c>
      <c r="E46" s="259">
        <v>1905.6361764999999</v>
      </c>
      <c r="F46" s="259">
        <v>1939.052813</v>
      </c>
      <c r="G46" s="259">
        <v>2038.7851003000001</v>
      </c>
      <c r="H46" s="259">
        <v>2466.2347110000001</v>
      </c>
      <c r="I46" s="259">
        <v>2605.9111213000001</v>
      </c>
      <c r="J46" s="259">
        <v>2597.9884109999998</v>
      </c>
      <c r="K46" s="259">
        <v>2356.788325</v>
      </c>
      <c r="L46" s="259">
        <v>1943.1041545</v>
      </c>
      <c r="M46" s="259">
        <v>1893.4681356999999</v>
      </c>
      <c r="N46" s="259">
        <v>1987.2173587</v>
      </c>
      <c r="O46" s="259">
        <v>2105.5361071000002</v>
      </c>
      <c r="P46" s="259">
        <v>2053.5195171999999</v>
      </c>
      <c r="Q46" s="259">
        <v>1893.8172148000001</v>
      </c>
      <c r="R46" s="259">
        <v>1896.636084</v>
      </c>
      <c r="S46" s="259">
        <v>2071.6246606</v>
      </c>
      <c r="T46" s="259">
        <v>2313.4757453000002</v>
      </c>
      <c r="U46" s="259">
        <v>2572.5715006</v>
      </c>
      <c r="V46" s="259">
        <v>2503.1564822999999</v>
      </c>
      <c r="W46" s="259">
        <v>2254.2060956999999</v>
      </c>
      <c r="X46" s="259">
        <v>1971.8379706000001</v>
      </c>
      <c r="Y46" s="259">
        <v>1957.1778346999999</v>
      </c>
      <c r="Z46" s="259">
        <v>1995.2001719</v>
      </c>
      <c r="AA46" s="259">
        <v>2131.7008234999998</v>
      </c>
      <c r="AB46" s="259">
        <v>2179.1019449999999</v>
      </c>
      <c r="AC46" s="259">
        <v>2036.9004829</v>
      </c>
      <c r="AD46" s="259">
        <v>1917.607602</v>
      </c>
      <c r="AE46" s="259">
        <v>1969.5436668</v>
      </c>
      <c r="AF46" s="259">
        <v>2323.8620727000002</v>
      </c>
      <c r="AG46" s="259">
        <v>2460.6484365000001</v>
      </c>
      <c r="AH46" s="259">
        <v>2427.1095997000002</v>
      </c>
      <c r="AI46" s="259">
        <v>2284.6279017000002</v>
      </c>
      <c r="AJ46" s="259">
        <v>2016.8666784</v>
      </c>
      <c r="AK46" s="259">
        <v>2012.8191019999999</v>
      </c>
      <c r="AL46" s="259">
        <v>2114.0419671</v>
      </c>
      <c r="AM46" s="259">
        <v>2397.1857248000001</v>
      </c>
      <c r="AN46" s="259">
        <v>2319.7600186</v>
      </c>
      <c r="AO46" s="259">
        <v>2072.0827300000001</v>
      </c>
      <c r="AP46" s="259">
        <v>1916.7079563</v>
      </c>
      <c r="AQ46" s="259">
        <v>2039.7133168</v>
      </c>
      <c r="AR46" s="259">
        <v>2353.0435680000001</v>
      </c>
      <c r="AS46" s="259">
        <v>2459.5456555000001</v>
      </c>
      <c r="AT46" s="259">
        <v>2469.4624506</v>
      </c>
      <c r="AU46" s="259">
        <v>2328.5477516999999</v>
      </c>
      <c r="AV46" s="259">
        <v>2003.0878713</v>
      </c>
      <c r="AW46" s="259">
        <v>2029.9970232999999</v>
      </c>
      <c r="AX46" s="259">
        <v>2101.7879435</v>
      </c>
      <c r="AY46" s="259">
        <v>2295.2000658000002</v>
      </c>
      <c r="AZ46" s="259">
        <v>2416.0862771000002</v>
      </c>
      <c r="BA46" s="259">
        <v>2088.4469594000002</v>
      </c>
      <c r="BB46" s="259">
        <v>1943.2870069999999</v>
      </c>
      <c r="BC46" s="259">
        <v>2089.7657471000002</v>
      </c>
      <c r="BD46" s="259">
        <v>2441.9606530000001</v>
      </c>
      <c r="BE46" s="259">
        <v>2579.3239113</v>
      </c>
      <c r="BF46" s="259">
        <v>2528.5571531999999</v>
      </c>
      <c r="BG46" s="259">
        <v>2344.7403207000002</v>
      </c>
      <c r="BH46" s="259">
        <v>2018.4690000000001</v>
      </c>
      <c r="BI46" s="259">
        <v>1968.018</v>
      </c>
      <c r="BJ46" s="374">
        <v>2123.25</v>
      </c>
      <c r="BK46" s="374">
        <v>2284.8069999999998</v>
      </c>
      <c r="BL46" s="374">
        <v>2239.7849999999999</v>
      </c>
      <c r="BM46" s="374">
        <v>2046.048</v>
      </c>
      <c r="BN46" s="374">
        <v>1948.0650000000001</v>
      </c>
      <c r="BO46" s="374">
        <v>2066.1950000000002</v>
      </c>
      <c r="BP46" s="374">
        <v>2377.511</v>
      </c>
      <c r="BQ46" s="374">
        <v>2556.596</v>
      </c>
      <c r="BR46" s="374">
        <v>2556.4389999999999</v>
      </c>
      <c r="BS46" s="374">
        <v>2364.5859999999998</v>
      </c>
      <c r="BT46" s="374">
        <v>2053.5830000000001</v>
      </c>
      <c r="BU46" s="374">
        <v>2003.6479999999999</v>
      </c>
      <c r="BV46" s="374">
        <v>2119.2440000000001</v>
      </c>
    </row>
    <row r="47" spans="1:74" s="116" customFormat="1" ht="11.1" customHeight="1" x14ac:dyDescent="0.2">
      <c r="A47" s="111" t="s">
        <v>874</v>
      </c>
      <c r="B47" s="205" t="s">
        <v>599</v>
      </c>
      <c r="C47" s="259">
        <v>1005.7264132</v>
      </c>
      <c r="D47" s="259">
        <v>978.17130036000003</v>
      </c>
      <c r="E47" s="259">
        <v>820.89028902999996</v>
      </c>
      <c r="F47" s="259">
        <v>798.12320466999995</v>
      </c>
      <c r="G47" s="259">
        <v>780.87450806000004</v>
      </c>
      <c r="H47" s="259">
        <v>957.49504999999999</v>
      </c>
      <c r="I47" s="259">
        <v>1024.9503689999999</v>
      </c>
      <c r="J47" s="259">
        <v>1054.8298145000001</v>
      </c>
      <c r="K47" s="259">
        <v>951.42704232999995</v>
      </c>
      <c r="L47" s="259">
        <v>791.96527516000003</v>
      </c>
      <c r="M47" s="259">
        <v>798.33747400000004</v>
      </c>
      <c r="N47" s="259">
        <v>845.09615323000003</v>
      </c>
      <c r="O47" s="259">
        <v>887.52385871000001</v>
      </c>
      <c r="P47" s="259">
        <v>882.70974206999995</v>
      </c>
      <c r="Q47" s="259">
        <v>801.44096064999997</v>
      </c>
      <c r="R47" s="259">
        <v>796.295028</v>
      </c>
      <c r="S47" s="259">
        <v>837.07707289999996</v>
      </c>
      <c r="T47" s="259">
        <v>924.63078967000001</v>
      </c>
      <c r="U47" s="259">
        <v>1020.33222</v>
      </c>
      <c r="V47" s="259">
        <v>1000.0008913</v>
      </c>
      <c r="W47" s="259">
        <v>925.09598332999997</v>
      </c>
      <c r="X47" s="259">
        <v>789.93136934999995</v>
      </c>
      <c r="Y47" s="259">
        <v>801.22187499999995</v>
      </c>
      <c r="Z47" s="259">
        <v>824.47724805999997</v>
      </c>
      <c r="AA47" s="259">
        <v>911.42645742000002</v>
      </c>
      <c r="AB47" s="259">
        <v>924.13858035999999</v>
      </c>
      <c r="AC47" s="259">
        <v>854.80108194000002</v>
      </c>
      <c r="AD47" s="259">
        <v>820.90436299999999</v>
      </c>
      <c r="AE47" s="259">
        <v>794.30313032000004</v>
      </c>
      <c r="AF47" s="259">
        <v>910.13407299999994</v>
      </c>
      <c r="AG47" s="259">
        <v>948.68834547999995</v>
      </c>
      <c r="AH47" s="259">
        <v>961.94145129000003</v>
      </c>
      <c r="AI47" s="259">
        <v>928.55058332999999</v>
      </c>
      <c r="AJ47" s="259">
        <v>788.00255000000004</v>
      </c>
      <c r="AK47" s="259">
        <v>776.65246666999997</v>
      </c>
      <c r="AL47" s="259">
        <v>849.83147676999999</v>
      </c>
      <c r="AM47" s="259">
        <v>976.14370386999997</v>
      </c>
      <c r="AN47" s="259">
        <v>1001.8806393</v>
      </c>
      <c r="AO47" s="259">
        <v>825.18798160999995</v>
      </c>
      <c r="AP47" s="259">
        <v>760.31736899999999</v>
      </c>
      <c r="AQ47" s="259">
        <v>773.73222644999998</v>
      </c>
      <c r="AR47" s="259">
        <v>904.58759067000005</v>
      </c>
      <c r="AS47" s="259">
        <v>939.01132065000002</v>
      </c>
      <c r="AT47" s="259">
        <v>947.64703065000003</v>
      </c>
      <c r="AU47" s="259">
        <v>941.08674900000005</v>
      </c>
      <c r="AV47" s="259">
        <v>786.32920419000004</v>
      </c>
      <c r="AW47" s="259">
        <v>798.48271699999998</v>
      </c>
      <c r="AX47" s="259">
        <v>841.42018742000005</v>
      </c>
      <c r="AY47" s="259">
        <v>908.92430032000004</v>
      </c>
      <c r="AZ47" s="259">
        <v>971.09967786000004</v>
      </c>
      <c r="BA47" s="259">
        <v>839.14468548000002</v>
      </c>
      <c r="BB47" s="259">
        <v>745.856537</v>
      </c>
      <c r="BC47" s="259">
        <v>761.26194999999996</v>
      </c>
      <c r="BD47" s="259">
        <v>897.92601666999997</v>
      </c>
      <c r="BE47" s="259">
        <v>973.84247903000005</v>
      </c>
      <c r="BF47" s="259">
        <v>977.70492193999996</v>
      </c>
      <c r="BG47" s="259">
        <v>905.22175500000003</v>
      </c>
      <c r="BH47" s="259">
        <v>776.52359999999999</v>
      </c>
      <c r="BI47" s="259">
        <v>770.7251</v>
      </c>
      <c r="BJ47" s="374">
        <v>822.71559999999999</v>
      </c>
      <c r="BK47" s="374">
        <v>904.20349999999996</v>
      </c>
      <c r="BL47" s="374">
        <v>909.58579999999995</v>
      </c>
      <c r="BM47" s="374">
        <v>809.68129999999996</v>
      </c>
      <c r="BN47" s="374">
        <v>770.95209999999997</v>
      </c>
      <c r="BO47" s="374">
        <v>775.98260000000005</v>
      </c>
      <c r="BP47" s="374">
        <v>893.97540000000004</v>
      </c>
      <c r="BQ47" s="374">
        <v>972.14859999999999</v>
      </c>
      <c r="BR47" s="374">
        <v>988.96220000000005</v>
      </c>
      <c r="BS47" s="374">
        <v>931.37509999999997</v>
      </c>
      <c r="BT47" s="374">
        <v>797.16150000000005</v>
      </c>
      <c r="BU47" s="374">
        <v>784.95489999999995</v>
      </c>
      <c r="BV47" s="374">
        <v>835.24469999999997</v>
      </c>
    </row>
    <row r="48" spans="1:74" s="116" customFormat="1" ht="11.1" customHeight="1" x14ac:dyDescent="0.2">
      <c r="A48" s="111" t="s">
        <v>875</v>
      </c>
      <c r="B48" s="205" t="s">
        <v>600</v>
      </c>
      <c r="C48" s="259">
        <v>1496.8323306</v>
      </c>
      <c r="D48" s="259">
        <v>1552.0349529</v>
      </c>
      <c r="E48" s="259">
        <v>1298.5947019</v>
      </c>
      <c r="F48" s="259">
        <v>1353.7343292999999</v>
      </c>
      <c r="G48" s="259">
        <v>1415.3534155</v>
      </c>
      <c r="H48" s="259">
        <v>1797.1835579999999</v>
      </c>
      <c r="I48" s="259">
        <v>1901.9117577</v>
      </c>
      <c r="J48" s="259">
        <v>2008.9880367999999</v>
      </c>
      <c r="K48" s="259">
        <v>1801.565867</v>
      </c>
      <c r="L48" s="259">
        <v>1441.2905865</v>
      </c>
      <c r="M48" s="259">
        <v>1303.9592680000001</v>
      </c>
      <c r="N48" s="259">
        <v>1374.4016142</v>
      </c>
      <c r="O48" s="259">
        <v>1412.8299923</v>
      </c>
      <c r="P48" s="259">
        <v>1379.5453393</v>
      </c>
      <c r="Q48" s="259">
        <v>1295.9776539</v>
      </c>
      <c r="R48" s="259">
        <v>1341.3848556999999</v>
      </c>
      <c r="S48" s="259">
        <v>1466.1883826000001</v>
      </c>
      <c r="T48" s="259">
        <v>1726.565323</v>
      </c>
      <c r="U48" s="259">
        <v>1850.8494184000001</v>
      </c>
      <c r="V48" s="259">
        <v>1896.9608215999999</v>
      </c>
      <c r="W48" s="259">
        <v>1729.7433490000001</v>
      </c>
      <c r="X48" s="259">
        <v>1439.4932326000001</v>
      </c>
      <c r="Y48" s="259">
        <v>1342.4795509999999</v>
      </c>
      <c r="Z48" s="259">
        <v>1341.6701074</v>
      </c>
      <c r="AA48" s="259">
        <v>1503.6029142</v>
      </c>
      <c r="AB48" s="259">
        <v>1454.7409886</v>
      </c>
      <c r="AC48" s="259">
        <v>1333.6576639</v>
      </c>
      <c r="AD48" s="259">
        <v>1371.411746</v>
      </c>
      <c r="AE48" s="259">
        <v>1406.5786705999999</v>
      </c>
      <c r="AF48" s="259">
        <v>1723.6444300000001</v>
      </c>
      <c r="AG48" s="259">
        <v>1826.2843706000001</v>
      </c>
      <c r="AH48" s="259">
        <v>1884.8356025999999</v>
      </c>
      <c r="AI48" s="259">
        <v>1838.3128437</v>
      </c>
      <c r="AJ48" s="259">
        <v>1536.1244729</v>
      </c>
      <c r="AK48" s="259">
        <v>1375.5064877</v>
      </c>
      <c r="AL48" s="259">
        <v>1516.6060229</v>
      </c>
      <c r="AM48" s="259">
        <v>1643.3743400000001</v>
      </c>
      <c r="AN48" s="259">
        <v>1668.9096417999999</v>
      </c>
      <c r="AO48" s="259">
        <v>1429.4237329</v>
      </c>
      <c r="AP48" s="259">
        <v>1399.0338182999999</v>
      </c>
      <c r="AQ48" s="259">
        <v>1457.2185967999999</v>
      </c>
      <c r="AR48" s="259">
        <v>1730.1097612999999</v>
      </c>
      <c r="AS48" s="259">
        <v>1824.0864254999999</v>
      </c>
      <c r="AT48" s="259">
        <v>1882.8302394</v>
      </c>
      <c r="AU48" s="259">
        <v>1866.4194563000001</v>
      </c>
      <c r="AV48" s="259">
        <v>1569.9809657999999</v>
      </c>
      <c r="AW48" s="259">
        <v>1428.1721256999999</v>
      </c>
      <c r="AX48" s="259">
        <v>1467.6110616000001</v>
      </c>
      <c r="AY48" s="259">
        <v>1550.5672271000001</v>
      </c>
      <c r="AZ48" s="259">
        <v>1572.9066135999999</v>
      </c>
      <c r="BA48" s="259">
        <v>1457.4766744999999</v>
      </c>
      <c r="BB48" s="259">
        <v>1367.8035316999999</v>
      </c>
      <c r="BC48" s="259">
        <v>1390.9297994000001</v>
      </c>
      <c r="BD48" s="259">
        <v>1713.2033372999999</v>
      </c>
      <c r="BE48" s="259">
        <v>1901.3268845</v>
      </c>
      <c r="BF48" s="259">
        <v>1938.8548367999999</v>
      </c>
      <c r="BG48" s="259">
        <v>1834.1718953</v>
      </c>
      <c r="BH48" s="259">
        <v>1599.3489999999999</v>
      </c>
      <c r="BI48" s="259">
        <v>1416.508</v>
      </c>
      <c r="BJ48" s="374">
        <v>1459.8710000000001</v>
      </c>
      <c r="BK48" s="374">
        <v>1578.866</v>
      </c>
      <c r="BL48" s="374">
        <v>1559.393</v>
      </c>
      <c r="BM48" s="374">
        <v>1417.1210000000001</v>
      </c>
      <c r="BN48" s="374">
        <v>1409.873</v>
      </c>
      <c r="BO48" s="374">
        <v>1475.12</v>
      </c>
      <c r="BP48" s="374">
        <v>1760.54</v>
      </c>
      <c r="BQ48" s="374">
        <v>1879.7860000000001</v>
      </c>
      <c r="BR48" s="374">
        <v>1939.4870000000001</v>
      </c>
      <c r="BS48" s="374">
        <v>1828.029</v>
      </c>
      <c r="BT48" s="374">
        <v>1578.5609999999999</v>
      </c>
      <c r="BU48" s="374">
        <v>1420.413</v>
      </c>
      <c r="BV48" s="374">
        <v>1470.7260000000001</v>
      </c>
    </row>
    <row r="49" spans="1:74" s="116" customFormat="1" ht="11.1" customHeight="1" x14ac:dyDescent="0.2">
      <c r="A49" s="111" t="s">
        <v>876</v>
      </c>
      <c r="B49" s="205" t="s">
        <v>601</v>
      </c>
      <c r="C49" s="259">
        <v>713.46788580999998</v>
      </c>
      <c r="D49" s="259">
        <v>717.36741714000004</v>
      </c>
      <c r="E49" s="259">
        <v>651.21168451999995</v>
      </c>
      <c r="F49" s="259">
        <v>654.32732933</v>
      </c>
      <c r="G49" s="259">
        <v>665.51837806000003</v>
      </c>
      <c r="H49" s="259">
        <v>774.14731800000004</v>
      </c>
      <c r="I49" s="259">
        <v>883.78839387000005</v>
      </c>
      <c r="J49" s="259">
        <v>901.89777193999998</v>
      </c>
      <c r="K49" s="259">
        <v>800.39991832999999</v>
      </c>
      <c r="L49" s="259">
        <v>679.45431160999999</v>
      </c>
      <c r="M49" s="259">
        <v>667.09181733000003</v>
      </c>
      <c r="N49" s="259">
        <v>721.80063934999998</v>
      </c>
      <c r="O49" s="259">
        <v>695.05964902999995</v>
      </c>
      <c r="P49" s="259">
        <v>692.14954896999996</v>
      </c>
      <c r="Q49" s="259">
        <v>647.61841967999999</v>
      </c>
      <c r="R49" s="259">
        <v>660.67933866999999</v>
      </c>
      <c r="S49" s="259">
        <v>715.93161161</v>
      </c>
      <c r="T49" s="259">
        <v>839.51156933000004</v>
      </c>
      <c r="U49" s="259">
        <v>890.34922226000003</v>
      </c>
      <c r="V49" s="259">
        <v>907.11648064999997</v>
      </c>
      <c r="W49" s="259">
        <v>796.29677232999995</v>
      </c>
      <c r="X49" s="259">
        <v>688.08656355000005</v>
      </c>
      <c r="Y49" s="259">
        <v>662.13388567000004</v>
      </c>
      <c r="Z49" s="259">
        <v>699.26089870999999</v>
      </c>
      <c r="AA49" s="259">
        <v>739.17392515999995</v>
      </c>
      <c r="AB49" s="259">
        <v>713.74874750000004</v>
      </c>
      <c r="AC49" s="259">
        <v>655.05115193999995</v>
      </c>
      <c r="AD49" s="259">
        <v>667.99101267000003</v>
      </c>
      <c r="AE49" s="259">
        <v>716.41082065000001</v>
      </c>
      <c r="AF49" s="259">
        <v>850.63220133000004</v>
      </c>
      <c r="AG49" s="259">
        <v>908.25910161000002</v>
      </c>
      <c r="AH49" s="259">
        <v>881.91937742000005</v>
      </c>
      <c r="AI49" s="259">
        <v>789.16808232999995</v>
      </c>
      <c r="AJ49" s="259">
        <v>662.57137935000003</v>
      </c>
      <c r="AK49" s="259">
        <v>668.24557566999999</v>
      </c>
      <c r="AL49" s="259">
        <v>723.53786258000002</v>
      </c>
      <c r="AM49" s="259">
        <v>715.98748709999995</v>
      </c>
      <c r="AN49" s="259">
        <v>699.79553856999996</v>
      </c>
      <c r="AO49" s="259">
        <v>650.00834096999995</v>
      </c>
      <c r="AP49" s="259">
        <v>666.17739700000004</v>
      </c>
      <c r="AQ49" s="259">
        <v>717.23759805999998</v>
      </c>
      <c r="AR49" s="259">
        <v>834.24963433000005</v>
      </c>
      <c r="AS49" s="259">
        <v>914.99067774000002</v>
      </c>
      <c r="AT49" s="259">
        <v>854.90543193999997</v>
      </c>
      <c r="AU49" s="259">
        <v>811.46456266999996</v>
      </c>
      <c r="AV49" s="259">
        <v>692.88093451999998</v>
      </c>
      <c r="AW49" s="259">
        <v>675.09043099999997</v>
      </c>
      <c r="AX49" s="259">
        <v>718.31431194000004</v>
      </c>
      <c r="AY49" s="259">
        <v>726.40841322999995</v>
      </c>
      <c r="AZ49" s="259">
        <v>689.75070106999999</v>
      </c>
      <c r="BA49" s="259">
        <v>660.89265838999995</v>
      </c>
      <c r="BB49" s="259">
        <v>666.47494167000002</v>
      </c>
      <c r="BC49" s="259">
        <v>680.96887774000004</v>
      </c>
      <c r="BD49" s="259">
        <v>848.56936932999997</v>
      </c>
      <c r="BE49" s="259">
        <v>886.6160529</v>
      </c>
      <c r="BF49" s="259">
        <v>908.58392934999995</v>
      </c>
      <c r="BG49" s="259">
        <v>825.14927</v>
      </c>
      <c r="BH49" s="259">
        <v>703.7595</v>
      </c>
      <c r="BI49" s="259">
        <v>673.73500000000001</v>
      </c>
      <c r="BJ49" s="374">
        <v>723.16989999999998</v>
      </c>
      <c r="BK49" s="374">
        <v>741.94159999999999</v>
      </c>
      <c r="BL49" s="374">
        <v>718.92290000000003</v>
      </c>
      <c r="BM49" s="374">
        <v>677.00310000000002</v>
      </c>
      <c r="BN49" s="374">
        <v>678.81320000000005</v>
      </c>
      <c r="BO49" s="374">
        <v>716.76160000000004</v>
      </c>
      <c r="BP49" s="374">
        <v>848.65949999999998</v>
      </c>
      <c r="BQ49" s="374">
        <v>941.51790000000005</v>
      </c>
      <c r="BR49" s="374">
        <v>931.9194</v>
      </c>
      <c r="BS49" s="374">
        <v>842.10839999999996</v>
      </c>
      <c r="BT49" s="374">
        <v>714.96029999999996</v>
      </c>
      <c r="BU49" s="374">
        <v>696.29359999999997</v>
      </c>
      <c r="BV49" s="374">
        <v>742.24649999999997</v>
      </c>
    </row>
    <row r="50" spans="1:74" s="116" customFormat="1" ht="11.1" customHeight="1" x14ac:dyDescent="0.2">
      <c r="A50" s="111" t="s">
        <v>877</v>
      </c>
      <c r="B50" s="205" t="s">
        <v>261</v>
      </c>
      <c r="C50" s="259">
        <v>1114.5063216000001</v>
      </c>
      <c r="D50" s="259">
        <v>1129.9946336</v>
      </c>
      <c r="E50" s="259">
        <v>1110.2427138999999</v>
      </c>
      <c r="F50" s="259">
        <v>1035.5483793000001</v>
      </c>
      <c r="G50" s="259">
        <v>1005.6227429</v>
      </c>
      <c r="H50" s="259">
        <v>1089.019213</v>
      </c>
      <c r="I50" s="259">
        <v>1104.9397871000001</v>
      </c>
      <c r="J50" s="259">
        <v>1207.8780099999999</v>
      </c>
      <c r="K50" s="259">
        <v>1192.7463792999999</v>
      </c>
      <c r="L50" s="259">
        <v>1053.9324297000001</v>
      </c>
      <c r="M50" s="259">
        <v>1066.495177</v>
      </c>
      <c r="N50" s="259">
        <v>1134.6179245000001</v>
      </c>
      <c r="O50" s="259">
        <v>1105.2616668000001</v>
      </c>
      <c r="P50" s="259">
        <v>1093.1562793000001</v>
      </c>
      <c r="Q50" s="259">
        <v>1055.1840818999999</v>
      </c>
      <c r="R50" s="259">
        <v>1005.8142810000001</v>
      </c>
      <c r="S50" s="259">
        <v>1013.0798334999999</v>
      </c>
      <c r="T50" s="259">
        <v>1087.0698887000001</v>
      </c>
      <c r="U50" s="259">
        <v>1115.7513389999999</v>
      </c>
      <c r="V50" s="259">
        <v>1216.6945241999999</v>
      </c>
      <c r="W50" s="259">
        <v>1149.7893369999999</v>
      </c>
      <c r="X50" s="259">
        <v>1113.6307334999999</v>
      </c>
      <c r="Y50" s="259">
        <v>1040.7084159999999</v>
      </c>
      <c r="Z50" s="259">
        <v>1069.4412774</v>
      </c>
      <c r="AA50" s="259">
        <v>1160.2599126</v>
      </c>
      <c r="AB50" s="259">
        <v>1131.2932103999999</v>
      </c>
      <c r="AC50" s="259">
        <v>1031.5789735000001</v>
      </c>
      <c r="AD50" s="259">
        <v>1025.5828687000001</v>
      </c>
      <c r="AE50" s="259">
        <v>1037.7704260999999</v>
      </c>
      <c r="AF50" s="259">
        <v>1074.3307563000001</v>
      </c>
      <c r="AG50" s="259">
        <v>1196.6533681000001</v>
      </c>
      <c r="AH50" s="259">
        <v>1174.6937129</v>
      </c>
      <c r="AI50" s="259">
        <v>1163.5041862999999</v>
      </c>
      <c r="AJ50" s="259">
        <v>1070.2855142000001</v>
      </c>
      <c r="AK50" s="259">
        <v>1013.2396927</v>
      </c>
      <c r="AL50" s="259">
        <v>1131.3460623000001</v>
      </c>
      <c r="AM50" s="259">
        <v>1120.3225977</v>
      </c>
      <c r="AN50" s="259">
        <v>1125.1894953999999</v>
      </c>
      <c r="AO50" s="259">
        <v>1009.7172055</v>
      </c>
      <c r="AP50" s="259">
        <v>1033.0590649999999</v>
      </c>
      <c r="AQ50" s="259">
        <v>1010.9182896999999</v>
      </c>
      <c r="AR50" s="259">
        <v>1104.5783687000001</v>
      </c>
      <c r="AS50" s="259">
        <v>1194.0405203</v>
      </c>
      <c r="AT50" s="259">
        <v>1179.9484528999999</v>
      </c>
      <c r="AU50" s="259">
        <v>1204.1639177</v>
      </c>
      <c r="AV50" s="259">
        <v>1125.2960145</v>
      </c>
      <c r="AW50" s="259">
        <v>987.85863967</v>
      </c>
      <c r="AX50" s="259">
        <v>1123.1572555</v>
      </c>
      <c r="AY50" s="259">
        <v>1076.4754281</v>
      </c>
      <c r="AZ50" s="259">
        <v>1059.2547786</v>
      </c>
      <c r="BA50" s="259">
        <v>1014.1709003</v>
      </c>
      <c r="BB50" s="259">
        <v>1029.9811313</v>
      </c>
      <c r="BC50" s="259">
        <v>949.61453644999995</v>
      </c>
      <c r="BD50" s="259">
        <v>1093.0670373</v>
      </c>
      <c r="BE50" s="259">
        <v>1177.5899076999999</v>
      </c>
      <c r="BF50" s="259">
        <v>1148.6458219000001</v>
      </c>
      <c r="BG50" s="259">
        <v>1190.8809842999999</v>
      </c>
      <c r="BH50" s="259">
        <v>1133.2760000000001</v>
      </c>
      <c r="BI50" s="259">
        <v>988.35249999999996</v>
      </c>
      <c r="BJ50" s="374">
        <v>1082.471</v>
      </c>
      <c r="BK50" s="374">
        <v>1092.508</v>
      </c>
      <c r="BL50" s="374">
        <v>1076.3009999999999</v>
      </c>
      <c r="BM50" s="374">
        <v>1020.463</v>
      </c>
      <c r="BN50" s="374">
        <v>1009.886</v>
      </c>
      <c r="BO50" s="374">
        <v>984.37</v>
      </c>
      <c r="BP50" s="374">
        <v>1086.5360000000001</v>
      </c>
      <c r="BQ50" s="374">
        <v>1150.328</v>
      </c>
      <c r="BR50" s="374">
        <v>1176.96</v>
      </c>
      <c r="BS50" s="374">
        <v>1164.1600000000001</v>
      </c>
      <c r="BT50" s="374">
        <v>1098.866</v>
      </c>
      <c r="BU50" s="374">
        <v>1026.45</v>
      </c>
      <c r="BV50" s="374">
        <v>1115.0640000000001</v>
      </c>
    </row>
    <row r="51" spans="1:74" s="116" customFormat="1" ht="11.1" customHeight="1" x14ac:dyDescent="0.2">
      <c r="A51" s="111" t="s">
        <v>878</v>
      </c>
      <c r="B51" s="205" t="s">
        <v>262</v>
      </c>
      <c r="C51" s="259">
        <v>46.990214194000004</v>
      </c>
      <c r="D51" s="259">
        <v>47.278413213999997</v>
      </c>
      <c r="E51" s="259">
        <v>45.515966452000001</v>
      </c>
      <c r="F51" s="259">
        <v>44.199181666999998</v>
      </c>
      <c r="G51" s="259">
        <v>43.031114838999997</v>
      </c>
      <c r="H51" s="259">
        <v>42.217298333000002</v>
      </c>
      <c r="I51" s="259">
        <v>42.804718710000003</v>
      </c>
      <c r="J51" s="259">
        <v>43.929350323000001</v>
      </c>
      <c r="K51" s="259">
        <v>44.208821333000003</v>
      </c>
      <c r="L51" s="259">
        <v>44.168053548000003</v>
      </c>
      <c r="M51" s="259">
        <v>45.612851999999997</v>
      </c>
      <c r="N51" s="259">
        <v>45.504221612999999</v>
      </c>
      <c r="O51" s="259">
        <v>46.218376773999999</v>
      </c>
      <c r="P51" s="259">
        <v>46.479645171999998</v>
      </c>
      <c r="Q51" s="259">
        <v>43.463917097</v>
      </c>
      <c r="R51" s="259">
        <v>42.790675333000003</v>
      </c>
      <c r="S51" s="259">
        <v>41.522845160999999</v>
      </c>
      <c r="T51" s="259">
        <v>41.825812333000002</v>
      </c>
      <c r="U51" s="259">
        <v>42.364935160999998</v>
      </c>
      <c r="V51" s="259">
        <v>43.665763871000003</v>
      </c>
      <c r="W51" s="259">
        <v>42.847057667000001</v>
      </c>
      <c r="X51" s="259">
        <v>43.717998065000003</v>
      </c>
      <c r="Y51" s="259">
        <v>45.201676667000001</v>
      </c>
      <c r="Z51" s="259">
        <v>46.391378064999998</v>
      </c>
      <c r="AA51" s="259">
        <v>44.936419354999998</v>
      </c>
      <c r="AB51" s="259">
        <v>43.543373213999999</v>
      </c>
      <c r="AC51" s="259">
        <v>41.860784838999997</v>
      </c>
      <c r="AD51" s="259">
        <v>42.754733667000004</v>
      </c>
      <c r="AE51" s="259">
        <v>42.01267</v>
      </c>
      <c r="AF51" s="259">
        <v>41.630243333000003</v>
      </c>
      <c r="AG51" s="259">
        <v>42.485750645000003</v>
      </c>
      <c r="AH51" s="259">
        <v>43.539043548000002</v>
      </c>
      <c r="AI51" s="259">
        <v>43.193650667</v>
      </c>
      <c r="AJ51" s="259">
        <v>43.287511934999998</v>
      </c>
      <c r="AK51" s="259">
        <v>43.688008666999998</v>
      </c>
      <c r="AL51" s="259">
        <v>45.560479999999998</v>
      </c>
      <c r="AM51" s="259">
        <v>43.987691290000001</v>
      </c>
      <c r="AN51" s="259">
        <v>44.768413928999998</v>
      </c>
      <c r="AO51" s="259">
        <v>42.123016774</v>
      </c>
      <c r="AP51" s="259">
        <v>41.135563333</v>
      </c>
      <c r="AQ51" s="259">
        <v>40.745993548000001</v>
      </c>
      <c r="AR51" s="259">
        <v>41.062305000000002</v>
      </c>
      <c r="AS51" s="259">
        <v>42.092990968000002</v>
      </c>
      <c r="AT51" s="259">
        <v>42.984283871000002</v>
      </c>
      <c r="AU51" s="259">
        <v>43.843330666999996</v>
      </c>
      <c r="AV51" s="259">
        <v>43.863596774000001</v>
      </c>
      <c r="AW51" s="259">
        <v>43.437157667000001</v>
      </c>
      <c r="AX51" s="259">
        <v>44.279772581000003</v>
      </c>
      <c r="AY51" s="259">
        <v>42.474486128999999</v>
      </c>
      <c r="AZ51" s="259">
        <v>44.351744285999999</v>
      </c>
      <c r="BA51" s="259">
        <v>41.148509677</v>
      </c>
      <c r="BB51" s="259">
        <v>41.651120667000001</v>
      </c>
      <c r="BC51" s="259">
        <v>39.648307418999998</v>
      </c>
      <c r="BD51" s="259">
        <v>41.001065333</v>
      </c>
      <c r="BE51" s="259">
        <v>42.985152581000001</v>
      </c>
      <c r="BF51" s="259">
        <v>44.728008064999997</v>
      </c>
      <c r="BG51" s="259">
        <v>44.929251000000001</v>
      </c>
      <c r="BH51" s="259">
        <v>44.477040000000002</v>
      </c>
      <c r="BI51" s="259">
        <v>43.640430000000002</v>
      </c>
      <c r="BJ51" s="374">
        <v>44.196950000000001</v>
      </c>
      <c r="BK51" s="374">
        <v>43.691020000000002</v>
      </c>
      <c r="BL51" s="374">
        <v>43.794719999999998</v>
      </c>
      <c r="BM51" s="374">
        <v>41.216099999999997</v>
      </c>
      <c r="BN51" s="374">
        <v>41.448900000000002</v>
      </c>
      <c r="BO51" s="374">
        <v>40.358820000000001</v>
      </c>
      <c r="BP51" s="374">
        <v>41.411949999999997</v>
      </c>
      <c r="BQ51" s="374">
        <v>43.14884</v>
      </c>
      <c r="BR51" s="374">
        <v>44.408259999999999</v>
      </c>
      <c r="BS51" s="374">
        <v>44.424480000000003</v>
      </c>
      <c r="BT51" s="374">
        <v>43.653449999999999</v>
      </c>
      <c r="BU51" s="374">
        <v>44.1629</v>
      </c>
      <c r="BV51" s="374">
        <v>44.652329999999999</v>
      </c>
    </row>
    <row r="52" spans="1:74" s="116" customFormat="1" ht="11.1" customHeight="1" x14ac:dyDescent="0.2">
      <c r="A52" s="111" t="s">
        <v>879</v>
      </c>
      <c r="B52" s="206" t="s">
        <v>603</v>
      </c>
      <c r="C52" s="270">
        <v>10777.924198000001</v>
      </c>
      <c r="D52" s="270">
        <v>10603.696368000001</v>
      </c>
      <c r="E52" s="270">
        <v>9421.0277048000007</v>
      </c>
      <c r="F52" s="270">
        <v>9173.4626286999992</v>
      </c>
      <c r="G52" s="270">
        <v>9290.0886171000002</v>
      </c>
      <c r="H52" s="270">
        <v>10956.911033</v>
      </c>
      <c r="I52" s="270">
        <v>11957.803571</v>
      </c>
      <c r="J52" s="270">
        <v>12023.220219999999</v>
      </c>
      <c r="K52" s="270">
        <v>10874.907372</v>
      </c>
      <c r="L52" s="270">
        <v>9294.6093144999995</v>
      </c>
      <c r="M52" s="270">
        <v>9174.5054932999992</v>
      </c>
      <c r="N52" s="270">
        <v>9736.9095670999995</v>
      </c>
      <c r="O52" s="270">
        <v>10031.464083000001</v>
      </c>
      <c r="P52" s="270">
        <v>9895.9629303000002</v>
      </c>
      <c r="Q52" s="270">
        <v>9152.6195396999992</v>
      </c>
      <c r="R52" s="270">
        <v>9025.3200383000003</v>
      </c>
      <c r="S52" s="270">
        <v>9579.6183877000003</v>
      </c>
      <c r="T52" s="270">
        <v>10838.662243999999</v>
      </c>
      <c r="U52" s="270">
        <v>11966.538773</v>
      </c>
      <c r="V52" s="270">
        <v>11767.249</v>
      </c>
      <c r="W52" s="270">
        <v>10602.990265</v>
      </c>
      <c r="X52" s="270">
        <v>9378.5632284000003</v>
      </c>
      <c r="Y52" s="270">
        <v>9273.7308472999994</v>
      </c>
      <c r="Z52" s="270">
        <v>9589.9394881000007</v>
      </c>
      <c r="AA52" s="270">
        <v>10344.610615</v>
      </c>
      <c r="AB52" s="270">
        <v>10410.013023</v>
      </c>
      <c r="AC52" s="270">
        <v>9587.9364944999998</v>
      </c>
      <c r="AD52" s="270">
        <v>9259.3969627000006</v>
      </c>
      <c r="AE52" s="270">
        <v>9335.4333741999999</v>
      </c>
      <c r="AF52" s="270">
        <v>10673.355369999999</v>
      </c>
      <c r="AG52" s="270">
        <v>11570.997643999999</v>
      </c>
      <c r="AH52" s="270">
        <v>11405.793365</v>
      </c>
      <c r="AI52" s="270">
        <v>10782.595224000001</v>
      </c>
      <c r="AJ52" s="270">
        <v>9495.8148638999992</v>
      </c>
      <c r="AK52" s="270">
        <v>9383.1441570000006</v>
      </c>
      <c r="AL52" s="270">
        <v>10208.855965000001</v>
      </c>
      <c r="AM52" s="270">
        <v>11002.754430000001</v>
      </c>
      <c r="AN52" s="270">
        <v>11028.60785</v>
      </c>
      <c r="AO52" s="270">
        <v>9750.1875997000006</v>
      </c>
      <c r="AP52" s="270">
        <v>9192.2242282999996</v>
      </c>
      <c r="AQ52" s="270">
        <v>9396.2919089999996</v>
      </c>
      <c r="AR52" s="270">
        <v>10754.470569999999</v>
      </c>
      <c r="AS52" s="270">
        <v>11333.715007000001</v>
      </c>
      <c r="AT52" s="270">
        <v>11345.327271</v>
      </c>
      <c r="AU52" s="270">
        <v>10891.37285</v>
      </c>
      <c r="AV52" s="270">
        <v>9565.6299464999993</v>
      </c>
      <c r="AW52" s="270">
        <v>9509.4161922999992</v>
      </c>
      <c r="AX52" s="270">
        <v>10040.762613999999</v>
      </c>
      <c r="AY52" s="270">
        <v>10519.0617</v>
      </c>
      <c r="AZ52" s="270">
        <v>10866.487499999999</v>
      </c>
      <c r="BA52" s="270">
        <v>9754.5919838999998</v>
      </c>
      <c r="BB52" s="270">
        <v>9076.4526982999996</v>
      </c>
      <c r="BC52" s="270">
        <v>9196.3341939000002</v>
      </c>
      <c r="BD52" s="270">
        <v>10768.475687</v>
      </c>
      <c r="BE52" s="270">
        <v>11598.611998</v>
      </c>
      <c r="BF52" s="270">
        <v>11569.306789</v>
      </c>
      <c r="BG52" s="270">
        <v>10989.452751999999</v>
      </c>
      <c r="BH52" s="270">
        <v>9597.8420000000006</v>
      </c>
      <c r="BI52" s="270">
        <v>9220.6470000000008</v>
      </c>
      <c r="BJ52" s="335">
        <v>9971.09</v>
      </c>
      <c r="BK52" s="335">
        <v>10554.42</v>
      </c>
      <c r="BL52" s="335">
        <v>10461.280000000001</v>
      </c>
      <c r="BM52" s="335">
        <v>9609.5380000000005</v>
      </c>
      <c r="BN52" s="335">
        <v>9186.8539999999994</v>
      </c>
      <c r="BO52" s="335">
        <v>9394.9120000000003</v>
      </c>
      <c r="BP52" s="335">
        <v>10801.58</v>
      </c>
      <c r="BQ52" s="335">
        <v>11733.22</v>
      </c>
      <c r="BR52" s="335">
        <v>11768.23</v>
      </c>
      <c r="BS52" s="335">
        <v>10911.58</v>
      </c>
      <c r="BT52" s="335">
        <v>9669.7489999999998</v>
      </c>
      <c r="BU52" s="335">
        <v>9439.7170000000006</v>
      </c>
      <c r="BV52" s="335">
        <v>10075.19</v>
      </c>
    </row>
    <row r="53" spans="1:74" s="292" customFormat="1" ht="11.1" customHeight="1" x14ac:dyDescent="0.2">
      <c r="A53" s="117"/>
      <c r="C53" s="293"/>
      <c r="D53" s="293"/>
      <c r="E53" s="293"/>
      <c r="F53" s="293"/>
      <c r="G53" s="293"/>
      <c r="H53" s="293"/>
      <c r="I53" s="293"/>
      <c r="J53" s="293"/>
      <c r="K53" s="293"/>
      <c r="L53" s="293"/>
      <c r="M53" s="293"/>
      <c r="N53" s="293"/>
      <c r="O53" s="293"/>
      <c r="P53" s="293"/>
      <c r="Q53" s="293"/>
      <c r="R53" s="293"/>
      <c r="S53" s="293"/>
      <c r="T53" s="293"/>
      <c r="U53" s="293"/>
      <c r="V53" s="293"/>
      <c r="W53" s="293"/>
      <c r="X53" s="293"/>
      <c r="Y53" s="293"/>
      <c r="Z53" s="293"/>
      <c r="AA53" s="293"/>
      <c r="AB53" s="293"/>
      <c r="AC53" s="293"/>
      <c r="AD53" s="293"/>
      <c r="AE53" s="293"/>
      <c r="AF53" s="293"/>
      <c r="AG53" s="293"/>
      <c r="AH53" s="293"/>
      <c r="AI53" s="293"/>
      <c r="AJ53" s="293"/>
      <c r="AK53" s="293"/>
      <c r="AL53" s="293"/>
      <c r="AM53" s="293"/>
      <c r="AN53" s="293"/>
      <c r="AO53" s="293"/>
      <c r="AP53" s="293"/>
      <c r="AQ53" s="293"/>
      <c r="AR53" s="293"/>
      <c r="AS53" s="293"/>
      <c r="AT53" s="293"/>
      <c r="AU53" s="293"/>
      <c r="AV53" s="293"/>
      <c r="AW53" s="293"/>
      <c r="AX53" s="293"/>
      <c r="AY53" s="375"/>
      <c r="AZ53" s="375"/>
      <c r="BA53" s="375"/>
      <c r="BB53" s="375"/>
      <c r="BC53" s="375"/>
      <c r="BD53" s="375"/>
      <c r="BE53" s="375"/>
      <c r="BF53" s="702"/>
      <c r="BG53" s="375"/>
      <c r="BH53" s="375"/>
      <c r="BI53" s="375"/>
      <c r="BJ53" s="375"/>
      <c r="BK53" s="375"/>
      <c r="BL53" s="375"/>
      <c r="BM53" s="375"/>
      <c r="BN53" s="375"/>
      <c r="BO53" s="375"/>
      <c r="BP53" s="375"/>
      <c r="BQ53" s="375"/>
      <c r="BR53" s="375"/>
      <c r="BS53" s="375"/>
      <c r="BT53" s="375"/>
      <c r="BU53" s="375"/>
      <c r="BV53" s="375"/>
    </row>
    <row r="54" spans="1:74" s="292" customFormat="1" ht="12" customHeight="1" x14ac:dyDescent="0.2">
      <c r="A54" s="117"/>
      <c r="B54" s="755" t="s">
        <v>1055</v>
      </c>
      <c r="C54" s="756"/>
      <c r="D54" s="756"/>
      <c r="E54" s="756"/>
      <c r="F54" s="756"/>
      <c r="G54" s="756"/>
      <c r="H54" s="756"/>
      <c r="I54" s="756"/>
      <c r="J54" s="756"/>
      <c r="K54" s="756"/>
      <c r="L54" s="756"/>
      <c r="M54" s="756"/>
      <c r="N54" s="756"/>
      <c r="O54" s="756"/>
      <c r="P54" s="756"/>
      <c r="Q54" s="756"/>
      <c r="AY54" s="517"/>
      <c r="AZ54" s="517"/>
      <c r="BA54" s="517"/>
      <c r="BB54" s="517"/>
      <c r="BC54" s="517"/>
      <c r="BD54" s="517"/>
      <c r="BE54" s="517"/>
      <c r="BF54" s="703"/>
      <c r="BG54" s="517"/>
      <c r="BH54" s="517"/>
      <c r="BI54" s="517"/>
      <c r="BJ54" s="517"/>
    </row>
    <row r="55" spans="1:74" s="463" customFormat="1" ht="12" customHeight="1" x14ac:dyDescent="0.2">
      <c r="A55" s="462"/>
      <c r="B55" s="816" t="s">
        <v>1130</v>
      </c>
      <c r="C55" s="774"/>
      <c r="D55" s="774"/>
      <c r="E55" s="774"/>
      <c r="F55" s="774"/>
      <c r="G55" s="774"/>
      <c r="H55" s="774"/>
      <c r="I55" s="774"/>
      <c r="J55" s="774"/>
      <c r="K55" s="774"/>
      <c r="L55" s="774"/>
      <c r="M55" s="774"/>
      <c r="N55" s="774"/>
      <c r="O55" s="774"/>
      <c r="P55" s="774"/>
      <c r="Q55" s="774"/>
      <c r="AY55" s="518"/>
      <c r="AZ55" s="518"/>
      <c r="BA55" s="518"/>
      <c r="BB55" s="518"/>
      <c r="BC55" s="518"/>
      <c r="BD55" s="518"/>
      <c r="BE55" s="518"/>
      <c r="BF55" s="704"/>
      <c r="BG55" s="518"/>
      <c r="BH55" s="518"/>
      <c r="BI55" s="518"/>
      <c r="BJ55" s="518"/>
    </row>
    <row r="56" spans="1:74" s="463" customFormat="1" ht="12" customHeight="1" x14ac:dyDescent="0.2">
      <c r="A56" s="462"/>
      <c r="B56" s="777" t="s">
        <v>1082</v>
      </c>
      <c r="C56" s="778"/>
      <c r="D56" s="778"/>
      <c r="E56" s="778"/>
      <c r="F56" s="778"/>
      <c r="G56" s="778"/>
      <c r="H56" s="778"/>
      <c r="I56" s="778"/>
      <c r="J56" s="778"/>
      <c r="K56" s="778"/>
      <c r="L56" s="778"/>
      <c r="M56" s="778"/>
      <c r="N56" s="778"/>
      <c r="O56" s="778"/>
      <c r="P56" s="778"/>
      <c r="Q56" s="774"/>
      <c r="AY56" s="518"/>
      <c r="AZ56" s="518"/>
      <c r="BA56" s="518"/>
      <c r="BB56" s="518"/>
      <c r="BC56" s="518"/>
      <c r="BD56" s="518"/>
      <c r="BE56" s="518"/>
      <c r="BF56" s="704"/>
      <c r="BG56" s="518"/>
      <c r="BH56" s="518"/>
      <c r="BI56" s="518"/>
      <c r="BJ56" s="518"/>
    </row>
    <row r="57" spans="1:74" s="463" customFormat="1" ht="12" customHeight="1" x14ac:dyDescent="0.2">
      <c r="A57" s="462"/>
      <c r="B57" s="772" t="s">
        <v>1131</v>
      </c>
      <c r="C57" s="778"/>
      <c r="D57" s="778"/>
      <c r="E57" s="778"/>
      <c r="F57" s="778"/>
      <c r="G57" s="778"/>
      <c r="H57" s="778"/>
      <c r="I57" s="778"/>
      <c r="J57" s="778"/>
      <c r="K57" s="778"/>
      <c r="L57" s="778"/>
      <c r="M57" s="778"/>
      <c r="N57" s="778"/>
      <c r="O57" s="778"/>
      <c r="P57" s="778"/>
      <c r="Q57" s="774"/>
      <c r="AY57" s="518"/>
      <c r="AZ57" s="518"/>
      <c r="BA57" s="518"/>
      <c r="BB57" s="518"/>
      <c r="BC57" s="518"/>
      <c r="BD57" s="518"/>
      <c r="BE57" s="518"/>
      <c r="BF57" s="704"/>
      <c r="BG57" s="518"/>
      <c r="BH57" s="518"/>
      <c r="BI57" s="518"/>
      <c r="BJ57" s="518"/>
    </row>
    <row r="58" spans="1:74" s="463" customFormat="1" ht="12" customHeight="1" x14ac:dyDescent="0.2">
      <c r="A58" s="462"/>
      <c r="B58" s="772" t="s">
        <v>1121</v>
      </c>
      <c r="C58" s="778"/>
      <c r="D58" s="778"/>
      <c r="E58" s="778"/>
      <c r="F58" s="778"/>
      <c r="G58" s="778"/>
      <c r="H58" s="778"/>
      <c r="I58" s="778"/>
      <c r="J58" s="778"/>
      <c r="K58" s="778"/>
      <c r="L58" s="778"/>
      <c r="M58" s="778"/>
      <c r="N58" s="778"/>
      <c r="O58" s="778"/>
      <c r="P58" s="778"/>
      <c r="Q58" s="774"/>
      <c r="AY58" s="518"/>
      <c r="AZ58" s="518"/>
      <c r="BA58" s="518"/>
      <c r="BB58" s="518"/>
      <c r="BC58" s="518"/>
      <c r="BD58" s="518"/>
      <c r="BE58" s="518"/>
      <c r="BF58" s="704"/>
      <c r="BG58" s="518"/>
      <c r="BH58" s="518"/>
      <c r="BI58" s="518"/>
      <c r="BJ58" s="518"/>
    </row>
    <row r="59" spans="1:74" s="463" customFormat="1" ht="12" customHeight="1" x14ac:dyDescent="0.2">
      <c r="A59" s="462"/>
      <c r="B59" s="803" t="s">
        <v>1122</v>
      </c>
      <c r="C59" s="774"/>
      <c r="D59" s="774"/>
      <c r="E59" s="774"/>
      <c r="F59" s="774"/>
      <c r="G59" s="774"/>
      <c r="H59" s="774"/>
      <c r="I59" s="774"/>
      <c r="J59" s="774"/>
      <c r="K59" s="774"/>
      <c r="L59" s="774"/>
      <c r="M59" s="774"/>
      <c r="N59" s="774"/>
      <c r="O59" s="774"/>
      <c r="P59" s="774"/>
      <c r="Q59" s="774"/>
      <c r="AY59" s="518"/>
      <c r="AZ59" s="518"/>
      <c r="BA59" s="518"/>
      <c r="BB59" s="518"/>
      <c r="BC59" s="518"/>
      <c r="BD59" s="518"/>
      <c r="BE59" s="518"/>
      <c r="BF59" s="704"/>
      <c r="BG59" s="518"/>
      <c r="BH59" s="518"/>
      <c r="BI59" s="518"/>
      <c r="BJ59" s="518"/>
    </row>
    <row r="60" spans="1:74" s="463" customFormat="1" ht="22.35" customHeight="1" x14ac:dyDescent="0.2">
      <c r="A60" s="462"/>
      <c r="B60" s="777" t="s">
        <v>1132</v>
      </c>
      <c r="C60" s="778"/>
      <c r="D60" s="778"/>
      <c r="E60" s="778"/>
      <c r="F60" s="778"/>
      <c r="G60" s="778"/>
      <c r="H60" s="778"/>
      <c r="I60" s="778"/>
      <c r="J60" s="778"/>
      <c r="K60" s="778"/>
      <c r="L60" s="778"/>
      <c r="M60" s="778"/>
      <c r="N60" s="778"/>
      <c r="O60" s="778"/>
      <c r="P60" s="778"/>
      <c r="Q60" s="774"/>
      <c r="AY60" s="518"/>
      <c r="AZ60" s="518"/>
      <c r="BA60" s="518"/>
      <c r="BB60" s="518"/>
      <c r="BC60" s="518"/>
      <c r="BD60" s="518"/>
      <c r="BE60" s="518"/>
      <c r="BF60" s="704"/>
      <c r="BG60" s="518"/>
      <c r="BH60" s="518"/>
      <c r="BI60" s="518"/>
      <c r="BJ60" s="518"/>
    </row>
    <row r="61" spans="1:74" s="463" customFormat="1" ht="12" customHeight="1" x14ac:dyDescent="0.2">
      <c r="A61" s="462"/>
      <c r="B61" s="772" t="s">
        <v>1086</v>
      </c>
      <c r="C61" s="773"/>
      <c r="D61" s="773"/>
      <c r="E61" s="773"/>
      <c r="F61" s="773"/>
      <c r="G61" s="773"/>
      <c r="H61" s="773"/>
      <c r="I61" s="773"/>
      <c r="J61" s="773"/>
      <c r="K61" s="773"/>
      <c r="L61" s="773"/>
      <c r="M61" s="773"/>
      <c r="N61" s="773"/>
      <c r="O61" s="773"/>
      <c r="P61" s="773"/>
      <c r="Q61" s="774"/>
      <c r="AY61" s="518"/>
      <c r="AZ61" s="518"/>
      <c r="BA61" s="518"/>
      <c r="BB61" s="518"/>
      <c r="BC61" s="518"/>
      <c r="BD61" s="518"/>
      <c r="BE61" s="518"/>
      <c r="BF61" s="704"/>
      <c r="BG61" s="518"/>
      <c r="BH61" s="518"/>
      <c r="BI61" s="518"/>
      <c r="BJ61" s="518"/>
    </row>
    <row r="62" spans="1:74" s="461" customFormat="1" ht="12" customHeight="1" x14ac:dyDescent="0.2">
      <c r="A62" s="436"/>
      <c r="B62" s="786" t="s">
        <v>1200</v>
      </c>
      <c r="C62" s="774"/>
      <c r="D62" s="774"/>
      <c r="E62" s="774"/>
      <c r="F62" s="774"/>
      <c r="G62" s="774"/>
      <c r="H62" s="774"/>
      <c r="I62" s="774"/>
      <c r="J62" s="774"/>
      <c r="K62" s="774"/>
      <c r="L62" s="774"/>
      <c r="M62" s="774"/>
      <c r="N62" s="774"/>
      <c r="O62" s="774"/>
      <c r="P62" s="774"/>
      <c r="Q62" s="774"/>
      <c r="AY62" s="514"/>
      <c r="AZ62" s="514"/>
      <c r="BA62" s="514"/>
      <c r="BB62" s="514"/>
      <c r="BC62" s="514"/>
      <c r="BD62" s="514"/>
      <c r="BE62" s="514"/>
      <c r="BF62" s="700"/>
      <c r="BG62" s="514"/>
      <c r="BH62" s="514"/>
      <c r="BI62" s="514"/>
      <c r="BJ62" s="514"/>
    </row>
    <row r="63" spans="1:74" x14ac:dyDescent="0.2">
      <c r="BK63" s="376"/>
      <c r="BL63" s="376"/>
      <c r="BM63" s="376"/>
      <c r="BN63" s="376"/>
      <c r="BO63" s="376"/>
      <c r="BP63" s="376"/>
      <c r="BQ63" s="376"/>
      <c r="BR63" s="376"/>
      <c r="BS63" s="376"/>
      <c r="BT63" s="376"/>
      <c r="BU63" s="376"/>
      <c r="BV63" s="376"/>
    </row>
    <row r="64" spans="1:74" x14ac:dyDescent="0.2">
      <c r="BK64" s="376"/>
      <c r="BL64" s="376"/>
      <c r="BM64" s="376"/>
      <c r="BN64" s="376"/>
      <c r="BO64" s="376"/>
      <c r="BP64" s="376"/>
      <c r="BQ64" s="376"/>
      <c r="BR64" s="376"/>
      <c r="BS64" s="376"/>
      <c r="BT64" s="376"/>
      <c r="BU64" s="376"/>
      <c r="BV64" s="376"/>
    </row>
    <row r="65" spans="63:74" x14ac:dyDescent="0.2">
      <c r="BK65" s="376"/>
      <c r="BL65" s="376"/>
      <c r="BM65" s="376"/>
      <c r="BN65" s="376"/>
      <c r="BO65" s="376"/>
      <c r="BP65" s="376"/>
      <c r="BQ65" s="376"/>
      <c r="BR65" s="376"/>
      <c r="BS65" s="376"/>
      <c r="BT65" s="376"/>
      <c r="BU65" s="376"/>
      <c r="BV65" s="376"/>
    </row>
    <row r="66" spans="63:74" x14ac:dyDescent="0.2">
      <c r="BK66" s="376"/>
      <c r="BL66" s="376"/>
      <c r="BM66" s="376"/>
      <c r="BN66" s="376"/>
      <c r="BO66" s="376"/>
      <c r="BP66" s="376"/>
      <c r="BQ66" s="376"/>
      <c r="BR66" s="376"/>
      <c r="BS66" s="376"/>
      <c r="BT66" s="376"/>
      <c r="BU66" s="376"/>
      <c r="BV66" s="376"/>
    </row>
    <row r="67" spans="63:74" x14ac:dyDescent="0.2">
      <c r="BK67" s="376"/>
      <c r="BL67" s="376"/>
      <c r="BM67" s="376"/>
      <c r="BN67" s="376"/>
      <c r="BO67" s="376"/>
      <c r="BP67" s="376"/>
      <c r="BQ67" s="376"/>
      <c r="BR67" s="376"/>
      <c r="BS67" s="376"/>
      <c r="BT67" s="376"/>
      <c r="BU67" s="376"/>
      <c r="BV67" s="376"/>
    </row>
    <row r="68" spans="63:74" x14ac:dyDescent="0.2">
      <c r="BK68" s="376"/>
      <c r="BL68" s="376"/>
      <c r="BM68" s="376"/>
      <c r="BN68" s="376"/>
      <c r="BO68" s="376"/>
      <c r="BP68" s="376"/>
      <c r="BQ68" s="376"/>
      <c r="BR68" s="376"/>
      <c r="BS68" s="376"/>
      <c r="BT68" s="376"/>
      <c r="BU68" s="376"/>
      <c r="BV68" s="376"/>
    </row>
    <row r="69" spans="63:74" x14ac:dyDescent="0.2">
      <c r="BK69" s="376"/>
      <c r="BL69" s="376"/>
      <c r="BM69" s="376"/>
      <c r="BN69" s="376"/>
      <c r="BO69" s="376"/>
      <c r="BP69" s="376"/>
      <c r="BQ69" s="376"/>
      <c r="BR69" s="376"/>
      <c r="BS69" s="376"/>
      <c r="BT69" s="376"/>
      <c r="BU69" s="376"/>
      <c r="BV69" s="376"/>
    </row>
    <row r="70" spans="63:74" x14ac:dyDescent="0.2">
      <c r="BK70" s="376"/>
      <c r="BL70" s="376"/>
      <c r="BM70" s="376"/>
      <c r="BN70" s="376"/>
      <c r="BO70" s="376"/>
      <c r="BP70" s="376"/>
      <c r="BQ70" s="376"/>
      <c r="BR70" s="376"/>
      <c r="BS70" s="376"/>
      <c r="BT70" s="376"/>
      <c r="BU70" s="376"/>
      <c r="BV70" s="376"/>
    </row>
    <row r="71" spans="63:74" x14ac:dyDescent="0.2">
      <c r="BK71" s="376"/>
      <c r="BL71" s="376"/>
      <c r="BM71" s="376"/>
      <c r="BN71" s="376"/>
      <c r="BO71" s="376"/>
      <c r="BP71" s="376"/>
      <c r="BQ71" s="376"/>
      <c r="BR71" s="376"/>
      <c r="BS71" s="376"/>
      <c r="BT71" s="376"/>
      <c r="BU71" s="376"/>
      <c r="BV71" s="376"/>
    </row>
    <row r="72" spans="63:74" x14ac:dyDescent="0.2">
      <c r="BK72" s="376"/>
      <c r="BL72" s="376"/>
      <c r="BM72" s="376"/>
      <c r="BN72" s="376"/>
      <c r="BO72" s="376"/>
      <c r="BP72" s="376"/>
      <c r="BQ72" s="376"/>
      <c r="BR72" s="376"/>
      <c r="BS72" s="376"/>
      <c r="BT72" s="376"/>
      <c r="BU72" s="376"/>
      <c r="BV72" s="376"/>
    </row>
    <row r="73" spans="63:74" x14ac:dyDescent="0.2">
      <c r="BK73" s="376"/>
      <c r="BL73" s="376"/>
      <c r="BM73" s="376"/>
      <c r="BN73" s="376"/>
      <c r="BO73" s="376"/>
      <c r="BP73" s="376"/>
      <c r="BQ73" s="376"/>
      <c r="BR73" s="376"/>
      <c r="BS73" s="376"/>
      <c r="BT73" s="376"/>
      <c r="BU73" s="376"/>
      <c r="BV73" s="376"/>
    </row>
    <row r="74" spans="63:74" x14ac:dyDescent="0.2">
      <c r="BK74" s="376"/>
      <c r="BL74" s="376"/>
      <c r="BM74" s="376"/>
      <c r="BN74" s="376"/>
      <c r="BO74" s="376"/>
      <c r="BP74" s="376"/>
      <c r="BQ74" s="376"/>
      <c r="BR74" s="376"/>
      <c r="BS74" s="376"/>
      <c r="BT74" s="376"/>
      <c r="BU74" s="376"/>
      <c r="BV74" s="376"/>
    </row>
    <row r="75" spans="63:74" x14ac:dyDescent="0.2">
      <c r="BK75" s="376"/>
      <c r="BL75" s="376"/>
      <c r="BM75" s="376"/>
      <c r="BN75" s="376"/>
      <c r="BO75" s="376"/>
      <c r="BP75" s="376"/>
      <c r="BQ75" s="376"/>
      <c r="BR75" s="376"/>
      <c r="BS75" s="376"/>
      <c r="BT75" s="376"/>
      <c r="BU75" s="376"/>
      <c r="BV75" s="376"/>
    </row>
    <row r="76" spans="63:74" x14ac:dyDescent="0.2">
      <c r="BK76" s="376"/>
      <c r="BL76" s="376"/>
      <c r="BM76" s="376"/>
      <c r="BN76" s="376"/>
      <c r="BO76" s="376"/>
      <c r="BP76" s="376"/>
      <c r="BQ76" s="376"/>
      <c r="BR76" s="376"/>
      <c r="BS76" s="376"/>
      <c r="BT76" s="376"/>
      <c r="BU76" s="376"/>
      <c r="BV76" s="376"/>
    </row>
    <row r="77" spans="63:74" x14ac:dyDescent="0.2">
      <c r="BK77" s="376"/>
      <c r="BL77" s="376"/>
      <c r="BM77" s="376"/>
      <c r="BN77" s="376"/>
      <c r="BO77" s="376"/>
      <c r="BP77" s="376"/>
      <c r="BQ77" s="376"/>
      <c r="BR77" s="376"/>
      <c r="BS77" s="376"/>
      <c r="BT77" s="376"/>
      <c r="BU77" s="376"/>
      <c r="BV77" s="376"/>
    </row>
    <row r="78" spans="63:74" x14ac:dyDescent="0.2">
      <c r="BK78" s="376"/>
      <c r="BL78" s="376"/>
      <c r="BM78" s="376"/>
      <c r="BN78" s="376"/>
      <c r="BO78" s="376"/>
      <c r="BP78" s="376"/>
      <c r="BQ78" s="376"/>
      <c r="BR78" s="376"/>
      <c r="BS78" s="376"/>
      <c r="BT78" s="376"/>
      <c r="BU78" s="376"/>
      <c r="BV78" s="376"/>
    </row>
    <row r="79" spans="63:74" x14ac:dyDescent="0.2">
      <c r="BK79" s="376"/>
      <c r="BL79" s="376"/>
      <c r="BM79" s="376"/>
      <c r="BN79" s="376"/>
      <c r="BO79" s="376"/>
      <c r="BP79" s="376"/>
      <c r="BQ79" s="376"/>
      <c r="BR79" s="376"/>
      <c r="BS79" s="376"/>
      <c r="BT79" s="376"/>
      <c r="BU79" s="376"/>
      <c r="BV79" s="376"/>
    </row>
    <row r="80" spans="63:74" x14ac:dyDescent="0.2">
      <c r="BK80" s="376"/>
      <c r="BL80" s="376"/>
      <c r="BM80" s="376"/>
      <c r="BN80" s="376"/>
      <c r="BO80" s="376"/>
      <c r="BP80" s="376"/>
      <c r="BQ80" s="376"/>
      <c r="BR80" s="376"/>
      <c r="BS80" s="376"/>
      <c r="BT80" s="376"/>
      <c r="BU80" s="376"/>
      <c r="BV80" s="376"/>
    </row>
    <row r="81" spans="63:74" x14ac:dyDescent="0.2">
      <c r="BK81" s="376"/>
      <c r="BL81" s="376"/>
      <c r="BM81" s="376"/>
      <c r="BN81" s="376"/>
      <c r="BO81" s="376"/>
      <c r="BP81" s="376"/>
      <c r="BQ81" s="376"/>
      <c r="BR81" s="376"/>
      <c r="BS81" s="376"/>
      <c r="BT81" s="376"/>
      <c r="BU81" s="376"/>
      <c r="BV81" s="376"/>
    </row>
    <row r="82" spans="63:74" x14ac:dyDescent="0.2">
      <c r="BK82" s="376"/>
      <c r="BL82" s="376"/>
      <c r="BM82" s="376"/>
      <c r="BN82" s="376"/>
      <c r="BO82" s="376"/>
      <c r="BP82" s="376"/>
      <c r="BQ82" s="376"/>
      <c r="BR82" s="376"/>
      <c r="BS82" s="376"/>
      <c r="BT82" s="376"/>
      <c r="BU82" s="376"/>
      <c r="BV82" s="376"/>
    </row>
    <row r="83" spans="63:74" x14ac:dyDescent="0.2">
      <c r="BK83" s="376"/>
      <c r="BL83" s="376"/>
      <c r="BM83" s="376"/>
      <c r="BN83" s="376"/>
      <c r="BO83" s="376"/>
      <c r="BP83" s="376"/>
      <c r="BQ83" s="376"/>
      <c r="BR83" s="376"/>
      <c r="BS83" s="376"/>
      <c r="BT83" s="376"/>
      <c r="BU83" s="376"/>
      <c r="BV83" s="376"/>
    </row>
    <row r="84" spans="63:74" x14ac:dyDescent="0.2">
      <c r="BK84" s="376"/>
      <c r="BL84" s="376"/>
      <c r="BM84" s="376"/>
      <c r="BN84" s="376"/>
      <c r="BO84" s="376"/>
      <c r="BP84" s="376"/>
      <c r="BQ84" s="376"/>
      <c r="BR84" s="376"/>
      <c r="BS84" s="376"/>
      <c r="BT84" s="376"/>
      <c r="BU84" s="376"/>
      <c r="BV84" s="376"/>
    </row>
    <row r="85" spans="63:74" x14ac:dyDescent="0.2">
      <c r="BK85" s="376"/>
      <c r="BL85" s="376"/>
      <c r="BM85" s="376"/>
      <c r="BN85" s="376"/>
      <c r="BO85" s="376"/>
      <c r="BP85" s="376"/>
      <c r="BQ85" s="376"/>
      <c r="BR85" s="376"/>
      <c r="BS85" s="376"/>
      <c r="BT85" s="376"/>
      <c r="BU85" s="376"/>
      <c r="BV85" s="376"/>
    </row>
    <row r="86" spans="63:74" x14ac:dyDescent="0.2">
      <c r="BK86" s="376"/>
      <c r="BL86" s="376"/>
      <c r="BM86" s="376"/>
      <c r="BN86" s="376"/>
      <c r="BO86" s="376"/>
      <c r="BP86" s="376"/>
      <c r="BQ86" s="376"/>
      <c r="BR86" s="376"/>
      <c r="BS86" s="376"/>
      <c r="BT86" s="376"/>
      <c r="BU86" s="376"/>
      <c r="BV86" s="376"/>
    </row>
    <row r="87" spans="63:74" x14ac:dyDescent="0.2">
      <c r="BK87" s="376"/>
      <c r="BL87" s="376"/>
      <c r="BM87" s="376"/>
      <c r="BN87" s="376"/>
      <c r="BO87" s="376"/>
      <c r="BP87" s="376"/>
      <c r="BQ87" s="376"/>
      <c r="BR87" s="376"/>
      <c r="BS87" s="376"/>
      <c r="BT87" s="376"/>
      <c r="BU87" s="376"/>
      <c r="BV87" s="376"/>
    </row>
    <row r="88" spans="63:74" x14ac:dyDescent="0.2">
      <c r="BK88" s="376"/>
      <c r="BL88" s="376"/>
      <c r="BM88" s="376"/>
      <c r="BN88" s="376"/>
      <c r="BO88" s="376"/>
      <c r="BP88" s="376"/>
      <c r="BQ88" s="376"/>
      <c r="BR88" s="376"/>
      <c r="BS88" s="376"/>
      <c r="BT88" s="376"/>
      <c r="BU88" s="376"/>
      <c r="BV88" s="376"/>
    </row>
    <row r="89" spans="63:74" x14ac:dyDescent="0.2">
      <c r="BK89" s="376"/>
      <c r="BL89" s="376"/>
      <c r="BM89" s="376"/>
      <c r="BN89" s="376"/>
      <c r="BO89" s="376"/>
      <c r="BP89" s="376"/>
      <c r="BQ89" s="376"/>
      <c r="BR89" s="376"/>
      <c r="BS89" s="376"/>
      <c r="BT89" s="376"/>
      <c r="BU89" s="376"/>
      <c r="BV89" s="376"/>
    </row>
    <row r="90" spans="63:74" x14ac:dyDescent="0.2">
      <c r="BK90" s="376"/>
      <c r="BL90" s="376"/>
      <c r="BM90" s="376"/>
      <c r="BN90" s="376"/>
      <c r="BO90" s="376"/>
      <c r="BP90" s="376"/>
      <c r="BQ90" s="376"/>
      <c r="BR90" s="376"/>
      <c r="BS90" s="376"/>
      <c r="BT90" s="376"/>
      <c r="BU90" s="376"/>
      <c r="BV90" s="376"/>
    </row>
    <row r="91" spans="63:74" x14ac:dyDescent="0.2">
      <c r="BK91" s="376"/>
      <c r="BL91" s="376"/>
      <c r="BM91" s="376"/>
      <c r="BN91" s="376"/>
      <c r="BO91" s="376"/>
      <c r="BP91" s="376"/>
      <c r="BQ91" s="376"/>
      <c r="BR91" s="376"/>
      <c r="BS91" s="376"/>
      <c r="BT91" s="376"/>
      <c r="BU91" s="376"/>
      <c r="BV91" s="376"/>
    </row>
    <row r="92" spans="63:74" x14ac:dyDescent="0.2">
      <c r="BK92" s="376"/>
      <c r="BL92" s="376"/>
      <c r="BM92" s="376"/>
      <c r="BN92" s="376"/>
      <c r="BO92" s="376"/>
      <c r="BP92" s="376"/>
      <c r="BQ92" s="376"/>
      <c r="BR92" s="376"/>
      <c r="BS92" s="376"/>
      <c r="BT92" s="376"/>
      <c r="BU92" s="376"/>
      <c r="BV92" s="376"/>
    </row>
    <row r="93" spans="63:74" x14ac:dyDescent="0.2">
      <c r="BK93" s="376"/>
      <c r="BL93" s="376"/>
      <c r="BM93" s="376"/>
      <c r="BN93" s="376"/>
      <c r="BO93" s="376"/>
      <c r="BP93" s="376"/>
      <c r="BQ93" s="376"/>
      <c r="BR93" s="376"/>
      <c r="BS93" s="376"/>
      <c r="BT93" s="376"/>
      <c r="BU93" s="376"/>
      <c r="BV93" s="376"/>
    </row>
    <row r="94" spans="63:74" x14ac:dyDescent="0.2">
      <c r="BK94" s="376"/>
      <c r="BL94" s="376"/>
      <c r="BM94" s="376"/>
      <c r="BN94" s="376"/>
      <c r="BO94" s="376"/>
      <c r="BP94" s="376"/>
      <c r="BQ94" s="376"/>
      <c r="BR94" s="376"/>
      <c r="BS94" s="376"/>
      <c r="BT94" s="376"/>
      <c r="BU94" s="376"/>
      <c r="BV94" s="376"/>
    </row>
    <row r="95" spans="63:74" x14ac:dyDescent="0.2">
      <c r="BK95" s="376"/>
      <c r="BL95" s="376"/>
      <c r="BM95" s="376"/>
      <c r="BN95" s="376"/>
      <c r="BO95" s="376"/>
      <c r="BP95" s="376"/>
      <c r="BQ95" s="376"/>
      <c r="BR95" s="376"/>
      <c r="BS95" s="376"/>
      <c r="BT95" s="376"/>
      <c r="BU95" s="376"/>
      <c r="BV95" s="376"/>
    </row>
    <row r="96" spans="63:74" x14ac:dyDescent="0.2">
      <c r="BK96" s="376"/>
      <c r="BL96" s="376"/>
      <c r="BM96" s="376"/>
      <c r="BN96" s="376"/>
      <c r="BO96" s="376"/>
      <c r="BP96" s="376"/>
      <c r="BQ96" s="376"/>
      <c r="BR96" s="376"/>
      <c r="BS96" s="376"/>
      <c r="BT96" s="376"/>
      <c r="BU96" s="376"/>
      <c r="BV96" s="376"/>
    </row>
    <row r="97" spans="63:74" x14ac:dyDescent="0.2">
      <c r="BK97" s="376"/>
      <c r="BL97" s="376"/>
      <c r="BM97" s="376"/>
      <c r="BN97" s="376"/>
      <c r="BO97" s="376"/>
      <c r="BP97" s="376"/>
      <c r="BQ97" s="376"/>
      <c r="BR97" s="376"/>
      <c r="BS97" s="376"/>
      <c r="BT97" s="376"/>
      <c r="BU97" s="376"/>
      <c r="BV97" s="376"/>
    </row>
    <row r="98" spans="63:74" x14ac:dyDescent="0.2">
      <c r="BK98" s="376"/>
      <c r="BL98" s="376"/>
      <c r="BM98" s="376"/>
      <c r="BN98" s="376"/>
      <c r="BO98" s="376"/>
      <c r="BP98" s="376"/>
      <c r="BQ98" s="376"/>
      <c r="BR98" s="376"/>
      <c r="BS98" s="376"/>
      <c r="BT98" s="376"/>
      <c r="BU98" s="376"/>
      <c r="BV98" s="376"/>
    </row>
    <row r="99" spans="63:74" x14ac:dyDescent="0.2">
      <c r="BK99" s="376"/>
      <c r="BL99" s="376"/>
      <c r="BM99" s="376"/>
      <c r="BN99" s="376"/>
      <c r="BO99" s="376"/>
      <c r="BP99" s="376"/>
      <c r="BQ99" s="376"/>
      <c r="BR99" s="376"/>
      <c r="BS99" s="376"/>
      <c r="BT99" s="376"/>
      <c r="BU99" s="376"/>
      <c r="BV99" s="376"/>
    </row>
    <row r="100" spans="63:74" x14ac:dyDescent="0.2">
      <c r="BK100" s="376"/>
      <c r="BL100" s="376"/>
      <c r="BM100" s="376"/>
      <c r="BN100" s="376"/>
      <c r="BO100" s="376"/>
      <c r="BP100" s="376"/>
      <c r="BQ100" s="376"/>
      <c r="BR100" s="376"/>
      <c r="BS100" s="376"/>
      <c r="BT100" s="376"/>
      <c r="BU100" s="376"/>
      <c r="BV100" s="376"/>
    </row>
    <row r="101" spans="63:74" x14ac:dyDescent="0.2">
      <c r="BK101" s="376"/>
      <c r="BL101" s="376"/>
      <c r="BM101" s="376"/>
      <c r="BN101" s="376"/>
      <c r="BO101" s="376"/>
      <c r="BP101" s="376"/>
      <c r="BQ101" s="376"/>
      <c r="BR101" s="376"/>
      <c r="BS101" s="376"/>
      <c r="BT101" s="376"/>
      <c r="BU101" s="376"/>
      <c r="BV101" s="376"/>
    </row>
    <row r="102" spans="63:74" x14ac:dyDescent="0.2">
      <c r="BK102" s="376"/>
      <c r="BL102" s="376"/>
      <c r="BM102" s="376"/>
      <c r="BN102" s="376"/>
      <c r="BO102" s="376"/>
      <c r="BP102" s="376"/>
      <c r="BQ102" s="376"/>
      <c r="BR102" s="376"/>
      <c r="BS102" s="376"/>
      <c r="BT102" s="376"/>
      <c r="BU102" s="376"/>
      <c r="BV102" s="376"/>
    </row>
    <row r="103" spans="63:74" x14ac:dyDescent="0.2">
      <c r="BK103" s="376"/>
      <c r="BL103" s="376"/>
      <c r="BM103" s="376"/>
      <c r="BN103" s="376"/>
      <c r="BO103" s="376"/>
      <c r="BP103" s="376"/>
      <c r="BQ103" s="376"/>
      <c r="BR103" s="376"/>
      <c r="BS103" s="376"/>
      <c r="BT103" s="376"/>
      <c r="BU103" s="376"/>
      <c r="BV103" s="376"/>
    </row>
    <row r="104" spans="63:74" x14ac:dyDescent="0.2">
      <c r="BK104" s="376"/>
      <c r="BL104" s="376"/>
      <c r="BM104" s="376"/>
      <c r="BN104" s="376"/>
      <c r="BO104" s="376"/>
      <c r="BP104" s="376"/>
      <c r="BQ104" s="376"/>
      <c r="BR104" s="376"/>
      <c r="BS104" s="376"/>
      <c r="BT104" s="376"/>
      <c r="BU104" s="376"/>
      <c r="BV104" s="376"/>
    </row>
    <row r="105" spans="63:74" x14ac:dyDescent="0.2">
      <c r="BK105" s="376"/>
      <c r="BL105" s="376"/>
      <c r="BM105" s="376"/>
      <c r="BN105" s="376"/>
      <c r="BO105" s="376"/>
      <c r="BP105" s="376"/>
      <c r="BQ105" s="376"/>
      <c r="BR105" s="376"/>
      <c r="BS105" s="376"/>
      <c r="BT105" s="376"/>
      <c r="BU105" s="376"/>
      <c r="BV105" s="376"/>
    </row>
    <row r="106" spans="63:74" x14ac:dyDescent="0.2">
      <c r="BK106" s="376"/>
      <c r="BL106" s="376"/>
      <c r="BM106" s="376"/>
      <c r="BN106" s="376"/>
      <c r="BO106" s="376"/>
      <c r="BP106" s="376"/>
      <c r="BQ106" s="376"/>
      <c r="BR106" s="376"/>
      <c r="BS106" s="376"/>
      <c r="BT106" s="376"/>
      <c r="BU106" s="376"/>
      <c r="BV106" s="376"/>
    </row>
    <row r="107" spans="63:74" x14ac:dyDescent="0.2">
      <c r="BK107" s="376"/>
      <c r="BL107" s="376"/>
      <c r="BM107" s="376"/>
      <c r="BN107" s="376"/>
      <c r="BO107" s="376"/>
      <c r="BP107" s="376"/>
      <c r="BQ107" s="376"/>
      <c r="BR107" s="376"/>
      <c r="BS107" s="376"/>
      <c r="BT107" s="376"/>
      <c r="BU107" s="376"/>
      <c r="BV107" s="376"/>
    </row>
    <row r="108" spans="63:74" x14ac:dyDescent="0.2">
      <c r="BK108" s="376"/>
      <c r="BL108" s="376"/>
      <c r="BM108" s="376"/>
      <c r="BN108" s="376"/>
      <c r="BO108" s="376"/>
      <c r="BP108" s="376"/>
      <c r="BQ108" s="376"/>
      <c r="BR108" s="376"/>
      <c r="BS108" s="376"/>
      <c r="BT108" s="376"/>
      <c r="BU108" s="376"/>
      <c r="BV108" s="376"/>
    </row>
    <row r="109" spans="63:74" x14ac:dyDescent="0.2">
      <c r="BK109" s="376"/>
      <c r="BL109" s="376"/>
      <c r="BM109" s="376"/>
      <c r="BN109" s="376"/>
      <c r="BO109" s="376"/>
      <c r="BP109" s="376"/>
      <c r="BQ109" s="376"/>
      <c r="BR109" s="376"/>
      <c r="BS109" s="376"/>
      <c r="BT109" s="376"/>
      <c r="BU109" s="376"/>
      <c r="BV109" s="376"/>
    </row>
    <row r="110" spans="63:74" x14ac:dyDescent="0.2">
      <c r="BK110" s="376"/>
      <c r="BL110" s="376"/>
      <c r="BM110" s="376"/>
      <c r="BN110" s="376"/>
      <c r="BO110" s="376"/>
      <c r="BP110" s="376"/>
      <c r="BQ110" s="376"/>
      <c r="BR110" s="376"/>
      <c r="BS110" s="376"/>
      <c r="BT110" s="376"/>
      <c r="BU110" s="376"/>
      <c r="BV110" s="376"/>
    </row>
    <row r="111" spans="63:74" x14ac:dyDescent="0.2">
      <c r="BK111" s="376"/>
      <c r="BL111" s="376"/>
      <c r="BM111" s="376"/>
      <c r="BN111" s="376"/>
      <c r="BO111" s="376"/>
      <c r="BP111" s="376"/>
      <c r="BQ111" s="376"/>
      <c r="BR111" s="376"/>
      <c r="BS111" s="376"/>
      <c r="BT111" s="376"/>
      <c r="BU111" s="376"/>
      <c r="BV111" s="376"/>
    </row>
    <row r="112" spans="63:74" x14ac:dyDescent="0.2">
      <c r="BK112" s="376"/>
      <c r="BL112" s="376"/>
      <c r="BM112" s="376"/>
      <c r="BN112" s="376"/>
      <c r="BO112" s="376"/>
      <c r="BP112" s="376"/>
      <c r="BQ112" s="376"/>
      <c r="BR112" s="376"/>
      <c r="BS112" s="376"/>
      <c r="BT112" s="376"/>
      <c r="BU112" s="376"/>
      <c r="BV112" s="376"/>
    </row>
    <row r="113" spans="63:74" x14ac:dyDescent="0.2">
      <c r="BK113" s="376"/>
      <c r="BL113" s="376"/>
      <c r="BM113" s="376"/>
      <c r="BN113" s="376"/>
      <c r="BO113" s="376"/>
      <c r="BP113" s="376"/>
      <c r="BQ113" s="376"/>
      <c r="BR113" s="376"/>
      <c r="BS113" s="376"/>
      <c r="BT113" s="376"/>
      <c r="BU113" s="376"/>
      <c r="BV113" s="376"/>
    </row>
    <row r="114" spans="63:74" x14ac:dyDescent="0.2">
      <c r="BK114" s="376"/>
      <c r="BL114" s="376"/>
      <c r="BM114" s="376"/>
      <c r="BN114" s="376"/>
      <c r="BO114" s="376"/>
      <c r="BP114" s="376"/>
      <c r="BQ114" s="376"/>
      <c r="BR114" s="376"/>
      <c r="BS114" s="376"/>
      <c r="BT114" s="376"/>
      <c r="BU114" s="376"/>
      <c r="BV114" s="376"/>
    </row>
    <row r="115" spans="63:74" x14ac:dyDescent="0.2">
      <c r="BK115" s="376"/>
      <c r="BL115" s="376"/>
      <c r="BM115" s="376"/>
      <c r="BN115" s="376"/>
      <c r="BO115" s="376"/>
      <c r="BP115" s="376"/>
      <c r="BQ115" s="376"/>
      <c r="BR115" s="376"/>
      <c r="BS115" s="376"/>
      <c r="BT115" s="376"/>
      <c r="BU115" s="376"/>
      <c r="BV115" s="376"/>
    </row>
    <row r="116" spans="63:74" x14ac:dyDescent="0.2">
      <c r="BK116" s="376"/>
      <c r="BL116" s="376"/>
      <c r="BM116" s="376"/>
      <c r="BN116" s="376"/>
      <c r="BO116" s="376"/>
      <c r="BP116" s="376"/>
      <c r="BQ116" s="376"/>
      <c r="BR116" s="376"/>
      <c r="BS116" s="376"/>
      <c r="BT116" s="376"/>
      <c r="BU116" s="376"/>
      <c r="BV116" s="376"/>
    </row>
    <row r="117" spans="63:74" x14ac:dyDescent="0.2">
      <c r="BK117" s="376"/>
      <c r="BL117" s="376"/>
      <c r="BM117" s="376"/>
      <c r="BN117" s="376"/>
      <c r="BO117" s="376"/>
      <c r="BP117" s="376"/>
      <c r="BQ117" s="376"/>
      <c r="BR117" s="376"/>
      <c r="BS117" s="376"/>
      <c r="BT117" s="376"/>
      <c r="BU117" s="376"/>
      <c r="BV117" s="376"/>
    </row>
    <row r="118" spans="63:74" x14ac:dyDescent="0.2">
      <c r="BK118" s="376"/>
      <c r="BL118" s="376"/>
      <c r="BM118" s="376"/>
      <c r="BN118" s="376"/>
      <c r="BO118" s="376"/>
      <c r="BP118" s="376"/>
      <c r="BQ118" s="376"/>
      <c r="BR118" s="376"/>
      <c r="BS118" s="376"/>
      <c r="BT118" s="376"/>
      <c r="BU118" s="376"/>
      <c r="BV118" s="376"/>
    </row>
    <row r="119" spans="63:74" x14ac:dyDescent="0.2">
      <c r="BK119" s="376"/>
      <c r="BL119" s="376"/>
      <c r="BM119" s="376"/>
      <c r="BN119" s="376"/>
      <c r="BO119" s="376"/>
      <c r="BP119" s="376"/>
      <c r="BQ119" s="376"/>
      <c r="BR119" s="376"/>
      <c r="BS119" s="376"/>
      <c r="BT119" s="376"/>
      <c r="BU119" s="376"/>
      <c r="BV119" s="376"/>
    </row>
    <row r="120" spans="63:74" x14ac:dyDescent="0.2">
      <c r="BK120" s="376"/>
      <c r="BL120" s="376"/>
      <c r="BM120" s="376"/>
      <c r="BN120" s="376"/>
      <c r="BO120" s="376"/>
      <c r="BP120" s="376"/>
      <c r="BQ120" s="376"/>
      <c r="BR120" s="376"/>
      <c r="BS120" s="376"/>
      <c r="BT120" s="376"/>
      <c r="BU120" s="376"/>
      <c r="BV120" s="376"/>
    </row>
    <row r="121" spans="63:74" x14ac:dyDescent="0.2">
      <c r="BK121" s="376"/>
      <c r="BL121" s="376"/>
      <c r="BM121" s="376"/>
      <c r="BN121" s="376"/>
      <c r="BO121" s="376"/>
      <c r="BP121" s="376"/>
      <c r="BQ121" s="376"/>
      <c r="BR121" s="376"/>
      <c r="BS121" s="376"/>
      <c r="BT121" s="376"/>
      <c r="BU121" s="376"/>
      <c r="BV121" s="376"/>
    </row>
    <row r="122" spans="63:74" x14ac:dyDescent="0.2">
      <c r="BK122" s="376"/>
      <c r="BL122" s="376"/>
      <c r="BM122" s="376"/>
      <c r="BN122" s="376"/>
      <c r="BO122" s="376"/>
      <c r="BP122" s="376"/>
      <c r="BQ122" s="376"/>
      <c r="BR122" s="376"/>
      <c r="BS122" s="376"/>
      <c r="BT122" s="376"/>
      <c r="BU122" s="376"/>
      <c r="BV122" s="376"/>
    </row>
    <row r="123" spans="63:74" x14ac:dyDescent="0.2">
      <c r="BK123" s="376"/>
      <c r="BL123" s="376"/>
      <c r="BM123" s="376"/>
      <c r="BN123" s="376"/>
      <c r="BO123" s="376"/>
      <c r="BP123" s="376"/>
      <c r="BQ123" s="376"/>
      <c r="BR123" s="376"/>
      <c r="BS123" s="376"/>
      <c r="BT123" s="376"/>
      <c r="BU123" s="376"/>
      <c r="BV123" s="376"/>
    </row>
    <row r="124" spans="63:74" x14ac:dyDescent="0.2">
      <c r="BK124" s="376"/>
      <c r="BL124" s="376"/>
      <c r="BM124" s="376"/>
      <c r="BN124" s="376"/>
      <c r="BO124" s="376"/>
      <c r="BP124" s="376"/>
      <c r="BQ124" s="376"/>
      <c r="BR124" s="376"/>
      <c r="BS124" s="376"/>
      <c r="BT124" s="376"/>
      <c r="BU124" s="376"/>
      <c r="BV124" s="376"/>
    </row>
    <row r="125" spans="63:74" x14ac:dyDescent="0.2">
      <c r="BK125" s="376"/>
      <c r="BL125" s="376"/>
      <c r="BM125" s="376"/>
      <c r="BN125" s="376"/>
      <c r="BO125" s="376"/>
      <c r="BP125" s="376"/>
      <c r="BQ125" s="376"/>
      <c r="BR125" s="376"/>
      <c r="BS125" s="376"/>
      <c r="BT125" s="376"/>
      <c r="BU125" s="376"/>
      <c r="BV125" s="376"/>
    </row>
    <row r="126" spans="63:74" x14ac:dyDescent="0.2">
      <c r="BK126" s="376"/>
      <c r="BL126" s="376"/>
      <c r="BM126" s="376"/>
      <c r="BN126" s="376"/>
      <c r="BO126" s="376"/>
      <c r="BP126" s="376"/>
      <c r="BQ126" s="376"/>
      <c r="BR126" s="376"/>
      <c r="BS126" s="376"/>
      <c r="BT126" s="376"/>
      <c r="BU126" s="376"/>
      <c r="BV126" s="376"/>
    </row>
    <row r="127" spans="63:74" x14ac:dyDescent="0.2">
      <c r="BK127" s="376"/>
      <c r="BL127" s="376"/>
      <c r="BM127" s="376"/>
      <c r="BN127" s="376"/>
      <c r="BO127" s="376"/>
      <c r="BP127" s="376"/>
      <c r="BQ127" s="376"/>
      <c r="BR127" s="376"/>
      <c r="BS127" s="376"/>
      <c r="BT127" s="376"/>
      <c r="BU127" s="376"/>
      <c r="BV127" s="376"/>
    </row>
    <row r="128" spans="63:74" x14ac:dyDescent="0.2">
      <c r="BK128" s="376"/>
      <c r="BL128" s="376"/>
      <c r="BM128" s="376"/>
      <c r="BN128" s="376"/>
      <c r="BO128" s="376"/>
      <c r="BP128" s="376"/>
      <c r="BQ128" s="376"/>
      <c r="BR128" s="376"/>
      <c r="BS128" s="376"/>
      <c r="BT128" s="376"/>
      <c r="BU128" s="376"/>
      <c r="BV128" s="376"/>
    </row>
    <row r="129" spans="63:74" x14ac:dyDescent="0.2">
      <c r="BK129" s="376"/>
      <c r="BL129" s="376"/>
      <c r="BM129" s="376"/>
      <c r="BN129" s="376"/>
      <c r="BO129" s="376"/>
      <c r="BP129" s="376"/>
      <c r="BQ129" s="376"/>
      <c r="BR129" s="376"/>
      <c r="BS129" s="376"/>
      <c r="BT129" s="376"/>
      <c r="BU129" s="376"/>
      <c r="BV129" s="376"/>
    </row>
    <row r="130" spans="63:74" x14ac:dyDescent="0.2">
      <c r="BK130" s="376"/>
      <c r="BL130" s="376"/>
      <c r="BM130" s="376"/>
      <c r="BN130" s="376"/>
      <c r="BO130" s="376"/>
      <c r="BP130" s="376"/>
      <c r="BQ130" s="376"/>
      <c r="BR130" s="376"/>
      <c r="BS130" s="376"/>
      <c r="BT130" s="376"/>
      <c r="BU130" s="376"/>
      <c r="BV130" s="376"/>
    </row>
    <row r="131" spans="63:74" x14ac:dyDescent="0.2">
      <c r="BK131" s="376"/>
      <c r="BL131" s="376"/>
      <c r="BM131" s="376"/>
      <c r="BN131" s="376"/>
      <c r="BO131" s="376"/>
      <c r="BP131" s="376"/>
      <c r="BQ131" s="376"/>
      <c r="BR131" s="376"/>
      <c r="BS131" s="376"/>
      <c r="BT131" s="376"/>
      <c r="BU131" s="376"/>
      <c r="BV131" s="376"/>
    </row>
    <row r="132" spans="63:74" x14ac:dyDescent="0.2">
      <c r="BK132" s="376"/>
      <c r="BL132" s="376"/>
      <c r="BM132" s="376"/>
      <c r="BN132" s="376"/>
      <c r="BO132" s="376"/>
      <c r="BP132" s="376"/>
      <c r="BQ132" s="376"/>
      <c r="BR132" s="376"/>
      <c r="BS132" s="376"/>
      <c r="BT132" s="376"/>
      <c r="BU132" s="376"/>
      <c r="BV132" s="376"/>
    </row>
    <row r="133" spans="63:74" x14ac:dyDescent="0.2">
      <c r="BK133" s="376"/>
      <c r="BL133" s="376"/>
      <c r="BM133" s="376"/>
      <c r="BN133" s="376"/>
      <c r="BO133" s="376"/>
      <c r="BP133" s="376"/>
      <c r="BQ133" s="376"/>
      <c r="BR133" s="376"/>
      <c r="BS133" s="376"/>
      <c r="BT133" s="376"/>
      <c r="BU133" s="376"/>
      <c r="BV133" s="376"/>
    </row>
    <row r="134" spans="63:74" x14ac:dyDescent="0.2">
      <c r="BK134" s="376"/>
      <c r="BL134" s="376"/>
      <c r="BM134" s="376"/>
      <c r="BN134" s="376"/>
      <c r="BO134" s="376"/>
      <c r="BP134" s="376"/>
      <c r="BQ134" s="376"/>
      <c r="BR134" s="376"/>
      <c r="BS134" s="376"/>
      <c r="BT134" s="376"/>
      <c r="BU134" s="376"/>
      <c r="BV134" s="376"/>
    </row>
    <row r="135" spans="63:74" x14ac:dyDescent="0.2">
      <c r="BK135" s="376"/>
      <c r="BL135" s="376"/>
      <c r="BM135" s="376"/>
      <c r="BN135" s="376"/>
      <c r="BO135" s="376"/>
      <c r="BP135" s="376"/>
      <c r="BQ135" s="376"/>
      <c r="BR135" s="376"/>
      <c r="BS135" s="376"/>
      <c r="BT135" s="376"/>
      <c r="BU135" s="376"/>
      <c r="BV135" s="376"/>
    </row>
    <row r="136" spans="63:74" x14ac:dyDescent="0.2">
      <c r="BK136" s="376"/>
      <c r="BL136" s="376"/>
      <c r="BM136" s="376"/>
      <c r="BN136" s="376"/>
      <c r="BO136" s="376"/>
      <c r="BP136" s="376"/>
      <c r="BQ136" s="376"/>
      <c r="BR136" s="376"/>
      <c r="BS136" s="376"/>
      <c r="BT136" s="376"/>
      <c r="BU136" s="376"/>
      <c r="BV136" s="376"/>
    </row>
    <row r="137" spans="63:74" x14ac:dyDescent="0.2">
      <c r="BK137" s="376"/>
      <c r="BL137" s="376"/>
      <c r="BM137" s="376"/>
      <c r="BN137" s="376"/>
      <c r="BO137" s="376"/>
      <c r="BP137" s="376"/>
      <c r="BQ137" s="376"/>
      <c r="BR137" s="376"/>
      <c r="BS137" s="376"/>
      <c r="BT137" s="376"/>
      <c r="BU137" s="376"/>
      <c r="BV137" s="376"/>
    </row>
    <row r="138" spans="63:74" x14ac:dyDescent="0.2">
      <c r="BK138" s="376"/>
      <c r="BL138" s="376"/>
      <c r="BM138" s="376"/>
      <c r="BN138" s="376"/>
      <c r="BO138" s="376"/>
      <c r="BP138" s="376"/>
      <c r="BQ138" s="376"/>
      <c r="BR138" s="376"/>
      <c r="BS138" s="376"/>
      <c r="BT138" s="376"/>
      <c r="BU138" s="376"/>
      <c r="BV138" s="376"/>
    </row>
    <row r="139" spans="63:74" x14ac:dyDescent="0.2">
      <c r="BK139" s="376"/>
      <c r="BL139" s="376"/>
      <c r="BM139" s="376"/>
      <c r="BN139" s="376"/>
      <c r="BO139" s="376"/>
      <c r="BP139" s="376"/>
      <c r="BQ139" s="376"/>
      <c r="BR139" s="376"/>
      <c r="BS139" s="376"/>
      <c r="BT139" s="376"/>
      <c r="BU139" s="376"/>
      <c r="BV139" s="376"/>
    </row>
    <row r="140" spans="63:74" x14ac:dyDescent="0.2">
      <c r="BK140" s="376"/>
      <c r="BL140" s="376"/>
      <c r="BM140" s="376"/>
      <c r="BN140" s="376"/>
      <c r="BO140" s="376"/>
      <c r="BP140" s="376"/>
      <c r="BQ140" s="376"/>
      <c r="BR140" s="376"/>
      <c r="BS140" s="376"/>
      <c r="BT140" s="376"/>
      <c r="BU140" s="376"/>
      <c r="BV140" s="376"/>
    </row>
    <row r="141" spans="63:74" x14ac:dyDescent="0.2">
      <c r="BK141" s="376"/>
      <c r="BL141" s="376"/>
      <c r="BM141" s="376"/>
      <c r="BN141" s="376"/>
      <c r="BO141" s="376"/>
      <c r="BP141" s="376"/>
      <c r="BQ141" s="376"/>
      <c r="BR141" s="376"/>
      <c r="BS141" s="376"/>
      <c r="BT141" s="376"/>
      <c r="BU141" s="376"/>
      <c r="BV141" s="376"/>
    </row>
    <row r="142" spans="63:74" x14ac:dyDescent="0.2">
      <c r="BK142" s="376"/>
      <c r="BL142" s="376"/>
      <c r="BM142" s="376"/>
      <c r="BN142" s="376"/>
      <c r="BO142" s="376"/>
      <c r="BP142" s="376"/>
      <c r="BQ142" s="376"/>
      <c r="BR142" s="376"/>
      <c r="BS142" s="376"/>
      <c r="BT142" s="376"/>
      <c r="BU142" s="376"/>
      <c r="BV142" s="376"/>
    </row>
    <row r="143" spans="63:74" x14ac:dyDescent="0.2">
      <c r="BK143" s="376"/>
      <c r="BL143" s="376"/>
      <c r="BM143" s="376"/>
      <c r="BN143" s="376"/>
      <c r="BO143" s="376"/>
      <c r="BP143" s="376"/>
      <c r="BQ143" s="376"/>
      <c r="BR143" s="376"/>
      <c r="BS143" s="376"/>
      <c r="BT143" s="376"/>
      <c r="BU143" s="376"/>
      <c r="BV143" s="376"/>
    </row>
  </sheetData>
  <mergeCells count="17">
    <mergeCell ref="B54:Q54"/>
    <mergeCell ref="B55:Q55"/>
    <mergeCell ref="B56:Q56"/>
    <mergeCell ref="B57:Q57"/>
    <mergeCell ref="B62:Q62"/>
    <mergeCell ref="B58:Q58"/>
    <mergeCell ref="B59:Q59"/>
    <mergeCell ref="B60:Q60"/>
    <mergeCell ref="B61:Q61"/>
    <mergeCell ref="A1:A2"/>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AY5" activePane="bottomRight" state="frozen"/>
      <selection activeCell="BC15" sqref="BC15"/>
      <selection pane="topRight" activeCell="BC15" sqref="BC15"/>
      <selection pane="bottomLeft" activeCell="BC15" sqref="BC15"/>
      <selection pane="bottomRight" activeCell="BE49" sqref="BE49"/>
    </sheetView>
  </sheetViews>
  <sheetFormatPr defaultColWidth="9.5703125" defaultRowHeight="11.25" x14ac:dyDescent="0.2"/>
  <cols>
    <col min="1" max="1" width="10.5703125" style="121" customWidth="1"/>
    <col min="2" max="2" width="16.5703125" style="121" customWidth="1"/>
    <col min="3" max="50" width="6.5703125" style="121" customWidth="1"/>
    <col min="51" max="57" width="6.5703125" style="368" customWidth="1"/>
    <col min="58" max="58" width="6.5703125" style="705" customWidth="1"/>
    <col min="59" max="62" width="6.5703125" style="368" customWidth="1"/>
    <col min="63" max="74" width="6.5703125" style="121" customWidth="1"/>
    <col min="75" max="16384" width="9.5703125" style="121"/>
  </cols>
  <sheetData>
    <row r="1" spans="1:74" ht="13.35" customHeight="1" x14ac:dyDescent="0.2">
      <c r="A1" s="765" t="s">
        <v>1033</v>
      </c>
      <c r="B1" s="817" t="s">
        <v>143</v>
      </c>
      <c r="C1" s="756"/>
      <c r="D1" s="756"/>
      <c r="E1" s="756"/>
      <c r="F1" s="756"/>
      <c r="G1" s="756"/>
      <c r="H1" s="756"/>
      <c r="I1" s="756"/>
      <c r="J1" s="756"/>
      <c r="K1" s="756"/>
      <c r="L1" s="756"/>
      <c r="M1" s="756"/>
      <c r="N1" s="756"/>
      <c r="O1" s="756"/>
      <c r="P1" s="756"/>
      <c r="Q1" s="756"/>
      <c r="R1" s="756"/>
      <c r="S1" s="756"/>
      <c r="T1" s="756"/>
      <c r="U1" s="756"/>
      <c r="V1" s="756"/>
      <c r="W1" s="756"/>
      <c r="X1" s="756"/>
      <c r="Y1" s="756"/>
      <c r="Z1" s="756"/>
      <c r="AA1" s="756"/>
      <c r="AB1" s="756"/>
      <c r="AC1" s="756"/>
      <c r="AD1" s="756"/>
      <c r="AE1" s="756"/>
      <c r="AF1" s="756"/>
      <c r="AG1" s="756"/>
      <c r="AH1" s="756"/>
      <c r="AI1" s="756"/>
      <c r="AJ1" s="756"/>
      <c r="AK1" s="756"/>
      <c r="AL1" s="756"/>
      <c r="AM1" s="120"/>
    </row>
    <row r="2" spans="1:74" s="112" customFormat="1" ht="13.35" customHeight="1" x14ac:dyDescent="0.2">
      <c r="A2" s="766"/>
      <c r="B2" s="542" t="str">
        <f>"U.S. Energy Information Administration  |  Short-Term Energy Outlook  - "&amp;Dates!D1</f>
        <v>U.S. Energy Information Administration  |  Short-Term Energy Outlook  - December 2015</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116"/>
      <c r="AY2" s="376"/>
      <c r="AZ2" s="376"/>
      <c r="BA2" s="376"/>
      <c r="BB2" s="376"/>
      <c r="BC2" s="376"/>
      <c r="BD2" s="376"/>
      <c r="BE2" s="376"/>
      <c r="BF2" s="701"/>
      <c r="BG2" s="376"/>
      <c r="BH2" s="376"/>
      <c r="BI2" s="376"/>
      <c r="BJ2" s="376"/>
    </row>
    <row r="3" spans="1:74" s="12" customFormat="1" ht="12.75" x14ac:dyDescent="0.2">
      <c r="A3" s="14"/>
      <c r="B3" s="15"/>
      <c r="C3" s="770">
        <f>Dates!D3</f>
        <v>2011</v>
      </c>
      <c r="D3" s="761"/>
      <c r="E3" s="761"/>
      <c r="F3" s="761"/>
      <c r="G3" s="761"/>
      <c r="H3" s="761"/>
      <c r="I3" s="761"/>
      <c r="J3" s="761"/>
      <c r="K3" s="761"/>
      <c r="L3" s="761"/>
      <c r="M3" s="761"/>
      <c r="N3" s="762"/>
      <c r="O3" s="770">
        <f>C3+1</f>
        <v>2012</v>
      </c>
      <c r="P3" s="771"/>
      <c r="Q3" s="771"/>
      <c r="R3" s="771"/>
      <c r="S3" s="771"/>
      <c r="T3" s="771"/>
      <c r="U3" s="771"/>
      <c r="V3" s="771"/>
      <c r="W3" s="771"/>
      <c r="X3" s="761"/>
      <c r="Y3" s="761"/>
      <c r="Z3" s="762"/>
      <c r="AA3" s="760">
        <f>O3+1</f>
        <v>2013</v>
      </c>
      <c r="AB3" s="761"/>
      <c r="AC3" s="761"/>
      <c r="AD3" s="761"/>
      <c r="AE3" s="761"/>
      <c r="AF3" s="761"/>
      <c r="AG3" s="761"/>
      <c r="AH3" s="761"/>
      <c r="AI3" s="761"/>
      <c r="AJ3" s="761"/>
      <c r="AK3" s="761"/>
      <c r="AL3" s="762"/>
      <c r="AM3" s="760">
        <f>AA3+1</f>
        <v>2014</v>
      </c>
      <c r="AN3" s="761"/>
      <c r="AO3" s="761"/>
      <c r="AP3" s="761"/>
      <c r="AQ3" s="761"/>
      <c r="AR3" s="761"/>
      <c r="AS3" s="761"/>
      <c r="AT3" s="761"/>
      <c r="AU3" s="761"/>
      <c r="AV3" s="761"/>
      <c r="AW3" s="761"/>
      <c r="AX3" s="762"/>
      <c r="AY3" s="760">
        <f>AM3+1</f>
        <v>2015</v>
      </c>
      <c r="AZ3" s="767"/>
      <c r="BA3" s="767"/>
      <c r="BB3" s="767"/>
      <c r="BC3" s="767"/>
      <c r="BD3" s="767"/>
      <c r="BE3" s="767"/>
      <c r="BF3" s="767"/>
      <c r="BG3" s="767"/>
      <c r="BH3" s="767"/>
      <c r="BI3" s="767"/>
      <c r="BJ3" s="768"/>
      <c r="BK3" s="760">
        <f>AY3+1</f>
        <v>2016</v>
      </c>
      <c r="BL3" s="761"/>
      <c r="BM3" s="761"/>
      <c r="BN3" s="761"/>
      <c r="BO3" s="761"/>
      <c r="BP3" s="761"/>
      <c r="BQ3" s="761"/>
      <c r="BR3" s="761"/>
      <c r="BS3" s="761"/>
      <c r="BT3" s="761"/>
      <c r="BU3" s="761"/>
      <c r="BV3" s="762"/>
    </row>
    <row r="4" spans="1:74" s="12" customFormat="1" x14ac:dyDescent="0.2">
      <c r="A4" s="16"/>
      <c r="B4" s="17"/>
      <c r="C4" s="18" t="s">
        <v>634</v>
      </c>
      <c r="D4" s="18" t="s">
        <v>635</v>
      </c>
      <c r="E4" s="18" t="s">
        <v>636</v>
      </c>
      <c r="F4" s="18" t="s">
        <v>637</v>
      </c>
      <c r="G4" s="18" t="s">
        <v>638</v>
      </c>
      <c r="H4" s="18" t="s">
        <v>639</v>
      </c>
      <c r="I4" s="18" t="s">
        <v>640</v>
      </c>
      <c r="J4" s="18" t="s">
        <v>641</v>
      </c>
      <c r="K4" s="18" t="s">
        <v>642</v>
      </c>
      <c r="L4" s="18" t="s">
        <v>643</v>
      </c>
      <c r="M4" s="18" t="s">
        <v>644</v>
      </c>
      <c r="N4" s="18" t="s">
        <v>645</v>
      </c>
      <c r="O4" s="18" t="s">
        <v>634</v>
      </c>
      <c r="P4" s="18" t="s">
        <v>635</v>
      </c>
      <c r="Q4" s="18" t="s">
        <v>636</v>
      </c>
      <c r="R4" s="18" t="s">
        <v>637</v>
      </c>
      <c r="S4" s="18" t="s">
        <v>638</v>
      </c>
      <c r="T4" s="18" t="s">
        <v>639</v>
      </c>
      <c r="U4" s="18" t="s">
        <v>640</v>
      </c>
      <c r="V4" s="18" t="s">
        <v>641</v>
      </c>
      <c r="W4" s="18" t="s">
        <v>642</v>
      </c>
      <c r="X4" s="18" t="s">
        <v>643</v>
      </c>
      <c r="Y4" s="18" t="s">
        <v>644</v>
      </c>
      <c r="Z4" s="18" t="s">
        <v>645</v>
      </c>
      <c r="AA4" s="18" t="s">
        <v>634</v>
      </c>
      <c r="AB4" s="18" t="s">
        <v>635</v>
      </c>
      <c r="AC4" s="18" t="s">
        <v>636</v>
      </c>
      <c r="AD4" s="18" t="s">
        <v>637</v>
      </c>
      <c r="AE4" s="18" t="s">
        <v>638</v>
      </c>
      <c r="AF4" s="18" t="s">
        <v>639</v>
      </c>
      <c r="AG4" s="18" t="s">
        <v>640</v>
      </c>
      <c r="AH4" s="18" t="s">
        <v>641</v>
      </c>
      <c r="AI4" s="18" t="s">
        <v>642</v>
      </c>
      <c r="AJ4" s="18" t="s">
        <v>643</v>
      </c>
      <c r="AK4" s="18" t="s">
        <v>644</v>
      </c>
      <c r="AL4" s="18" t="s">
        <v>645</v>
      </c>
      <c r="AM4" s="18" t="s">
        <v>634</v>
      </c>
      <c r="AN4" s="18" t="s">
        <v>635</v>
      </c>
      <c r="AO4" s="18" t="s">
        <v>636</v>
      </c>
      <c r="AP4" s="18" t="s">
        <v>637</v>
      </c>
      <c r="AQ4" s="18" t="s">
        <v>638</v>
      </c>
      <c r="AR4" s="18" t="s">
        <v>639</v>
      </c>
      <c r="AS4" s="18" t="s">
        <v>640</v>
      </c>
      <c r="AT4" s="18" t="s">
        <v>641</v>
      </c>
      <c r="AU4" s="18" t="s">
        <v>642</v>
      </c>
      <c r="AV4" s="18" t="s">
        <v>643</v>
      </c>
      <c r="AW4" s="18" t="s">
        <v>644</v>
      </c>
      <c r="AX4" s="18" t="s">
        <v>645</v>
      </c>
      <c r="AY4" s="18" t="s">
        <v>634</v>
      </c>
      <c r="AZ4" s="18" t="s">
        <v>635</v>
      </c>
      <c r="BA4" s="18" t="s">
        <v>636</v>
      </c>
      <c r="BB4" s="18" t="s">
        <v>637</v>
      </c>
      <c r="BC4" s="18" t="s">
        <v>638</v>
      </c>
      <c r="BD4" s="18" t="s">
        <v>639</v>
      </c>
      <c r="BE4" s="18" t="s">
        <v>640</v>
      </c>
      <c r="BF4" s="18" t="s">
        <v>641</v>
      </c>
      <c r="BG4" s="18" t="s">
        <v>642</v>
      </c>
      <c r="BH4" s="18" t="s">
        <v>643</v>
      </c>
      <c r="BI4" s="18" t="s">
        <v>644</v>
      </c>
      <c r="BJ4" s="18" t="s">
        <v>645</v>
      </c>
      <c r="BK4" s="18" t="s">
        <v>634</v>
      </c>
      <c r="BL4" s="18" t="s">
        <v>635</v>
      </c>
      <c r="BM4" s="18" t="s">
        <v>636</v>
      </c>
      <c r="BN4" s="18" t="s">
        <v>637</v>
      </c>
      <c r="BO4" s="18" t="s">
        <v>638</v>
      </c>
      <c r="BP4" s="18" t="s">
        <v>639</v>
      </c>
      <c r="BQ4" s="18" t="s">
        <v>640</v>
      </c>
      <c r="BR4" s="18" t="s">
        <v>641</v>
      </c>
      <c r="BS4" s="18" t="s">
        <v>642</v>
      </c>
      <c r="BT4" s="18" t="s">
        <v>643</v>
      </c>
      <c r="BU4" s="18" t="s">
        <v>644</v>
      </c>
      <c r="BV4" s="18" t="s">
        <v>645</v>
      </c>
    </row>
    <row r="5" spans="1:74" ht="11.1" customHeight="1" x14ac:dyDescent="0.2">
      <c r="A5" s="119"/>
      <c r="B5" s="122" t="s">
        <v>11</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422"/>
      <c r="AZ5" s="422"/>
      <c r="BA5" s="422"/>
      <c r="BB5" s="422"/>
      <c r="BC5" s="422"/>
      <c r="BD5" s="422"/>
      <c r="BE5" s="422"/>
      <c r="BF5" s="123"/>
      <c r="BG5" s="422"/>
      <c r="BH5" s="422"/>
      <c r="BI5" s="422"/>
      <c r="BJ5" s="422"/>
      <c r="BK5" s="422"/>
      <c r="BL5" s="422"/>
      <c r="BM5" s="422"/>
      <c r="BN5" s="422"/>
      <c r="BO5" s="422"/>
      <c r="BP5" s="422"/>
      <c r="BQ5" s="422"/>
      <c r="BR5" s="422"/>
      <c r="BS5" s="422"/>
      <c r="BT5" s="422"/>
      <c r="BU5" s="422"/>
      <c r="BV5" s="422"/>
    </row>
    <row r="6" spans="1:74" ht="11.1" customHeight="1" x14ac:dyDescent="0.2">
      <c r="A6" s="119" t="s">
        <v>803</v>
      </c>
      <c r="B6" s="205" t="s">
        <v>595</v>
      </c>
      <c r="C6" s="214">
        <v>15.937102935</v>
      </c>
      <c r="D6" s="214">
        <v>15.704887877000001</v>
      </c>
      <c r="E6" s="214">
        <v>15.855445267</v>
      </c>
      <c r="F6" s="214">
        <v>15.64975263</v>
      </c>
      <c r="G6" s="214">
        <v>16.160706907000002</v>
      </c>
      <c r="H6" s="214">
        <v>16.146754821999998</v>
      </c>
      <c r="I6" s="214">
        <v>15.455604802</v>
      </c>
      <c r="J6" s="214">
        <v>16.008035229000001</v>
      </c>
      <c r="K6" s="214">
        <v>16.276139013000002</v>
      </c>
      <c r="L6" s="214">
        <v>15.628475080999999</v>
      </c>
      <c r="M6" s="214">
        <v>15.832965318999999</v>
      </c>
      <c r="N6" s="214">
        <v>16.121201263</v>
      </c>
      <c r="O6" s="214">
        <v>15.854273851</v>
      </c>
      <c r="P6" s="214">
        <v>15.969486638999999</v>
      </c>
      <c r="Q6" s="214">
        <v>16.025220563000001</v>
      </c>
      <c r="R6" s="214">
        <v>15.671058388000001</v>
      </c>
      <c r="S6" s="214">
        <v>15.985982015999999</v>
      </c>
      <c r="T6" s="214">
        <v>15.960910468</v>
      </c>
      <c r="U6" s="214">
        <v>15.424184581</v>
      </c>
      <c r="V6" s="214">
        <v>15.216717202</v>
      </c>
      <c r="W6" s="214">
        <v>15.844782114999999</v>
      </c>
      <c r="X6" s="214">
        <v>15.608940603000001</v>
      </c>
      <c r="Y6" s="214">
        <v>15.359702309999999</v>
      </c>
      <c r="Z6" s="214">
        <v>15.825113797</v>
      </c>
      <c r="AA6" s="214">
        <v>15.352998063999999</v>
      </c>
      <c r="AB6" s="214">
        <v>15.74706239</v>
      </c>
      <c r="AC6" s="214">
        <v>15.717659771999999</v>
      </c>
      <c r="AD6" s="214">
        <v>15.845326437000001</v>
      </c>
      <c r="AE6" s="214">
        <v>16.365037279999999</v>
      </c>
      <c r="AF6" s="214">
        <v>16.202744408000001</v>
      </c>
      <c r="AG6" s="214">
        <v>15.690219709000001</v>
      </c>
      <c r="AH6" s="214">
        <v>16.304214811000001</v>
      </c>
      <c r="AI6" s="214">
        <v>16.383465673</v>
      </c>
      <c r="AJ6" s="214">
        <v>16.387037448000001</v>
      </c>
      <c r="AK6" s="214">
        <v>16.552405079</v>
      </c>
      <c r="AL6" s="214">
        <v>18.256237122000002</v>
      </c>
      <c r="AM6" s="214">
        <v>16.95</v>
      </c>
      <c r="AN6" s="214">
        <v>17.77</v>
      </c>
      <c r="AO6" s="214">
        <v>17.66</v>
      </c>
      <c r="AP6" s="214">
        <v>18.29</v>
      </c>
      <c r="AQ6" s="214">
        <v>18.170000000000002</v>
      </c>
      <c r="AR6" s="214">
        <v>17.62</v>
      </c>
      <c r="AS6" s="214">
        <v>17.21</v>
      </c>
      <c r="AT6" s="214">
        <v>18.09</v>
      </c>
      <c r="AU6" s="214">
        <v>17.62</v>
      </c>
      <c r="AV6" s="214">
        <v>17.82</v>
      </c>
      <c r="AW6" s="214">
        <v>18.02</v>
      </c>
      <c r="AX6" s="214">
        <v>19.02</v>
      </c>
      <c r="AY6" s="214">
        <v>19.75</v>
      </c>
      <c r="AZ6" s="214">
        <v>20.73</v>
      </c>
      <c r="BA6" s="214">
        <v>20.81</v>
      </c>
      <c r="BB6" s="214">
        <v>20.74</v>
      </c>
      <c r="BC6" s="214">
        <v>20.350000000000001</v>
      </c>
      <c r="BD6" s="214">
        <v>19.73</v>
      </c>
      <c r="BE6" s="214">
        <v>18.37</v>
      </c>
      <c r="BF6" s="214">
        <v>18.059999999999999</v>
      </c>
      <c r="BG6" s="214">
        <v>18.63</v>
      </c>
      <c r="BH6" s="214">
        <v>18.878340000000001</v>
      </c>
      <c r="BI6" s="214">
        <v>19.035620000000002</v>
      </c>
      <c r="BJ6" s="355">
        <v>19.496849999999998</v>
      </c>
      <c r="BK6" s="355">
        <v>19.429300000000001</v>
      </c>
      <c r="BL6" s="355">
        <v>19.422280000000001</v>
      </c>
      <c r="BM6" s="355">
        <v>19.50346</v>
      </c>
      <c r="BN6" s="355">
        <v>19.373429999999999</v>
      </c>
      <c r="BO6" s="355">
        <v>19.219100000000001</v>
      </c>
      <c r="BP6" s="355">
        <v>18.783169999999998</v>
      </c>
      <c r="BQ6" s="355">
        <v>18.642690000000002</v>
      </c>
      <c r="BR6" s="355">
        <v>18.60633</v>
      </c>
      <c r="BS6" s="355">
        <v>19.556799999999999</v>
      </c>
      <c r="BT6" s="355">
        <v>19.744119999999999</v>
      </c>
      <c r="BU6" s="355">
        <v>19.93891</v>
      </c>
      <c r="BV6" s="355">
        <v>20.549679999999999</v>
      </c>
    </row>
    <row r="7" spans="1:74" ht="11.1" customHeight="1" x14ac:dyDescent="0.2">
      <c r="A7" s="119" t="s">
        <v>804</v>
      </c>
      <c r="B7" s="187" t="s">
        <v>629</v>
      </c>
      <c r="C7" s="214">
        <v>14.742348849000001</v>
      </c>
      <c r="D7" s="214">
        <v>15.130610165</v>
      </c>
      <c r="E7" s="214">
        <v>15.353618422</v>
      </c>
      <c r="F7" s="214">
        <v>15.530280856999999</v>
      </c>
      <c r="G7" s="214">
        <v>15.973253612000001</v>
      </c>
      <c r="H7" s="214">
        <v>16.243768068000001</v>
      </c>
      <c r="I7" s="214">
        <v>16.374067771</v>
      </c>
      <c r="J7" s="214">
        <v>16.533881763</v>
      </c>
      <c r="K7" s="214">
        <v>16.411014560000002</v>
      </c>
      <c r="L7" s="214">
        <v>16.191590444999999</v>
      </c>
      <c r="M7" s="214">
        <v>15.753519348999999</v>
      </c>
      <c r="N7" s="214">
        <v>15.247767852999999</v>
      </c>
      <c r="O7" s="214">
        <v>14.898021793</v>
      </c>
      <c r="P7" s="214">
        <v>14.811283203</v>
      </c>
      <c r="Q7" s="214">
        <v>14.860842960999999</v>
      </c>
      <c r="R7" s="214">
        <v>15.025231634000001</v>
      </c>
      <c r="S7" s="214">
        <v>15.339257505000001</v>
      </c>
      <c r="T7" s="214">
        <v>15.611277012</v>
      </c>
      <c r="U7" s="214">
        <v>15.678453173999999</v>
      </c>
      <c r="V7" s="214">
        <v>15.593156364</v>
      </c>
      <c r="W7" s="214">
        <v>15.650530566</v>
      </c>
      <c r="X7" s="214">
        <v>15.532554988999999</v>
      </c>
      <c r="Y7" s="214">
        <v>15.000563338999999</v>
      </c>
      <c r="Z7" s="214">
        <v>14.983780117</v>
      </c>
      <c r="AA7" s="214">
        <v>14.924864401000001</v>
      </c>
      <c r="AB7" s="214">
        <v>15.289774469999999</v>
      </c>
      <c r="AC7" s="214">
        <v>14.987520783000001</v>
      </c>
      <c r="AD7" s="214">
        <v>15.06931153</v>
      </c>
      <c r="AE7" s="214">
        <v>15.619919885</v>
      </c>
      <c r="AF7" s="214">
        <v>16.158366262000001</v>
      </c>
      <c r="AG7" s="214">
        <v>16.615684252000001</v>
      </c>
      <c r="AH7" s="214">
        <v>16.326808214</v>
      </c>
      <c r="AI7" s="214">
        <v>16.470632600999998</v>
      </c>
      <c r="AJ7" s="214">
        <v>15.899933101</v>
      </c>
      <c r="AK7" s="214">
        <v>15.496747015</v>
      </c>
      <c r="AL7" s="214">
        <v>15.240095158000001</v>
      </c>
      <c r="AM7" s="214">
        <v>15.62</v>
      </c>
      <c r="AN7" s="214">
        <v>16.82</v>
      </c>
      <c r="AO7" s="214">
        <v>16.39</v>
      </c>
      <c r="AP7" s="214">
        <v>16.04</v>
      </c>
      <c r="AQ7" s="214">
        <v>16.57</v>
      </c>
      <c r="AR7" s="214">
        <v>17.010000000000002</v>
      </c>
      <c r="AS7" s="214">
        <v>17.09</v>
      </c>
      <c r="AT7" s="214">
        <v>16.600000000000001</v>
      </c>
      <c r="AU7" s="214">
        <v>16.420000000000002</v>
      </c>
      <c r="AV7" s="214">
        <v>16.28</v>
      </c>
      <c r="AW7" s="214">
        <v>16.07</v>
      </c>
      <c r="AX7" s="214">
        <v>15.78</v>
      </c>
      <c r="AY7" s="214">
        <v>15.67</v>
      </c>
      <c r="AZ7" s="214">
        <v>15.85</v>
      </c>
      <c r="BA7" s="214">
        <v>15.77</v>
      </c>
      <c r="BB7" s="214">
        <v>15.64</v>
      </c>
      <c r="BC7" s="214">
        <v>15.95</v>
      </c>
      <c r="BD7" s="214">
        <v>16.52</v>
      </c>
      <c r="BE7" s="214">
        <v>16.559999999999999</v>
      </c>
      <c r="BF7" s="214">
        <v>16.47</v>
      </c>
      <c r="BG7" s="214">
        <v>16.36</v>
      </c>
      <c r="BH7" s="214">
        <v>16.36384</v>
      </c>
      <c r="BI7" s="214">
        <v>16.311209999999999</v>
      </c>
      <c r="BJ7" s="355">
        <v>15.99296</v>
      </c>
      <c r="BK7" s="355">
        <v>16.022790000000001</v>
      </c>
      <c r="BL7" s="355">
        <v>16.366019999999999</v>
      </c>
      <c r="BM7" s="355">
        <v>16.206189999999999</v>
      </c>
      <c r="BN7" s="355">
        <v>15.97167</v>
      </c>
      <c r="BO7" s="355">
        <v>16.334119999999999</v>
      </c>
      <c r="BP7" s="355">
        <v>16.946149999999999</v>
      </c>
      <c r="BQ7" s="355">
        <v>16.942710000000002</v>
      </c>
      <c r="BR7" s="355">
        <v>16.97486</v>
      </c>
      <c r="BS7" s="355">
        <v>17.051259999999999</v>
      </c>
      <c r="BT7" s="355">
        <v>16.950279999999999</v>
      </c>
      <c r="BU7" s="355">
        <v>16.866720000000001</v>
      </c>
      <c r="BV7" s="355">
        <v>16.566659999999999</v>
      </c>
    </row>
    <row r="8" spans="1:74" ht="11.1" customHeight="1" x14ac:dyDescent="0.2">
      <c r="A8" s="119" t="s">
        <v>805</v>
      </c>
      <c r="B8" s="205" t="s">
        <v>596</v>
      </c>
      <c r="C8" s="214">
        <v>10.558329408000001</v>
      </c>
      <c r="D8" s="214">
        <v>11.061749452000001</v>
      </c>
      <c r="E8" s="214">
        <v>11.498011823000001</v>
      </c>
      <c r="F8" s="214">
        <v>11.765682587000001</v>
      </c>
      <c r="G8" s="214">
        <v>12.094314173000001</v>
      </c>
      <c r="H8" s="214">
        <v>12.228897034999999</v>
      </c>
      <c r="I8" s="214">
        <v>12.194464924</v>
      </c>
      <c r="J8" s="214">
        <v>12.09559456</v>
      </c>
      <c r="K8" s="214">
        <v>12.450342714</v>
      </c>
      <c r="L8" s="214">
        <v>12.525297696999999</v>
      </c>
      <c r="M8" s="214">
        <v>12.029670096</v>
      </c>
      <c r="N8" s="214">
        <v>11.471922660000001</v>
      </c>
      <c r="O8" s="214">
        <v>11.53809798</v>
      </c>
      <c r="P8" s="214">
        <v>11.627445783000001</v>
      </c>
      <c r="Q8" s="214">
        <v>12.066165203000001</v>
      </c>
      <c r="R8" s="214">
        <v>12.515737063</v>
      </c>
      <c r="S8" s="214">
        <v>12.530064447999999</v>
      </c>
      <c r="T8" s="214">
        <v>12.149321151000001</v>
      </c>
      <c r="U8" s="214">
        <v>12.074234826</v>
      </c>
      <c r="V8" s="214">
        <v>12.030397905999999</v>
      </c>
      <c r="W8" s="214">
        <v>12.335036855</v>
      </c>
      <c r="X8" s="214">
        <v>12.419047393</v>
      </c>
      <c r="Y8" s="214">
        <v>11.986601011999999</v>
      </c>
      <c r="Z8" s="214">
        <v>11.695752068999999</v>
      </c>
      <c r="AA8" s="214">
        <v>11.452099059</v>
      </c>
      <c r="AB8" s="214">
        <v>11.614265173</v>
      </c>
      <c r="AC8" s="214">
        <v>11.718968948000001</v>
      </c>
      <c r="AD8" s="214">
        <v>12.221349290999999</v>
      </c>
      <c r="AE8" s="214">
        <v>12.852849342000001</v>
      </c>
      <c r="AF8" s="214">
        <v>12.655780031999999</v>
      </c>
      <c r="AG8" s="214">
        <v>12.548215178</v>
      </c>
      <c r="AH8" s="214">
        <v>12.534778254000001</v>
      </c>
      <c r="AI8" s="214">
        <v>12.220193448</v>
      </c>
      <c r="AJ8" s="214">
        <v>12.545158886999999</v>
      </c>
      <c r="AK8" s="214">
        <v>12.167572608</v>
      </c>
      <c r="AL8" s="214">
        <v>11.485355325</v>
      </c>
      <c r="AM8" s="214">
        <v>11.44</v>
      </c>
      <c r="AN8" s="214">
        <v>11.73</v>
      </c>
      <c r="AO8" s="214">
        <v>12.11</v>
      </c>
      <c r="AP8" s="214">
        <v>12.95</v>
      </c>
      <c r="AQ8" s="214">
        <v>13.18</v>
      </c>
      <c r="AR8" s="214">
        <v>13.26</v>
      </c>
      <c r="AS8" s="214">
        <v>13.28</v>
      </c>
      <c r="AT8" s="214">
        <v>13.28</v>
      </c>
      <c r="AU8" s="214">
        <v>12.9</v>
      </c>
      <c r="AV8" s="214">
        <v>13.48</v>
      </c>
      <c r="AW8" s="214">
        <v>12.97</v>
      </c>
      <c r="AX8" s="214">
        <v>12.32</v>
      </c>
      <c r="AY8" s="214">
        <v>12.12</v>
      </c>
      <c r="AZ8" s="214">
        <v>12.21</v>
      </c>
      <c r="BA8" s="214">
        <v>12.35</v>
      </c>
      <c r="BB8" s="214">
        <v>13.19</v>
      </c>
      <c r="BC8" s="214">
        <v>13.28</v>
      </c>
      <c r="BD8" s="214">
        <v>13.14</v>
      </c>
      <c r="BE8" s="214">
        <v>13.24</v>
      </c>
      <c r="BF8" s="214">
        <v>13.17</v>
      </c>
      <c r="BG8" s="214">
        <v>13.03</v>
      </c>
      <c r="BH8" s="214">
        <v>13.23291</v>
      </c>
      <c r="BI8" s="214">
        <v>13.15095</v>
      </c>
      <c r="BJ8" s="355">
        <v>12.343730000000001</v>
      </c>
      <c r="BK8" s="355">
        <v>12.22021</v>
      </c>
      <c r="BL8" s="355">
        <v>12.452579999999999</v>
      </c>
      <c r="BM8" s="355">
        <v>12.53152</v>
      </c>
      <c r="BN8" s="355">
        <v>13.33236</v>
      </c>
      <c r="BO8" s="355">
        <v>13.51121</v>
      </c>
      <c r="BP8" s="355">
        <v>13.34858</v>
      </c>
      <c r="BQ8" s="355">
        <v>13.495050000000001</v>
      </c>
      <c r="BR8" s="355">
        <v>13.483280000000001</v>
      </c>
      <c r="BS8" s="355">
        <v>13.5467</v>
      </c>
      <c r="BT8" s="355">
        <v>14.07014</v>
      </c>
      <c r="BU8" s="355">
        <v>13.63069</v>
      </c>
      <c r="BV8" s="355">
        <v>12.861280000000001</v>
      </c>
    </row>
    <row r="9" spans="1:74" ht="11.1" customHeight="1" x14ac:dyDescent="0.2">
      <c r="A9" s="119" t="s">
        <v>806</v>
      </c>
      <c r="B9" s="205" t="s">
        <v>597</v>
      </c>
      <c r="C9" s="214">
        <v>8.7228428067999992</v>
      </c>
      <c r="D9" s="214">
        <v>8.9681674371</v>
      </c>
      <c r="E9" s="214">
        <v>9.4102213472000003</v>
      </c>
      <c r="F9" s="214">
        <v>9.9187713233999997</v>
      </c>
      <c r="G9" s="214">
        <v>10.497903894</v>
      </c>
      <c r="H9" s="214">
        <v>10.981772604</v>
      </c>
      <c r="I9" s="214">
        <v>11.241160848</v>
      </c>
      <c r="J9" s="214">
        <v>11.225877332</v>
      </c>
      <c r="K9" s="214">
        <v>10.910294460999999</v>
      </c>
      <c r="L9" s="214">
        <v>10.460964092999999</v>
      </c>
      <c r="M9" s="214">
        <v>9.8182286168000008</v>
      </c>
      <c r="N9" s="214">
        <v>9.3180085663999996</v>
      </c>
      <c r="O9" s="214">
        <v>9.4268640194</v>
      </c>
      <c r="P9" s="214">
        <v>9.5941390921000007</v>
      </c>
      <c r="Q9" s="214">
        <v>9.9534807276000006</v>
      </c>
      <c r="R9" s="214">
        <v>10.574904819</v>
      </c>
      <c r="S9" s="214">
        <v>10.877446981</v>
      </c>
      <c r="T9" s="214">
        <v>11.436977988000001</v>
      </c>
      <c r="U9" s="214">
        <v>11.453783424999999</v>
      </c>
      <c r="V9" s="214">
        <v>11.626128816</v>
      </c>
      <c r="W9" s="214">
        <v>11.18809474</v>
      </c>
      <c r="X9" s="214">
        <v>10.662043353</v>
      </c>
      <c r="Y9" s="214">
        <v>10.010709417999999</v>
      </c>
      <c r="Z9" s="214">
        <v>9.8418588616000005</v>
      </c>
      <c r="AA9" s="214">
        <v>9.6959899318999998</v>
      </c>
      <c r="AB9" s="214">
        <v>10.030593904</v>
      </c>
      <c r="AC9" s="214">
        <v>10.169225455999999</v>
      </c>
      <c r="AD9" s="214">
        <v>10.446844722</v>
      </c>
      <c r="AE9" s="214">
        <v>11.443701229</v>
      </c>
      <c r="AF9" s="214">
        <v>12.218821581</v>
      </c>
      <c r="AG9" s="214">
        <v>12.280735709</v>
      </c>
      <c r="AH9" s="214">
        <v>12.257154221</v>
      </c>
      <c r="AI9" s="214">
        <v>11.574684989</v>
      </c>
      <c r="AJ9" s="214">
        <v>11.045284571</v>
      </c>
      <c r="AK9" s="214">
        <v>10.524149424000001</v>
      </c>
      <c r="AL9" s="214">
        <v>9.9551319126000006</v>
      </c>
      <c r="AM9" s="214">
        <v>9.6999999999999993</v>
      </c>
      <c r="AN9" s="214">
        <v>9.9</v>
      </c>
      <c r="AO9" s="214">
        <v>10.48</v>
      </c>
      <c r="AP9" s="214">
        <v>11.08</v>
      </c>
      <c r="AQ9" s="214">
        <v>11.73</v>
      </c>
      <c r="AR9" s="214">
        <v>12.32</v>
      </c>
      <c r="AS9" s="214">
        <v>12.48</v>
      </c>
      <c r="AT9" s="214">
        <v>12.45</v>
      </c>
      <c r="AU9" s="214">
        <v>11.8</v>
      </c>
      <c r="AV9" s="214">
        <v>11.37</v>
      </c>
      <c r="AW9" s="214">
        <v>10.66</v>
      </c>
      <c r="AX9" s="214">
        <v>10.11</v>
      </c>
      <c r="AY9" s="214">
        <v>10.07</v>
      </c>
      <c r="AZ9" s="214">
        <v>10.29</v>
      </c>
      <c r="BA9" s="214">
        <v>10.42</v>
      </c>
      <c r="BB9" s="214">
        <v>11.49</v>
      </c>
      <c r="BC9" s="214">
        <v>12.07</v>
      </c>
      <c r="BD9" s="214">
        <v>12.74</v>
      </c>
      <c r="BE9" s="214">
        <v>12.66</v>
      </c>
      <c r="BF9" s="214">
        <v>12.61</v>
      </c>
      <c r="BG9" s="214">
        <v>12.05</v>
      </c>
      <c r="BH9" s="214">
        <v>11.538779999999999</v>
      </c>
      <c r="BI9" s="214">
        <v>10.97162</v>
      </c>
      <c r="BJ9" s="355">
        <v>10.24278</v>
      </c>
      <c r="BK9" s="355">
        <v>10.20931</v>
      </c>
      <c r="BL9" s="355">
        <v>10.552709999999999</v>
      </c>
      <c r="BM9" s="355">
        <v>10.660539999999999</v>
      </c>
      <c r="BN9" s="355">
        <v>11.63592</v>
      </c>
      <c r="BO9" s="355">
        <v>12.250159999999999</v>
      </c>
      <c r="BP9" s="355">
        <v>13.00991</v>
      </c>
      <c r="BQ9" s="355">
        <v>12.93106</v>
      </c>
      <c r="BR9" s="355">
        <v>12.817270000000001</v>
      </c>
      <c r="BS9" s="355">
        <v>12.497479999999999</v>
      </c>
      <c r="BT9" s="355">
        <v>11.86711</v>
      </c>
      <c r="BU9" s="355">
        <v>11.23319</v>
      </c>
      <c r="BV9" s="355">
        <v>10.536910000000001</v>
      </c>
    </row>
    <row r="10" spans="1:74" ht="11.1" customHeight="1" x14ac:dyDescent="0.2">
      <c r="A10" s="119" t="s">
        <v>807</v>
      </c>
      <c r="B10" s="205" t="s">
        <v>598</v>
      </c>
      <c r="C10" s="214">
        <v>10.394920623999999</v>
      </c>
      <c r="D10" s="214">
        <v>10.691870401999999</v>
      </c>
      <c r="E10" s="214">
        <v>11.084362081</v>
      </c>
      <c r="F10" s="214">
        <v>11.159170175</v>
      </c>
      <c r="G10" s="214">
        <v>11.404150501</v>
      </c>
      <c r="H10" s="214">
        <v>11.412183766</v>
      </c>
      <c r="I10" s="214">
        <v>11.467188959</v>
      </c>
      <c r="J10" s="214">
        <v>11.552508555999999</v>
      </c>
      <c r="K10" s="214">
        <v>11.587042929000001</v>
      </c>
      <c r="L10" s="214">
        <v>11.435410167000001</v>
      </c>
      <c r="M10" s="214">
        <v>11.127322721000001</v>
      </c>
      <c r="N10" s="214">
        <v>10.920289637</v>
      </c>
      <c r="O10" s="214">
        <v>10.897897664</v>
      </c>
      <c r="P10" s="214">
        <v>11.158618712000001</v>
      </c>
      <c r="Q10" s="214">
        <v>11.213695014000001</v>
      </c>
      <c r="R10" s="214">
        <v>11.45265684</v>
      </c>
      <c r="S10" s="214">
        <v>11.239124697999999</v>
      </c>
      <c r="T10" s="214">
        <v>11.711042942000001</v>
      </c>
      <c r="U10" s="214">
        <v>11.557245411</v>
      </c>
      <c r="V10" s="214">
        <v>11.698023124000001</v>
      </c>
      <c r="W10" s="214">
        <v>11.702659146</v>
      </c>
      <c r="X10" s="214">
        <v>11.474916512</v>
      </c>
      <c r="Y10" s="214">
        <v>11.194304547</v>
      </c>
      <c r="Z10" s="214">
        <v>11.012009244</v>
      </c>
      <c r="AA10" s="214">
        <v>10.828865088000001</v>
      </c>
      <c r="AB10" s="214">
        <v>10.964802728</v>
      </c>
      <c r="AC10" s="214">
        <v>10.904506827000001</v>
      </c>
      <c r="AD10" s="214">
        <v>11.187808741</v>
      </c>
      <c r="AE10" s="214">
        <v>11.558740019</v>
      </c>
      <c r="AF10" s="214">
        <v>11.689918776000001</v>
      </c>
      <c r="AG10" s="214">
        <v>11.768245824999999</v>
      </c>
      <c r="AH10" s="214">
        <v>11.800207914</v>
      </c>
      <c r="AI10" s="214">
        <v>11.844297153999999</v>
      </c>
      <c r="AJ10" s="214">
        <v>11.576363853</v>
      </c>
      <c r="AK10" s="214">
        <v>11.329604566</v>
      </c>
      <c r="AL10" s="214">
        <v>11.041275269</v>
      </c>
      <c r="AM10" s="214">
        <v>11.09</v>
      </c>
      <c r="AN10" s="214">
        <v>11.35</v>
      </c>
      <c r="AO10" s="214">
        <v>11.48</v>
      </c>
      <c r="AP10" s="214">
        <v>11.83</v>
      </c>
      <c r="AQ10" s="214">
        <v>11.91</v>
      </c>
      <c r="AR10" s="214">
        <v>12.1</v>
      </c>
      <c r="AS10" s="214">
        <v>12.08</v>
      </c>
      <c r="AT10" s="214">
        <v>12.11</v>
      </c>
      <c r="AU10" s="214">
        <v>12.17</v>
      </c>
      <c r="AV10" s="214">
        <v>11.98</v>
      </c>
      <c r="AW10" s="214">
        <v>11.59</v>
      </c>
      <c r="AX10" s="214">
        <v>11.27</v>
      </c>
      <c r="AY10" s="214">
        <v>11.25</v>
      </c>
      <c r="AZ10" s="214">
        <v>11.43</v>
      </c>
      <c r="BA10" s="214">
        <v>11.44</v>
      </c>
      <c r="BB10" s="214">
        <v>11.9</v>
      </c>
      <c r="BC10" s="214">
        <v>11.81</v>
      </c>
      <c r="BD10" s="214">
        <v>11.98</v>
      </c>
      <c r="BE10" s="214">
        <v>12.25</v>
      </c>
      <c r="BF10" s="214">
        <v>12.04</v>
      </c>
      <c r="BG10" s="214">
        <v>12.11</v>
      </c>
      <c r="BH10" s="214">
        <v>11.737920000000001</v>
      </c>
      <c r="BI10" s="214">
        <v>11.36565</v>
      </c>
      <c r="BJ10" s="355">
        <v>10.91311</v>
      </c>
      <c r="BK10" s="355">
        <v>10.84787</v>
      </c>
      <c r="BL10" s="355">
        <v>11.18853</v>
      </c>
      <c r="BM10" s="355">
        <v>11.15279</v>
      </c>
      <c r="BN10" s="355">
        <v>11.47588</v>
      </c>
      <c r="BO10" s="355">
        <v>11.5039</v>
      </c>
      <c r="BP10" s="355">
        <v>11.778510000000001</v>
      </c>
      <c r="BQ10" s="355">
        <v>12.090909999999999</v>
      </c>
      <c r="BR10" s="355">
        <v>11.878880000000001</v>
      </c>
      <c r="BS10" s="355">
        <v>12.008620000000001</v>
      </c>
      <c r="BT10" s="355">
        <v>11.702400000000001</v>
      </c>
      <c r="BU10" s="355">
        <v>11.402380000000001</v>
      </c>
      <c r="BV10" s="355">
        <v>11.03281</v>
      </c>
    </row>
    <row r="11" spans="1:74" ht="11.1" customHeight="1" x14ac:dyDescent="0.2">
      <c r="A11" s="119" t="s">
        <v>808</v>
      </c>
      <c r="B11" s="205" t="s">
        <v>599</v>
      </c>
      <c r="C11" s="214">
        <v>9.4644209968999995</v>
      </c>
      <c r="D11" s="214">
        <v>9.6156266149</v>
      </c>
      <c r="E11" s="214">
        <v>10.113695709</v>
      </c>
      <c r="F11" s="214">
        <v>10.194203672</v>
      </c>
      <c r="G11" s="214">
        <v>10.395718685</v>
      </c>
      <c r="H11" s="214">
        <v>10.273367029999999</v>
      </c>
      <c r="I11" s="214">
        <v>10.277109841</v>
      </c>
      <c r="J11" s="214">
        <v>10.274307035</v>
      </c>
      <c r="K11" s="214">
        <v>10.417577432</v>
      </c>
      <c r="L11" s="214">
        <v>10.587326666999999</v>
      </c>
      <c r="M11" s="214">
        <v>10.312257251</v>
      </c>
      <c r="N11" s="214">
        <v>10.122450318</v>
      </c>
      <c r="O11" s="214">
        <v>9.9138137060999991</v>
      </c>
      <c r="P11" s="214">
        <v>10.007917768</v>
      </c>
      <c r="Q11" s="214">
        <v>10.297252544999999</v>
      </c>
      <c r="R11" s="214">
        <v>10.479877833</v>
      </c>
      <c r="S11" s="214">
        <v>10.400809546</v>
      </c>
      <c r="T11" s="214">
        <v>10.447448598999999</v>
      </c>
      <c r="U11" s="214">
        <v>10.330927623999999</v>
      </c>
      <c r="V11" s="214">
        <v>10.320039338000001</v>
      </c>
      <c r="W11" s="214">
        <v>10.498905383</v>
      </c>
      <c r="X11" s="214">
        <v>10.590420251999999</v>
      </c>
      <c r="Y11" s="214">
        <v>10.344645633000001</v>
      </c>
      <c r="Z11" s="214">
        <v>10.330344282</v>
      </c>
      <c r="AA11" s="214">
        <v>10.022504951</v>
      </c>
      <c r="AB11" s="214">
        <v>10.016681588000001</v>
      </c>
      <c r="AC11" s="214">
        <v>10.074661114</v>
      </c>
      <c r="AD11" s="214">
        <v>10.460073299999999</v>
      </c>
      <c r="AE11" s="214">
        <v>10.781867996000001</v>
      </c>
      <c r="AF11" s="214">
        <v>10.819695745000001</v>
      </c>
      <c r="AG11" s="214">
        <v>10.713689521999999</v>
      </c>
      <c r="AH11" s="214">
        <v>10.625716085000001</v>
      </c>
      <c r="AI11" s="214">
        <v>10.552813285999999</v>
      </c>
      <c r="AJ11" s="214">
        <v>10.578176413</v>
      </c>
      <c r="AK11" s="214">
        <v>10.298967376</v>
      </c>
      <c r="AL11" s="214">
        <v>10.017688702999999</v>
      </c>
      <c r="AM11" s="214">
        <v>10.029999999999999</v>
      </c>
      <c r="AN11" s="214">
        <v>10.199999999999999</v>
      </c>
      <c r="AO11" s="214">
        <v>10.81</v>
      </c>
      <c r="AP11" s="214">
        <v>11.23</v>
      </c>
      <c r="AQ11" s="214">
        <v>11.26</v>
      </c>
      <c r="AR11" s="214">
        <v>11.19</v>
      </c>
      <c r="AS11" s="214">
        <v>11.14</v>
      </c>
      <c r="AT11" s="214">
        <v>10.97</v>
      </c>
      <c r="AU11" s="214">
        <v>10.81</v>
      </c>
      <c r="AV11" s="214">
        <v>10.97</v>
      </c>
      <c r="AW11" s="214">
        <v>10.65</v>
      </c>
      <c r="AX11" s="214">
        <v>10.44</v>
      </c>
      <c r="AY11" s="214">
        <v>10.28</v>
      </c>
      <c r="AZ11" s="214">
        <v>10.3</v>
      </c>
      <c r="BA11" s="214">
        <v>10.46</v>
      </c>
      <c r="BB11" s="214">
        <v>11.27</v>
      </c>
      <c r="BC11" s="214">
        <v>11.22</v>
      </c>
      <c r="BD11" s="214">
        <v>11.03</v>
      </c>
      <c r="BE11" s="214">
        <v>10.83</v>
      </c>
      <c r="BF11" s="214">
        <v>10.89</v>
      </c>
      <c r="BG11" s="214">
        <v>10.99</v>
      </c>
      <c r="BH11" s="214">
        <v>10.956189999999999</v>
      </c>
      <c r="BI11" s="214">
        <v>10.68939</v>
      </c>
      <c r="BJ11" s="355">
        <v>10.26383</v>
      </c>
      <c r="BK11" s="355">
        <v>10.27735</v>
      </c>
      <c r="BL11" s="355">
        <v>10.597720000000001</v>
      </c>
      <c r="BM11" s="355">
        <v>10.76868</v>
      </c>
      <c r="BN11" s="355">
        <v>11.36313</v>
      </c>
      <c r="BO11" s="355">
        <v>11.41703</v>
      </c>
      <c r="BP11" s="355">
        <v>11.389469999999999</v>
      </c>
      <c r="BQ11" s="355">
        <v>11.307169999999999</v>
      </c>
      <c r="BR11" s="355">
        <v>11.382</v>
      </c>
      <c r="BS11" s="355">
        <v>11.4862</v>
      </c>
      <c r="BT11" s="355">
        <v>11.483499999999999</v>
      </c>
      <c r="BU11" s="355">
        <v>11.324</v>
      </c>
      <c r="BV11" s="355">
        <v>10.94847</v>
      </c>
    </row>
    <row r="12" spans="1:74" ht="11.1" customHeight="1" x14ac:dyDescent="0.2">
      <c r="A12" s="119" t="s">
        <v>809</v>
      </c>
      <c r="B12" s="205" t="s">
        <v>600</v>
      </c>
      <c r="C12" s="214">
        <v>9.6559858185999996</v>
      </c>
      <c r="D12" s="214">
        <v>9.7494715807999999</v>
      </c>
      <c r="E12" s="214">
        <v>10.3485475</v>
      </c>
      <c r="F12" s="214">
        <v>10.533542058</v>
      </c>
      <c r="G12" s="214">
        <v>10.639899423999999</v>
      </c>
      <c r="H12" s="214">
        <v>10.685729759999999</v>
      </c>
      <c r="I12" s="214">
        <v>10.587269227</v>
      </c>
      <c r="J12" s="214">
        <v>10.647105582</v>
      </c>
      <c r="K12" s="214">
        <v>10.775862006000001</v>
      </c>
      <c r="L12" s="214">
        <v>10.74636025</v>
      </c>
      <c r="M12" s="214">
        <v>10.460925735</v>
      </c>
      <c r="N12" s="214">
        <v>9.9955369556000004</v>
      </c>
      <c r="O12" s="214">
        <v>9.9197735841999997</v>
      </c>
      <c r="P12" s="214">
        <v>10.248529637000001</v>
      </c>
      <c r="Q12" s="214">
        <v>10.309235675</v>
      </c>
      <c r="R12" s="214">
        <v>10.422378635999999</v>
      </c>
      <c r="S12" s="214">
        <v>10.236428274</v>
      </c>
      <c r="T12" s="214">
        <v>10.273092156000001</v>
      </c>
      <c r="U12" s="214">
        <v>10.196007471</v>
      </c>
      <c r="V12" s="214">
        <v>10.344817473000001</v>
      </c>
      <c r="W12" s="214">
        <v>10.537555790000001</v>
      </c>
      <c r="X12" s="214">
        <v>10.527687359</v>
      </c>
      <c r="Y12" s="214">
        <v>10.400118935</v>
      </c>
      <c r="Z12" s="214">
        <v>10.174609460999999</v>
      </c>
      <c r="AA12" s="214">
        <v>10.047697340999999</v>
      </c>
      <c r="AB12" s="214">
        <v>10.349118378</v>
      </c>
      <c r="AC12" s="214">
        <v>10.361671582</v>
      </c>
      <c r="AD12" s="214">
        <v>10.794864145</v>
      </c>
      <c r="AE12" s="214">
        <v>11.075336912999999</v>
      </c>
      <c r="AF12" s="214">
        <v>10.975019975</v>
      </c>
      <c r="AG12" s="214">
        <v>10.899439716</v>
      </c>
      <c r="AH12" s="214">
        <v>10.955811899</v>
      </c>
      <c r="AI12" s="214">
        <v>10.944175601</v>
      </c>
      <c r="AJ12" s="214">
        <v>11.099983775</v>
      </c>
      <c r="AK12" s="214">
        <v>10.911517267000001</v>
      </c>
      <c r="AL12" s="214">
        <v>10.335373666000001</v>
      </c>
      <c r="AM12" s="214">
        <v>10.23</v>
      </c>
      <c r="AN12" s="214">
        <v>10.37</v>
      </c>
      <c r="AO12" s="214">
        <v>10.87</v>
      </c>
      <c r="AP12" s="214">
        <v>11.48</v>
      </c>
      <c r="AQ12" s="214">
        <v>11.4</v>
      </c>
      <c r="AR12" s="214">
        <v>11.54</v>
      </c>
      <c r="AS12" s="214">
        <v>11.48</v>
      </c>
      <c r="AT12" s="214">
        <v>11.38</v>
      </c>
      <c r="AU12" s="214">
        <v>11.48</v>
      </c>
      <c r="AV12" s="214">
        <v>11.43</v>
      </c>
      <c r="AW12" s="214">
        <v>11.07</v>
      </c>
      <c r="AX12" s="214">
        <v>10.83</v>
      </c>
      <c r="AY12" s="214">
        <v>10.56</v>
      </c>
      <c r="AZ12" s="214">
        <v>10.74</v>
      </c>
      <c r="BA12" s="214">
        <v>10.72</v>
      </c>
      <c r="BB12" s="214">
        <v>11.46</v>
      </c>
      <c r="BC12" s="214">
        <v>11.5</v>
      </c>
      <c r="BD12" s="214">
        <v>11.19</v>
      </c>
      <c r="BE12" s="214">
        <v>10.98</v>
      </c>
      <c r="BF12" s="214">
        <v>11</v>
      </c>
      <c r="BG12" s="214">
        <v>11.16</v>
      </c>
      <c r="BH12" s="214">
        <v>10.88758</v>
      </c>
      <c r="BI12" s="214">
        <v>10.562290000000001</v>
      </c>
      <c r="BJ12" s="355">
        <v>10.24273</v>
      </c>
      <c r="BK12" s="355">
        <v>10.102930000000001</v>
      </c>
      <c r="BL12" s="355">
        <v>10.331519999999999</v>
      </c>
      <c r="BM12" s="355">
        <v>10.466200000000001</v>
      </c>
      <c r="BN12" s="355">
        <v>11.02631</v>
      </c>
      <c r="BO12" s="355">
        <v>11.10811</v>
      </c>
      <c r="BP12" s="355">
        <v>10.980119999999999</v>
      </c>
      <c r="BQ12" s="355">
        <v>10.96008</v>
      </c>
      <c r="BR12" s="355">
        <v>11.08846</v>
      </c>
      <c r="BS12" s="355">
        <v>11.359640000000001</v>
      </c>
      <c r="BT12" s="355">
        <v>11.176880000000001</v>
      </c>
      <c r="BU12" s="355">
        <v>10.89503</v>
      </c>
      <c r="BV12" s="355">
        <v>10.65039</v>
      </c>
    </row>
    <row r="13" spans="1:74" ht="11.1" customHeight="1" x14ac:dyDescent="0.2">
      <c r="A13" s="119" t="s">
        <v>810</v>
      </c>
      <c r="B13" s="205" t="s">
        <v>601</v>
      </c>
      <c r="C13" s="214">
        <v>9.6027038073999993</v>
      </c>
      <c r="D13" s="214">
        <v>9.7419030386000003</v>
      </c>
      <c r="E13" s="214">
        <v>9.9110020889000001</v>
      </c>
      <c r="F13" s="214">
        <v>10.329434128000001</v>
      </c>
      <c r="G13" s="214">
        <v>10.810585518</v>
      </c>
      <c r="H13" s="214">
        <v>11.207734214</v>
      </c>
      <c r="I13" s="214">
        <v>11.321390879999999</v>
      </c>
      <c r="J13" s="214">
        <v>11.321800665</v>
      </c>
      <c r="K13" s="214">
        <v>11.024854094</v>
      </c>
      <c r="L13" s="214">
        <v>10.724854217000001</v>
      </c>
      <c r="M13" s="214">
        <v>10.114477984000001</v>
      </c>
      <c r="N13" s="214">
        <v>9.8518168143999993</v>
      </c>
      <c r="O13" s="214">
        <v>9.9984682225999997</v>
      </c>
      <c r="P13" s="214">
        <v>10.197238788</v>
      </c>
      <c r="Q13" s="214">
        <v>10.294369171</v>
      </c>
      <c r="R13" s="214">
        <v>10.663166259</v>
      </c>
      <c r="S13" s="214">
        <v>11.173620544</v>
      </c>
      <c r="T13" s="214">
        <v>11.513094725</v>
      </c>
      <c r="U13" s="214">
        <v>11.580693782000001</v>
      </c>
      <c r="V13" s="214">
        <v>11.539301316</v>
      </c>
      <c r="W13" s="214">
        <v>11.358632305</v>
      </c>
      <c r="X13" s="214">
        <v>11.027707321999999</v>
      </c>
      <c r="Y13" s="214">
        <v>10.610315380999999</v>
      </c>
      <c r="Z13" s="214">
        <v>10.382528236000001</v>
      </c>
      <c r="AA13" s="214">
        <v>10.267437449000001</v>
      </c>
      <c r="AB13" s="214">
        <v>10.517593977000001</v>
      </c>
      <c r="AC13" s="214">
        <v>10.663577643</v>
      </c>
      <c r="AD13" s="214">
        <v>11.094692092000001</v>
      </c>
      <c r="AE13" s="214">
        <v>11.440896266999999</v>
      </c>
      <c r="AF13" s="214">
        <v>11.834249519</v>
      </c>
      <c r="AG13" s="214">
        <v>12.09099273</v>
      </c>
      <c r="AH13" s="214">
        <v>11.960178837000001</v>
      </c>
      <c r="AI13" s="214">
        <v>11.856546324</v>
      </c>
      <c r="AJ13" s="214">
        <v>11.529771849999999</v>
      </c>
      <c r="AK13" s="214">
        <v>10.998832877</v>
      </c>
      <c r="AL13" s="214">
        <v>10.786838593000001</v>
      </c>
      <c r="AM13" s="214">
        <v>10.78</v>
      </c>
      <c r="AN13" s="214">
        <v>10.95</v>
      </c>
      <c r="AO13" s="214">
        <v>11.07</v>
      </c>
      <c r="AP13" s="214">
        <v>11.52</v>
      </c>
      <c r="AQ13" s="214">
        <v>11.94</v>
      </c>
      <c r="AR13" s="214">
        <v>12.28</v>
      </c>
      <c r="AS13" s="214">
        <v>12.39</v>
      </c>
      <c r="AT13" s="214">
        <v>12.3</v>
      </c>
      <c r="AU13" s="214">
        <v>12.17</v>
      </c>
      <c r="AV13" s="214">
        <v>11.72</v>
      </c>
      <c r="AW13" s="214">
        <v>11.2</v>
      </c>
      <c r="AX13" s="214">
        <v>10.88</v>
      </c>
      <c r="AY13" s="214">
        <v>11.13</v>
      </c>
      <c r="AZ13" s="214">
        <v>11.4</v>
      </c>
      <c r="BA13" s="214">
        <v>11.43</v>
      </c>
      <c r="BB13" s="214">
        <v>11.83</v>
      </c>
      <c r="BC13" s="214">
        <v>12.3</v>
      </c>
      <c r="BD13" s="214">
        <v>12.39</v>
      </c>
      <c r="BE13" s="214">
        <v>12.4</v>
      </c>
      <c r="BF13" s="214">
        <v>12.29</v>
      </c>
      <c r="BG13" s="214">
        <v>12.29</v>
      </c>
      <c r="BH13" s="214">
        <v>11.86223</v>
      </c>
      <c r="BI13" s="214">
        <v>11.35937</v>
      </c>
      <c r="BJ13" s="355">
        <v>11.06326</v>
      </c>
      <c r="BK13" s="355">
        <v>11.344290000000001</v>
      </c>
      <c r="BL13" s="355">
        <v>11.628819999999999</v>
      </c>
      <c r="BM13" s="355">
        <v>11.674910000000001</v>
      </c>
      <c r="BN13" s="355">
        <v>12.097429999999999</v>
      </c>
      <c r="BO13" s="355">
        <v>12.59357</v>
      </c>
      <c r="BP13" s="355">
        <v>12.701829999999999</v>
      </c>
      <c r="BQ13" s="355">
        <v>12.726570000000001</v>
      </c>
      <c r="BR13" s="355">
        <v>12.629949999999999</v>
      </c>
      <c r="BS13" s="355">
        <v>12.648059999999999</v>
      </c>
      <c r="BT13" s="355">
        <v>12.22049</v>
      </c>
      <c r="BU13" s="355">
        <v>11.713139999999999</v>
      </c>
      <c r="BV13" s="355">
        <v>11.409879999999999</v>
      </c>
    </row>
    <row r="14" spans="1:74" ht="11.1" customHeight="1" x14ac:dyDescent="0.2">
      <c r="A14" s="119" t="s">
        <v>811</v>
      </c>
      <c r="B14" s="207" t="s">
        <v>602</v>
      </c>
      <c r="C14" s="214">
        <v>12.170238445000001</v>
      </c>
      <c r="D14" s="214">
        <v>11.680483123</v>
      </c>
      <c r="E14" s="214">
        <v>11.724522840000001</v>
      </c>
      <c r="F14" s="214">
        <v>11.715168272</v>
      </c>
      <c r="G14" s="214">
        <v>12.200602161000001</v>
      </c>
      <c r="H14" s="214">
        <v>12.705960075</v>
      </c>
      <c r="I14" s="214">
        <v>13.605349366</v>
      </c>
      <c r="J14" s="214">
        <v>13.294277844</v>
      </c>
      <c r="K14" s="214">
        <v>13.142957943000001</v>
      </c>
      <c r="L14" s="214">
        <v>12.410701852000001</v>
      </c>
      <c r="M14" s="214">
        <v>12.368328011999999</v>
      </c>
      <c r="N14" s="214">
        <v>12.160359928</v>
      </c>
      <c r="O14" s="214">
        <v>12.454016557999999</v>
      </c>
      <c r="P14" s="214">
        <v>11.883728832999999</v>
      </c>
      <c r="Q14" s="214">
        <v>12.072844628</v>
      </c>
      <c r="R14" s="214">
        <v>12.229907475999999</v>
      </c>
      <c r="S14" s="214">
        <v>12.767123956000001</v>
      </c>
      <c r="T14" s="214">
        <v>13.620826492999999</v>
      </c>
      <c r="U14" s="214">
        <v>13.245626655000001</v>
      </c>
      <c r="V14" s="214">
        <v>14.371860326</v>
      </c>
      <c r="W14" s="214">
        <v>14.736831199999999</v>
      </c>
      <c r="X14" s="214">
        <v>12.666924049</v>
      </c>
      <c r="Y14" s="214">
        <v>12.502956828</v>
      </c>
      <c r="Z14" s="214">
        <v>12.604339940999999</v>
      </c>
      <c r="AA14" s="214">
        <v>12.996351669999999</v>
      </c>
      <c r="AB14" s="214">
        <v>12.413318241000001</v>
      </c>
      <c r="AC14" s="214">
        <v>12.462176484</v>
      </c>
      <c r="AD14" s="214">
        <v>12.564638321</v>
      </c>
      <c r="AE14" s="214">
        <v>13.393095924000001</v>
      </c>
      <c r="AF14" s="214">
        <v>14.574610784000001</v>
      </c>
      <c r="AG14" s="214">
        <v>14.592495654</v>
      </c>
      <c r="AH14" s="214">
        <v>14.250620161000001</v>
      </c>
      <c r="AI14" s="214">
        <v>14.859692539999999</v>
      </c>
      <c r="AJ14" s="214">
        <v>13.720975784</v>
      </c>
      <c r="AK14" s="214">
        <v>13.338575841000001</v>
      </c>
      <c r="AL14" s="214">
        <v>12.973750633</v>
      </c>
      <c r="AM14" s="214">
        <v>13.16</v>
      </c>
      <c r="AN14" s="214">
        <v>12.74</v>
      </c>
      <c r="AO14" s="214">
        <v>12.76</v>
      </c>
      <c r="AP14" s="214">
        <v>9.74</v>
      </c>
      <c r="AQ14" s="214">
        <v>13.87</v>
      </c>
      <c r="AR14" s="214">
        <v>14.57</v>
      </c>
      <c r="AS14" s="214">
        <v>15.26</v>
      </c>
      <c r="AT14" s="214">
        <v>15.59</v>
      </c>
      <c r="AU14" s="214">
        <v>15.66</v>
      </c>
      <c r="AV14" s="214">
        <v>12.18</v>
      </c>
      <c r="AW14" s="214">
        <v>13.79</v>
      </c>
      <c r="AX14" s="214">
        <v>13.53</v>
      </c>
      <c r="AY14" s="214">
        <v>13.67</v>
      </c>
      <c r="AZ14" s="214">
        <v>13.63</v>
      </c>
      <c r="BA14" s="214">
        <v>13.76</v>
      </c>
      <c r="BB14" s="214">
        <v>11.23</v>
      </c>
      <c r="BC14" s="214">
        <v>14.42</v>
      </c>
      <c r="BD14" s="214">
        <v>14.74</v>
      </c>
      <c r="BE14" s="214">
        <v>15.51</v>
      </c>
      <c r="BF14" s="214">
        <v>15.68</v>
      </c>
      <c r="BG14" s="214">
        <v>16.09</v>
      </c>
      <c r="BH14" s="214">
        <v>12.299670000000001</v>
      </c>
      <c r="BI14" s="214">
        <v>14.12059</v>
      </c>
      <c r="BJ14" s="355">
        <v>13.77463</v>
      </c>
      <c r="BK14" s="355">
        <v>13.677680000000001</v>
      </c>
      <c r="BL14" s="355">
        <v>13.574479999999999</v>
      </c>
      <c r="BM14" s="355">
        <v>13.646240000000001</v>
      </c>
      <c r="BN14" s="355">
        <v>12.06812</v>
      </c>
      <c r="BO14" s="355">
        <v>14.246779999999999</v>
      </c>
      <c r="BP14" s="355">
        <v>14.50642</v>
      </c>
      <c r="BQ14" s="355">
        <v>15.20523</v>
      </c>
      <c r="BR14" s="355">
        <v>15.47898</v>
      </c>
      <c r="BS14" s="355">
        <v>15.78393</v>
      </c>
      <c r="BT14" s="355">
        <v>12.10177</v>
      </c>
      <c r="BU14" s="355">
        <v>14.039400000000001</v>
      </c>
      <c r="BV14" s="355">
        <v>13.73293</v>
      </c>
    </row>
    <row r="15" spans="1:74" ht="11.1" customHeight="1" x14ac:dyDescent="0.2">
      <c r="A15" s="119" t="s">
        <v>812</v>
      </c>
      <c r="B15" s="207" t="s">
        <v>576</v>
      </c>
      <c r="C15" s="214">
        <v>10.87</v>
      </c>
      <c r="D15" s="214">
        <v>11.06</v>
      </c>
      <c r="E15" s="214">
        <v>11.52</v>
      </c>
      <c r="F15" s="214">
        <v>11.67</v>
      </c>
      <c r="G15" s="214">
        <v>11.93</v>
      </c>
      <c r="H15" s="214">
        <v>11.97</v>
      </c>
      <c r="I15" s="214">
        <v>12.09</v>
      </c>
      <c r="J15" s="214">
        <v>12.09</v>
      </c>
      <c r="K15" s="214">
        <v>12.17</v>
      </c>
      <c r="L15" s="214">
        <v>12.08</v>
      </c>
      <c r="M15" s="214">
        <v>11.78</v>
      </c>
      <c r="N15" s="214">
        <v>11.4</v>
      </c>
      <c r="O15" s="214">
        <v>11.41</v>
      </c>
      <c r="P15" s="214">
        <v>11.51</v>
      </c>
      <c r="Q15" s="214">
        <v>11.7</v>
      </c>
      <c r="R15" s="214">
        <v>11.92</v>
      </c>
      <c r="S15" s="214">
        <v>11.9</v>
      </c>
      <c r="T15" s="214">
        <v>12.09</v>
      </c>
      <c r="U15" s="214">
        <v>12</v>
      </c>
      <c r="V15" s="214">
        <v>12.17</v>
      </c>
      <c r="W15" s="214">
        <v>12.3</v>
      </c>
      <c r="X15" s="214">
        <v>12.03</v>
      </c>
      <c r="Y15" s="214">
        <v>11.75</v>
      </c>
      <c r="Z15" s="214">
        <v>11.62</v>
      </c>
      <c r="AA15" s="214">
        <v>11.46</v>
      </c>
      <c r="AB15" s="214">
        <v>11.63</v>
      </c>
      <c r="AC15" s="214">
        <v>11.61</v>
      </c>
      <c r="AD15" s="214">
        <v>11.93</v>
      </c>
      <c r="AE15" s="214">
        <v>12.4</v>
      </c>
      <c r="AF15" s="214">
        <v>12.54</v>
      </c>
      <c r="AG15" s="214">
        <v>12.65</v>
      </c>
      <c r="AH15" s="214">
        <v>12.53</v>
      </c>
      <c r="AI15" s="214">
        <v>12.51</v>
      </c>
      <c r="AJ15" s="214">
        <v>12.36</v>
      </c>
      <c r="AK15" s="214">
        <v>12.1</v>
      </c>
      <c r="AL15" s="214">
        <v>11.72</v>
      </c>
      <c r="AM15" s="214">
        <v>11.66</v>
      </c>
      <c r="AN15" s="214">
        <v>11.94</v>
      </c>
      <c r="AO15" s="214">
        <v>12.26</v>
      </c>
      <c r="AP15" s="214">
        <v>12.32</v>
      </c>
      <c r="AQ15" s="214">
        <v>12.85</v>
      </c>
      <c r="AR15" s="214">
        <v>13</v>
      </c>
      <c r="AS15" s="214">
        <v>13.1</v>
      </c>
      <c r="AT15" s="214">
        <v>13.04</v>
      </c>
      <c r="AU15" s="214">
        <v>12.95</v>
      </c>
      <c r="AV15" s="214">
        <v>12.6</v>
      </c>
      <c r="AW15" s="214">
        <v>12.48</v>
      </c>
      <c r="AX15" s="214">
        <v>12.16</v>
      </c>
      <c r="AY15" s="214">
        <v>12.09</v>
      </c>
      <c r="AZ15" s="214">
        <v>12.28</v>
      </c>
      <c r="BA15" s="214">
        <v>12.35</v>
      </c>
      <c r="BB15" s="214">
        <v>12.64</v>
      </c>
      <c r="BC15" s="214">
        <v>12.95</v>
      </c>
      <c r="BD15" s="214">
        <v>12.93</v>
      </c>
      <c r="BE15" s="214">
        <v>12.99</v>
      </c>
      <c r="BF15" s="214">
        <v>12.93</v>
      </c>
      <c r="BG15" s="214">
        <v>13.06</v>
      </c>
      <c r="BH15" s="214">
        <v>12.469849999999999</v>
      </c>
      <c r="BI15" s="214">
        <v>12.50055</v>
      </c>
      <c r="BJ15" s="355">
        <v>12.053380000000001</v>
      </c>
      <c r="BK15" s="355">
        <v>11.957689999999999</v>
      </c>
      <c r="BL15" s="355">
        <v>12.223100000000001</v>
      </c>
      <c r="BM15" s="355">
        <v>12.33414</v>
      </c>
      <c r="BN15" s="355">
        <v>12.560600000000001</v>
      </c>
      <c r="BO15" s="355">
        <v>12.850429999999999</v>
      </c>
      <c r="BP15" s="355">
        <v>12.941689999999999</v>
      </c>
      <c r="BQ15" s="355">
        <v>13.110329999999999</v>
      </c>
      <c r="BR15" s="355">
        <v>13.07888</v>
      </c>
      <c r="BS15" s="355">
        <v>13.22659</v>
      </c>
      <c r="BT15" s="355">
        <v>12.7621</v>
      </c>
      <c r="BU15" s="355">
        <v>12.810639999999999</v>
      </c>
      <c r="BV15" s="355">
        <v>12.418939999999999</v>
      </c>
    </row>
    <row r="16" spans="1:74" ht="11.1" customHeight="1" x14ac:dyDescent="0.2">
      <c r="A16" s="119"/>
      <c r="B16" s="122" t="s">
        <v>12</v>
      </c>
      <c r="C16" s="490"/>
      <c r="D16" s="490"/>
      <c r="E16" s="490"/>
      <c r="F16" s="490"/>
      <c r="G16" s="490"/>
      <c r="H16" s="490"/>
      <c r="I16" s="490"/>
      <c r="J16" s="490"/>
      <c r="K16" s="490"/>
      <c r="L16" s="490"/>
      <c r="M16" s="490"/>
      <c r="N16" s="490"/>
      <c r="O16" s="490"/>
      <c r="P16" s="490"/>
      <c r="Q16" s="490"/>
      <c r="R16" s="490"/>
      <c r="S16" s="490"/>
      <c r="T16" s="490"/>
      <c r="U16" s="490"/>
      <c r="V16" s="490"/>
      <c r="W16" s="490"/>
      <c r="X16" s="490"/>
      <c r="Y16" s="490"/>
      <c r="Z16" s="490"/>
      <c r="AA16" s="490"/>
      <c r="AB16" s="490"/>
      <c r="AC16" s="490"/>
      <c r="AD16" s="490"/>
      <c r="AE16" s="490"/>
      <c r="AF16" s="490"/>
      <c r="AG16" s="490"/>
      <c r="AH16" s="490"/>
      <c r="AI16" s="490"/>
      <c r="AJ16" s="490"/>
      <c r="AK16" s="490"/>
      <c r="AL16" s="490"/>
      <c r="AM16" s="490"/>
      <c r="AN16" s="490"/>
      <c r="AO16" s="490"/>
      <c r="AP16" s="490"/>
      <c r="AQ16" s="490"/>
      <c r="AR16" s="490"/>
      <c r="AS16" s="490"/>
      <c r="AT16" s="490"/>
      <c r="AU16" s="490"/>
      <c r="AV16" s="490"/>
      <c r="AW16" s="490"/>
      <c r="AX16" s="490"/>
      <c r="AY16" s="490"/>
      <c r="AZ16" s="490"/>
      <c r="BA16" s="490"/>
      <c r="BB16" s="490"/>
      <c r="BC16" s="490"/>
      <c r="BD16" s="490"/>
      <c r="BE16" s="490"/>
      <c r="BF16" s="490"/>
      <c r="BG16" s="490"/>
      <c r="BH16" s="490"/>
      <c r="BI16" s="490"/>
      <c r="BJ16" s="491"/>
      <c r="BK16" s="491"/>
      <c r="BL16" s="491"/>
      <c r="BM16" s="491"/>
      <c r="BN16" s="491"/>
      <c r="BO16" s="491"/>
      <c r="BP16" s="491"/>
      <c r="BQ16" s="491"/>
      <c r="BR16" s="491"/>
      <c r="BS16" s="491"/>
      <c r="BT16" s="491"/>
      <c r="BU16" s="491"/>
      <c r="BV16" s="491"/>
    </row>
    <row r="17" spans="1:74" ht="11.1" customHeight="1" x14ac:dyDescent="0.2">
      <c r="A17" s="119" t="s">
        <v>813</v>
      </c>
      <c r="B17" s="205" t="s">
        <v>595</v>
      </c>
      <c r="C17" s="214">
        <v>14.575778509999999</v>
      </c>
      <c r="D17" s="214">
        <v>14.256835372999999</v>
      </c>
      <c r="E17" s="214">
        <v>14.206487199</v>
      </c>
      <c r="F17" s="214">
        <v>14.077408168</v>
      </c>
      <c r="G17" s="214">
        <v>14.221805679999999</v>
      </c>
      <c r="H17" s="214">
        <v>14.688706606</v>
      </c>
      <c r="I17" s="214">
        <v>14.207197932</v>
      </c>
      <c r="J17" s="214">
        <v>14.594470143000001</v>
      </c>
      <c r="K17" s="214">
        <v>14.61474802</v>
      </c>
      <c r="L17" s="214">
        <v>13.867811741000001</v>
      </c>
      <c r="M17" s="214">
        <v>14.022453175000001</v>
      </c>
      <c r="N17" s="214">
        <v>14.23553472</v>
      </c>
      <c r="O17" s="214">
        <v>13.942380312999999</v>
      </c>
      <c r="P17" s="214">
        <v>13.937680555</v>
      </c>
      <c r="Q17" s="214">
        <v>13.8038369</v>
      </c>
      <c r="R17" s="214">
        <v>13.437702515</v>
      </c>
      <c r="S17" s="214">
        <v>13.609505471</v>
      </c>
      <c r="T17" s="214">
        <v>13.728734127999999</v>
      </c>
      <c r="U17" s="214">
        <v>13.768569204</v>
      </c>
      <c r="V17" s="214">
        <v>13.423520395000001</v>
      </c>
      <c r="W17" s="214">
        <v>13.706845263</v>
      </c>
      <c r="X17" s="214">
        <v>13.257218816</v>
      </c>
      <c r="Y17" s="214">
        <v>13.446841750999999</v>
      </c>
      <c r="Z17" s="214">
        <v>14.115008839</v>
      </c>
      <c r="AA17" s="214">
        <v>13.710650917000001</v>
      </c>
      <c r="AB17" s="214">
        <v>14.68100613</v>
      </c>
      <c r="AC17" s="214">
        <v>14.388338846</v>
      </c>
      <c r="AD17" s="214">
        <v>13.593065706000001</v>
      </c>
      <c r="AE17" s="214">
        <v>13.507559178999999</v>
      </c>
      <c r="AF17" s="214">
        <v>13.824254231999999</v>
      </c>
      <c r="AG17" s="214">
        <v>13.679649002</v>
      </c>
      <c r="AH17" s="214">
        <v>13.733747715</v>
      </c>
      <c r="AI17" s="214">
        <v>13.731278023</v>
      </c>
      <c r="AJ17" s="214">
        <v>13.580317889</v>
      </c>
      <c r="AK17" s="214">
        <v>13.892554949000001</v>
      </c>
      <c r="AL17" s="214">
        <v>15.363467663</v>
      </c>
      <c r="AM17" s="214">
        <v>15.58</v>
      </c>
      <c r="AN17" s="214">
        <v>15.97</v>
      </c>
      <c r="AO17" s="214">
        <v>15.55</v>
      </c>
      <c r="AP17" s="214">
        <v>14.47</v>
      </c>
      <c r="AQ17" s="214">
        <v>13.98</v>
      </c>
      <c r="AR17" s="214">
        <v>14.37</v>
      </c>
      <c r="AS17" s="214">
        <v>14.32</v>
      </c>
      <c r="AT17" s="214">
        <v>14.66</v>
      </c>
      <c r="AU17" s="214">
        <v>14.37</v>
      </c>
      <c r="AV17" s="214">
        <v>14.06</v>
      </c>
      <c r="AW17" s="214">
        <v>14</v>
      </c>
      <c r="AX17" s="214">
        <v>14.99</v>
      </c>
      <c r="AY17" s="214">
        <v>16.37</v>
      </c>
      <c r="AZ17" s="214">
        <v>17.46</v>
      </c>
      <c r="BA17" s="214">
        <v>16.940000000000001</v>
      </c>
      <c r="BB17" s="214">
        <v>15.58</v>
      </c>
      <c r="BC17" s="214">
        <v>15.06</v>
      </c>
      <c r="BD17" s="214">
        <v>14.93</v>
      </c>
      <c r="BE17" s="214">
        <v>14.76</v>
      </c>
      <c r="BF17" s="214">
        <v>14.87</v>
      </c>
      <c r="BG17" s="214">
        <v>15.04</v>
      </c>
      <c r="BH17" s="214">
        <v>14.80531</v>
      </c>
      <c r="BI17" s="214">
        <v>14.61957</v>
      </c>
      <c r="BJ17" s="355">
        <v>15.491070000000001</v>
      </c>
      <c r="BK17" s="355">
        <v>16.98394</v>
      </c>
      <c r="BL17" s="355">
        <v>18.18881</v>
      </c>
      <c r="BM17" s="355">
        <v>17.90992</v>
      </c>
      <c r="BN17" s="355">
        <v>16.694610000000001</v>
      </c>
      <c r="BO17" s="355">
        <v>15.93632</v>
      </c>
      <c r="BP17" s="355">
        <v>15.80148</v>
      </c>
      <c r="BQ17" s="355">
        <v>15.60698</v>
      </c>
      <c r="BR17" s="355">
        <v>16.004049999999999</v>
      </c>
      <c r="BS17" s="355">
        <v>16.406610000000001</v>
      </c>
      <c r="BT17" s="355">
        <v>15.90348</v>
      </c>
      <c r="BU17" s="355">
        <v>15.723929999999999</v>
      </c>
      <c r="BV17" s="355">
        <v>16.69999</v>
      </c>
    </row>
    <row r="18" spans="1:74" ht="11.1" customHeight="1" x14ac:dyDescent="0.2">
      <c r="A18" s="119" t="s">
        <v>814</v>
      </c>
      <c r="B18" s="187" t="s">
        <v>629</v>
      </c>
      <c r="C18" s="214">
        <v>13.373577026</v>
      </c>
      <c r="D18" s="214">
        <v>13.277033572000001</v>
      </c>
      <c r="E18" s="214">
        <v>13.059891359</v>
      </c>
      <c r="F18" s="214">
        <v>13.171618439</v>
      </c>
      <c r="G18" s="214">
        <v>13.513222796000001</v>
      </c>
      <c r="H18" s="214">
        <v>14.477344194</v>
      </c>
      <c r="I18" s="214">
        <v>14.672789278</v>
      </c>
      <c r="J18" s="214">
        <v>14.576521960000001</v>
      </c>
      <c r="K18" s="214">
        <v>14.188176804999999</v>
      </c>
      <c r="L18" s="214">
        <v>13.403933565000001</v>
      </c>
      <c r="M18" s="214">
        <v>12.912353303</v>
      </c>
      <c r="N18" s="214">
        <v>12.617319030000001</v>
      </c>
      <c r="O18" s="214">
        <v>12.675115332000001</v>
      </c>
      <c r="P18" s="214">
        <v>12.540045771000001</v>
      </c>
      <c r="Q18" s="214">
        <v>12.467550913</v>
      </c>
      <c r="R18" s="214">
        <v>12.588537466</v>
      </c>
      <c r="S18" s="214">
        <v>12.711775218</v>
      </c>
      <c r="T18" s="214">
        <v>13.53929123</v>
      </c>
      <c r="U18" s="214">
        <v>13.861224605</v>
      </c>
      <c r="V18" s="214">
        <v>13.270600321</v>
      </c>
      <c r="W18" s="214">
        <v>13.730546814</v>
      </c>
      <c r="X18" s="214">
        <v>12.838919627999999</v>
      </c>
      <c r="Y18" s="214">
        <v>12.471665289000001</v>
      </c>
      <c r="Z18" s="214">
        <v>12.502127109</v>
      </c>
      <c r="AA18" s="214">
        <v>12.621488217</v>
      </c>
      <c r="AB18" s="214">
        <v>12.978123898</v>
      </c>
      <c r="AC18" s="214">
        <v>12.647362631</v>
      </c>
      <c r="AD18" s="214">
        <v>12.330022892000001</v>
      </c>
      <c r="AE18" s="214">
        <v>12.661411577999999</v>
      </c>
      <c r="AF18" s="214">
        <v>13.612778369999999</v>
      </c>
      <c r="AG18" s="214">
        <v>13.998822406</v>
      </c>
      <c r="AH18" s="214">
        <v>13.903115896999999</v>
      </c>
      <c r="AI18" s="214">
        <v>13.923797548</v>
      </c>
      <c r="AJ18" s="214">
        <v>12.955022976</v>
      </c>
      <c r="AK18" s="214">
        <v>12.141808097</v>
      </c>
      <c r="AL18" s="214">
        <v>12.447573552</v>
      </c>
      <c r="AM18" s="214">
        <v>14.05</v>
      </c>
      <c r="AN18" s="214">
        <v>14.64</v>
      </c>
      <c r="AO18" s="214">
        <v>14.19</v>
      </c>
      <c r="AP18" s="214">
        <v>13.01</v>
      </c>
      <c r="AQ18" s="214">
        <v>13.03</v>
      </c>
      <c r="AR18" s="214">
        <v>13.81</v>
      </c>
      <c r="AS18" s="214">
        <v>14.05</v>
      </c>
      <c r="AT18" s="214">
        <v>13.85</v>
      </c>
      <c r="AU18" s="214">
        <v>14.02</v>
      </c>
      <c r="AV18" s="214">
        <v>13.19</v>
      </c>
      <c r="AW18" s="214">
        <v>12.96</v>
      </c>
      <c r="AX18" s="214">
        <v>12.73</v>
      </c>
      <c r="AY18" s="214">
        <v>12.54</v>
      </c>
      <c r="AZ18" s="214">
        <v>13.48</v>
      </c>
      <c r="BA18" s="214">
        <v>13.52</v>
      </c>
      <c r="BB18" s="214">
        <v>12.68</v>
      </c>
      <c r="BC18" s="214">
        <v>12.57</v>
      </c>
      <c r="BD18" s="214">
        <v>13.64</v>
      </c>
      <c r="BE18" s="214">
        <v>13.78</v>
      </c>
      <c r="BF18" s="214">
        <v>13.64</v>
      </c>
      <c r="BG18" s="214">
        <v>13.69</v>
      </c>
      <c r="BH18" s="214">
        <v>13.247780000000001</v>
      </c>
      <c r="BI18" s="214">
        <v>13.22776</v>
      </c>
      <c r="BJ18" s="355">
        <v>12.952360000000001</v>
      </c>
      <c r="BK18" s="355">
        <v>12.78154</v>
      </c>
      <c r="BL18" s="355">
        <v>13.557930000000001</v>
      </c>
      <c r="BM18" s="355">
        <v>13.80204</v>
      </c>
      <c r="BN18" s="355">
        <v>13.005549999999999</v>
      </c>
      <c r="BO18" s="355">
        <v>12.82879</v>
      </c>
      <c r="BP18" s="355">
        <v>13.89024</v>
      </c>
      <c r="BQ18" s="355">
        <v>14.06696</v>
      </c>
      <c r="BR18" s="355">
        <v>13.93439</v>
      </c>
      <c r="BS18" s="355">
        <v>14.067</v>
      </c>
      <c r="BT18" s="355">
        <v>13.60609</v>
      </c>
      <c r="BU18" s="355">
        <v>13.59938</v>
      </c>
      <c r="BV18" s="355">
        <v>13.28481</v>
      </c>
    </row>
    <row r="19" spans="1:74" ht="11.1" customHeight="1" x14ac:dyDescent="0.2">
      <c r="A19" s="119" t="s">
        <v>815</v>
      </c>
      <c r="B19" s="205" t="s">
        <v>596</v>
      </c>
      <c r="C19" s="214">
        <v>9.0244697908999996</v>
      </c>
      <c r="D19" s="214">
        <v>9.4644595163999998</v>
      </c>
      <c r="E19" s="214">
        <v>9.4559103827000008</v>
      </c>
      <c r="F19" s="214">
        <v>9.4950037110000007</v>
      </c>
      <c r="G19" s="214">
        <v>9.5986960580999998</v>
      </c>
      <c r="H19" s="214">
        <v>9.7957145936999996</v>
      </c>
      <c r="I19" s="214">
        <v>9.6088339356999999</v>
      </c>
      <c r="J19" s="214">
        <v>9.7533335361999995</v>
      </c>
      <c r="K19" s="214">
        <v>9.5473072144</v>
      </c>
      <c r="L19" s="214">
        <v>9.4945787056000004</v>
      </c>
      <c r="M19" s="214">
        <v>9.3820884108999998</v>
      </c>
      <c r="N19" s="214">
        <v>9.2019338733999998</v>
      </c>
      <c r="O19" s="214">
        <v>9.3210339066000003</v>
      </c>
      <c r="P19" s="214">
        <v>9.5267628800999997</v>
      </c>
      <c r="Q19" s="214">
        <v>9.4643180542999996</v>
      </c>
      <c r="R19" s="214">
        <v>9.4918808206000005</v>
      </c>
      <c r="S19" s="214">
        <v>9.6173936167999994</v>
      </c>
      <c r="T19" s="214">
        <v>9.4074717648000004</v>
      </c>
      <c r="U19" s="214">
        <v>9.5572898948000002</v>
      </c>
      <c r="V19" s="214">
        <v>9.4525806010999993</v>
      </c>
      <c r="W19" s="214">
        <v>9.5291940670000006</v>
      </c>
      <c r="X19" s="214">
        <v>9.4182223724000007</v>
      </c>
      <c r="Y19" s="214">
        <v>9.4180862567000005</v>
      </c>
      <c r="Z19" s="214">
        <v>9.2649784852000003</v>
      </c>
      <c r="AA19" s="214">
        <v>9.2461020521999995</v>
      </c>
      <c r="AB19" s="214">
        <v>9.4451810386999995</v>
      </c>
      <c r="AC19" s="214">
        <v>9.5214988733000006</v>
      </c>
      <c r="AD19" s="214">
        <v>9.5874220466000004</v>
      </c>
      <c r="AE19" s="214">
        <v>9.8341676678999992</v>
      </c>
      <c r="AF19" s="214">
        <v>9.7510268373999995</v>
      </c>
      <c r="AG19" s="214">
        <v>9.7452936737999991</v>
      </c>
      <c r="AH19" s="214">
        <v>9.8481827461999991</v>
      </c>
      <c r="AI19" s="214">
        <v>9.5769491323999993</v>
      </c>
      <c r="AJ19" s="214">
        <v>9.6495905554999997</v>
      </c>
      <c r="AK19" s="214">
        <v>9.5156980684000008</v>
      </c>
      <c r="AL19" s="214">
        <v>9.2372181058000002</v>
      </c>
      <c r="AM19" s="214">
        <v>9.56</v>
      </c>
      <c r="AN19" s="214">
        <v>9.9700000000000006</v>
      </c>
      <c r="AO19" s="214">
        <v>9.93</v>
      </c>
      <c r="AP19" s="214">
        <v>10.050000000000001</v>
      </c>
      <c r="AQ19" s="214">
        <v>10.050000000000001</v>
      </c>
      <c r="AR19" s="214">
        <v>10.26</v>
      </c>
      <c r="AS19" s="214">
        <v>10.220000000000001</v>
      </c>
      <c r="AT19" s="214">
        <v>10.220000000000001</v>
      </c>
      <c r="AU19" s="214">
        <v>10.09</v>
      </c>
      <c r="AV19" s="214">
        <v>10.130000000000001</v>
      </c>
      <c r="AW19" s="214">
        <v>10.1</v>
      </c>
      <c r="AX19" s="214">
        <v>9.9</v>
      </c>
      <c r="AY19" s="214">
        <v>9.56</v>
      </c>
      <c r="AZ19" s="214">
        <v>9.76</v>
      </c>
      <c r="BA19" s="214">
        <v>9.94</v>
      </c>
      <c r="BB19" s="214">
        <v>9.8699999999999992</v>
      </c>
      <c r="BC19" s="214">
        <v>9.9</v>
      </c>
      <c r="BD19" s="214">
        <v>10.050000000000001</v>
      </c>
      <c r="BE19" s="214">
        <v>10.119999999999999</v>
      </c>
      <c r="BF19" s="214">
        <v>10.039999999999999</v>
      </c>
      <c r="BG19" s="214">
        <v>9.94</v>
      </c>
      <c r="BH19" s="214">
        <v>10.072660000000001</v>
      </c>
      <c r="BI19" s="214">
        <v>10.16446</v>
      </c>
      <c r="BJ19" s="355">
        <v>9.7830940000000002</v>
      </c>
      <c r="BK19" s="355">
        <v>9.6396519999999999</v>
      </c>
      <c r="BL19" s="355">
        <v>9.8645180000000003</v>
      </c>
      <c r="BM19" s="355">
        <v>9.9774709999999995</v>
      </c>
      <c r="BN19" s="355">
        <v>9.9236500000000003</v>
      </c>
      <c r="BO19" s="355">
        <v>9.9805550000000007</v>
      </c>
      <c r="BP19" s="355">
        <v>10.161759999999999</v>
      </c>
      <c r="BQ19" s="355">
        <v>10.258559999999999</v>
      </c>
      <c r="BR19" s="355">
        <v>10.146800000000001</v>
      </c>
      <c r="BS19" s="355">
        <v>10.007110000000001</v>
      </c>
      <c r="BT19" s="355">
        <v>10.0969</v>
      </c>
      <c r="BU19" s="355">
        <v>10.173410000000001</v>
      </c>
      <c r="BV19" s="355">
        <v>9.8062909999999999</v>
      </c>
    </row>
    <row r="20" spans="1:74" ht="11.1" customHeight="1" x14ac:dyDescent="0.2">
      <c r="A20" s="119" t="s">
        <v>816</v>
      </c>
      <c r="B20" s="205" t="s">
        <v>597</v>
      </c>
      <c r="C20" s="214">
        <v>7.4075949802999999</v>
      </c>
      <c r="D20" s="214">
        <v>7.6317397452</v>
      </c>
      <c r="E20" s="214">
        <v>7.7881763749999999</v>
      </c>
      <c r="F20" s="214">
        <v>7.9334233854000002</v>
      </c>
      <c r="G20" s="214">
        <v>8.4201636614000002</v>
      </c>
      <c r="H20" s="214">
        <v>8.9856567102000007</v>
      </c>
      <c r="I20" s="214">
        <v>9.0968735797000004</v>
      </c>
      <c r="J20" s="214">
        <v>9.0441806942999996</v>
      </c>
      <c r="K20" s="214">
        <v>8.6967864028000008</v>
      </c>
      <c r="L20" s="214">
        <v>8.0153702379999991</v>
      </c>
      <c r="M20" s="214">
        <v>7.7549236842999996</v>
      </c>
      <c r="N20" s="214">
        <v>7.5503678046999996</v>
      </c>
      <c r="O20" s="214">
        <v>7.7674496980000001</v>
      </c>
      <c r="P20" s="214">
        <v>7.9445039126000001</v>
      </c>
      <c r="Q20" s="214">
        <v>8.0304388698999993</v>
      </c>
      <c r="R20" s="214">
        <v>8.0614959026000008</v>
      </c>
      <c r="S20" s="214">
        <v>8.5317550268000009</v>
      </c>
      <c r="T20" s="214">
        <v>9.1997854121000007</v>
      </c>
      <c r="U20" s="214">
        <v>9.1918101374999992</v>
      </c>
      <c r="V20" s="214">
        <v>9.3070602155</v>
      </c>
      <c r="W20" s="214">
        <v>8.9054199327999992</v>
      </c>
      <c r="X20" s="214">
        <v>8.3373358757999991</v>
      </c>
      <c r="Y20" s="214">
        <v>8.0661061957999998</v>
      </c>
      <c r="Z20" s="214">
        <v>8.0357585538999992</v>
      </c>
      <c r="AA20" s="214">
        <v>8.1616949436000006</v>
      </c>
      <c r="AB20" s="214">
        <v>8.4839561723999992</v>
      </c>
      <c r="AC20" s="214">
        <v>8.5106248954999995</v>
      </c>
      <c r="AD20" s="214">
        <v>8.5297612944000001</v>
      </c>
      <c r="AE20" s="214">
        <v>9.2466990821999993</v>
      </c>
      <c r="AF20" s="214">
        <v>9.8894382276999995</v>
      </c>
      <c r="AG20" s="214">
        <v>9.8686560262</v>
      </c>
      <c r="AH20" s="214">
        <v>9.8857642084999995</v>
      </c>
      <c r="AI20" s="214">
        <v>9.2869289897999998</v>
      </c>
      <c r="AJ20" s="214">
        <v>8.7244986298999994</v>
      </c>
      <c r="AK20" s="214">
        <v>8.4859136195999998</v>
      </c>
      <c r="AL20" s="214">
        <v>8.3470479301000005</v>
      </c>
      <c r="AM20" s="214">
        <v>8.4600000000000009</v>
      </c>
      <c r="AN20" s="214">
        <v>8.66</v>
      </c>
      <c r="AO20" s="214">
        <v>8.9600000000000009</v>
      </c>
      <c r="AP20" s="214">
        <v>8.99</v>
      </c>
      <c r="AQ20" s="214">
        <v>9.39</v>
      </c>
      <c r="AR20" s="214">
        <v>10.029999999999999</v>
      </c>
      <c r="AS20" s="214">
        <v>10.15</v>
      </c>
      <c r="AT20" s="214">
        <v>10.19</v>
      </c>
      <c r="AU20" s="214">
        <v>9.57</v>
      </c>
      <c r="AV20" s="214">
        <v>9.06</v>
      </c>
      <c r="AW20" s="214">
        <v>8.7799999999999994</v>
      </c>
      <c r="AX20" s="214">
        <v>8.58</v>
      </c>
      <c r="AY20" s="214">
        <v>8.5</v>
      </c>
      <c r="AZ20" s="214">
        <v>8.59</v>
      </c>
      <c r="BA20" s="214">
        <v>8.61</v>
      </c>
      <c r="BB20" s="214">
        <v>8.93</v>
      </c>
      <c r="BC20" s="214">
        <v>9.35</v>
      </c>
      <c r="BD20" s="214">
        <v>10.18</v>
      </c>
      <c r="BE20" s="214">
        <v>10.17</v>
      </c>
      <c r="BF20" s="214">
        <v>10.16</v>
      </c>
      <c r="BG20" s="214">
        <v>9.49</v>
      </c>
      <c r="BH20" s="214">
        <v>9.1389399999999998</v>
      </c>
      <c r="BI20" s="214">
        <v>8.9120489999999997</v>
      </c>
      <c r="BJ20" s="355">
        <v>8.6010139999999993</v>
      </c>
      <c r="BK20" s="355">
        <v>8.6538050000000002</v>
      </c>
      <c r="BL20" s="355">
        <v>8.7586860000000009</v>
      </c>
      <c r="BM20" s="355">
        <v>8.7793600000000005</v>
      </c>
      <c r="BN20" s="355">
        <v>9.1440739999999998</v>
      </c>
      <c r="BO20" s="355">
        <v>9.5783520000000006</v>
      </c>
      <c r="BP20" s="355">
        <v>10.460089999999999</v>
      </c>
      <c r="BQ20" s="355">
        <v>10.459199999999999</v>
      </c>
      <c r="BR20" s="355">
        <v>10.42436</v>
      </c>
      <c r="BS20" s="355">
        <v>9.7934540000000005</v>
      </c>
      <c r="BT20" s="355">
        <v>9.373837</v>
      </c>
      <c r="BU20" s="355">
        <v>9.1361380000000008</v>
      </c>
      <c r="BV20" s="355">
        <v>8.8583440000000007</v>
      </c>
    </row>
    <row r="21" spans="1:74" ht="11.1" customHeight="1" x14ac:dyDescent="0.2">
      <c r="A21" s="119" t="s">
        <v>817</v>
      </c>
      <c r="B21" s="205" t="s">
        <v>598</v>
      </c>
      <c r="C21" s="214">
        <v>9.2742524181999997</v>
      </c>
      <c r="D21" s="214">
        <v>9.4140738947999996</v>
      </c>
      <c r="E21" s="214">
        <v>9.4004031666000003</v>
      </c>
      <c r="F21" s="214">
        <v>9.3362728452999999</v>
      </c>
      <c r="G21" s="214">
        <v>9.4485286737000003</v>
      </c>
      <c r="H21" s="214">
        <v>9.5488398800999992</v>
      </c>
      <c r="I21" s="214">
        <v>9.5510897675000006</v>
      </c>
      <c r="J21" s="214">
        <v>9.6420456272999999</v>
      </c>
      <c r="K21" s="214">
        <v>9.4879541822999993</v>
      </c>
      <c r="L21" s="214">
        <v>9.4540339391000003</v>
      </c>
      <c r="M21" s="214">
        <v>9.4921651101000002</v>
      </c>
      <c r="N21" s="214">
        <v>9.4094245249000004</v>
      </c>
      <c r="O21" s="214">
        <v>9.3987772898999999</v>
      </c>
      <c r="P21" s="214">
        <v>9.4752684903999995</v>
      </c>
      <c r="Q21" s="214">
        <v>9.3415420401000002</v>
      </c>
      <c r="R21" s="214">
        <v>9.3009246405999999</v>
      </c>
      <c r="S21" s="214">
        <v>9.2797763422999999</v>
      </c>
      <c r="T21" s="214">
        <v>9.4183852376000008</v>
      </c>
      <c r="U21" s="214">
        <v>9.4681777940000007</v>
      </c>
      <c r="V21" s="214">
        <v>9.3478459024999996</v>
      </c>
      <c r="W21" s="214">
        <v>9.4166483698000008</v>
      </c>
      <c r="X21" s="214">
        <v>9.3581651989000001</v>
      </c>
      <c r="Y21" s="214">
        <v>9.3512940074999999</v>
      </c>
      <c r="Z21" s="214">
        <v>9.2779116599999991</v>
      </c>
      <c r="AA21" s="214">
        <v>9.1697984121000005</v>
      </c>
      <c r="AB21" s="214">
        <v>9.3664469574000009</v>
      </c>
      <c r="AC21" s="214">
        <v>9.3208402241999995</v>
      </c>
      <c r="AD21" s="214">
        <v>9.2265805405000005</v>
      </c>
      <c r="AE21" s="214">
        <v>9.2557884869000002</v>
      </c>
      <c r="AF21" s="214">
        <v>9.4628451324</v>
      </c>
      <c r="AG21" s="214">
        <v>9.4655587067999996</v>
      </c>
      <c r="AH21" s="214">
        <v>9.4648565856999998</v>
      </c>
      <c r="AI21" s="214">
        <v>9.4732292744999995</v>
      </c>
      <c r="AJ21" s="214">
        <v>9.4000375081000005</v>
      </c>
      <c r="AK21" s="214">
        <v>9.4657145293999996</v>
      </c>
      <c r="AL21" s="214">
        <v>9.3928489930999994</v>
      </c>
      <c r="AM21" s="214">
        <v>9.6</v>
      </c>
      <c r="AN21" s="214">
        <v>9.89</v>
      </c>
      <c r="AO21" s="214">
        <v>9.7200000000000006</v>
      </c>
      <c r="AP21" s="214">
        <v>9.6</v>
      </c>
      <c r="AQ21" s="214">
        <v>9.5</v>
      </c>
      <c r="AR21" s="214">
        <v>9.69</v>
      </c>
      <c r="AS21" s="214">
        <v>9.67</v>
      </c>
      <c r="AT21" s="214">
        <v>9.58</v>
      </c>
      <c r="AU21" s="214">
        <v>10.27</v>
      </c>
      <c r="AV21" s="214">
        <v>9.51</v>
      </c>
      <c r="AW21" s="214">
        <v>9.68</v>
      </c>
      <c r="AX21" s="214">
        <v>9.48</v>
      </c>
      <c r="AY21" s="214">
        <v>9.51</v>
      </c>
      <c r="AZ21" s="214">
        <v>9.82</v>
      </c>
      <c r="BA21" s="214">
        <v>9.66</v>
      </c>
      <c r="BB21" s="214">
        <v>9.43</v>
      </c>
      <c r="BC21" s="214">
        <v>9.43</v>
      </c>
      <c r="BD21" s="214">
        <v>9.48</v>
      </c>
      <c r="BE21" s="214">
        <v>9.76</v>
      </c>
      <c r="BF21" s="214">
        <v>9.5</v>
      </c>
      <c r="BG21" s="214">
        <v>9.5</v>
      </c>
      <c r="BH21" s="214">
        <v>9.0823350000000005</v>
      </c>
      <c r="BI21" s="214">
        <v>9.3518399999999993</v>
      </c>
      <c r="BJ21" s="355">
        <v>9.1375489999999999</v>
      </c>
      <c r="BK21" s="355">
        <v>9.3242200000000004</v>
      </c>
      <c r="BL21" s="355">
        <v>9.7273390000000006</v>
      </c>
      <c r="BM21" s="355">
        <v>9.5716380000000001</v>
      </c>
      <c r="BN21" s="355">
        <v>9.4132149999999992</v>
      </c>
      <c r="BO21" s="355">
        <v>9.4707150000000002</v>
      </c>
      <c r="BP21" s="355">
        <v>9.5653050000000004</v>
      </c>
      <c r="BQ21" s="355">
        <v>9.8911180000000005</v>
      </c>
      <c r="BR21" s="355">
        <v>9.6313359999999992</v>
      </c>
      <c r="BS21" s="355">
        <v>9.6221999999999994</v>
      </c>
      <c r="BT21" s="355">
        <v>9.1757340000000003</v>
      </c>
      <c r="BU21" s="355">
        <v>9.4585699999999999</v>
      </c>
      <c r="BV21" s="355">
        <v>9.2525739999999992</v>
      </c>
    </row>
    <row r="22" spans="1:74" ht="11.1" customHeight="1" x14ac:dyDescent="0.2">
      <c r="A22" s="119" t="s">
        <v>818</v>
      </c>
      <c r="B22" s="205" t="s">
        <v>599</v>
      </c>
      <c r="C22" s="214">
        <v>9.4584582430000008</v>
      </c>
      <c r="D22" s="214">
        <v>9.6559036622000001</v>
      </c>
      <c r="E22" s="214">
        <v>9.7326598365999999</v>
      </c>
      <c r="F22" s="214">
        <v>9.6026335422999995</v>
      </c>
      <c r="G22" s="214">
        <v>9.8390409349999999</v>
      </c>
      <c r="H22" s="214">
        <v>9.9289453368</v>
      </c>
      <c r="I22" s="214">
        <v>9.8513681743999992</v>
      </c>
      <c r="J22" s="214">
        <v>9.8692876476000002</v>
      </c>
      <c r="K22" s="214">
        <v>9.9395756842999994</v>
      </c>
      <c r="L22" s="214">
        <v>9.8706237730000002</v>
      </c>
      <c r="M22" s="214">
        <v>9.8138338192999992</v>
      </c>
      <c r="N22" s="214">
        <v>9.9119320802999997</v>
      </c>
      <c r="O22" s="214">
        <v>9.7284236002999993</v>
      </c>
      <c r="P22" s="214">
        <v>9.7996352846000008</v>
      </c>
      <c r="Q22" s="214">
        <v>9.8308378712</v>
      </c>
      <c r="R22" s="214">
        <v>9.7527139815999995</v>
      </c>
      <c r="S22" s="214">
        <v>9.8271028453000007</v>
      </c>
      <c r="T22" s="214">
        <v>9.9884895874000001</v>
      </c>
      <c r="U22" s="214">
        <v>9.9152105209000005</v>
      </c>
      <c r="V22" s="214">
        <v>9.8390806530999999</v>
      </c>
      <c r="W22" s="214">
        <v>9.9497086770000003</v>
      </c>
      <c r="X22" s="214">
        <v>9.7902680075999999</v>
      </c>
      <c r="Y22" s="214">
        <v>9.9492236984000009</v>
      </c>
      <c r="Z22" s="214">
        <v>10.091628976000001</v>
      </c>
      <c r="AA22" s="214">
        <v>9.8169775308999991</v>
      </c>
      <c r="AB22" s="214">
        <v>9.6832420502000005</v>
      </c>
      <c r="AC22" s="214">
        <v>9.9051460265000006</v>
      </c>
      <c r="AD22" s="214">
        <v>9.8568853370999996</v>
      </c>
      <c r="AE22" s="214">
        <v>9.9326927046000009</v>
      </c>
      <c r="AF22" s="214">
        <v>9.8836498609000003</v>
      </c>
      <c r="AG22" s="214">
        <v>9.7443653613999999</v>
      </c>
      <c r="AH22" s="214">
        <v>9.7253796828999999</v>
      </c>
      <c r="AI22" s="214">
        <v>9.7839592027000002</v>
      </c>
      <c r="AJ22" s="214">
        <v>9.8074452134999994</v>
      </c>
      <c r="AK22" s="214">
        <v>9.7959110209000002</v>
      </c>
      <c r="AL22" s="214">
        <v>9.8433565248000008</v>
      </c>
      <c r="AM22" s="214">
        <v>10.01</v>
      </c>
      <c r="AN22" s="214">
        <v>10.210000000000001</v>
      </c>
      <c r="AO22" s="214">
        <v>10.59</v>
      </c>
      <c r="AP22" s="214">
        <v>10.46</v>
      </c>
      <c r="AQ22" s="214">
        <v>10.47</v>
      </c>
      <c r="AR22" s="214">
        <v>10.57</v>
      </c>
      <c r="AS22" s="214">
        <v>10.58</v>
      </c>
      <c r="AT22" s="214">
        <v>10.42</v>
      </c>
      <c r="AU22" s="214">
        <v>10.18</v>
      </c>
      <c r="AV22" s="214">
        <v>10.11</v>
      </c>
      <c r="AW22" s="214">
        <v>10.27</v>
      </c>
      <c r="AX22" s="214">
        <v>10.25</v>
      </c>
      <c r="AY22" s="214">
        <v>10.1</v>
      </c>
      <c r="AZ22" s="214">
        <v>10.31</v>
      </c>
      <c r="BA22" s="214">
        <v>10.25</v>
      </c>
      <c r="BB22" s="214">
        <v>10.36</v>
      </c>
      <c r="BC22" s="214">
        <v>10.31</v>
      </c>
      <c r="BD22" s="214">
        <v>10.37</v>
      </c>
      <c r="BE22" s="214">
        <v>10.23</v>
      </c>
      <c r="BF22" s="214">
        <v>10.28</v>
      </c>
      <c r="BG22" s="214">
        <v>10.29</v>
      </c>
      <c r="BH22" s="214">
        <v>10.647069999999999</v>
      </c>
      <c r="BI22" s="214">
        <v>10.953860000000001</v>
      </c>
      <c r="BJ22" s="355">
        <v>10.787559999999999</v>
      </c>
      <c r="BK22" s="355">
        <v>10.798859999999999</v>
      </c>
      <c r="BL22" s="355">
        <v>10.951029999999999</v>
      </c>
      <c r="BM22" s="355">
        <v>10.70876</v>
      </c>
      <c r="BN22" s="355">
        <v>10.80448</v>
      </c>
      <c r="BO22" s="355">
        <v>10.739979999999999</v>
      </c>
      <c r="BP22" s="355">
        <v>10.79237</v>
      </c>
      <c r="BQ22" s="355">
        <v>10.64655</v>
      </c>
      <c r="BR22" s="355">
        <v>10.61937</v>
      </c>
      <c r="BS22" s="355">
        <v>10.57802</v>
      </c>
      <c r="BT22" s="355">
        <v>10.897349999999999</v>
      </c>
      <c r="BU22" s="355">
        <v>11.164580000000001</v>
      </c>
      <c r="BV22" s="355">
        <v>11.02299</v>
      </c>
    </row>
    <row r="23" spans="1:74" ht="11.1" customHeight="1" x14ac:dyDescent="0.2">
      <c r="A23" s="119" t="s">
        <v>819</v>
      </c>
      <c r="B23" s="205" t="s">
        <v>600</v>
      </c>
      <c r="C23" s="214">
        <v>8.2964948328000006</v>
      </c>
      <c r="D23" s="214">
        <v>8.5370751256999995</v>
      </c>
      <c r="E23" s="214">
        <v>8.5197703747000002</v>
      </c>
      <c r="F23" s="214">
        <v>8.3978240876000001</v>
      </c>
      <c r="G23" s="214">
        <v>8.4863234312000007</v>
      </c>
      <c r="H23" s="214">
        <v>8.7395962447999995</v>
      </c>
      <c r="I23" s="214">
        <v>8.6724874583999991</v>
      </c>
      <c r="J23" s="214">
        <v>8.9144750432999995</v>
      </c>
      <c r="K23" s="214">
        <v>8.8578787067999993</v>
      </c>
      <c r="L23" s="214">
        <v>8.4504461618000004</v>
      </c>
      <c r="M23" s="214">
        <v>8.3077875930000005</v>
      </c>
      <c r="N23" s="214">
        <v>8.1960781237999996</v>
      </c>
      <c r="O23" s="214">
        <v>8.1930206537999997</v>
      </c>
      <c r="P23" s="214">
        <v>8.2889469583000004</v>
      </c>
      <c r="Q23" s="214">
        <v>8.0650622564999992</v>
      </c>
      <c r="R23" s="214">
        <v>7.9405143954000001</v>
      </c>
      <c r="S23" s="214">
        <v>7.8906568693999999</v>
      </c>
      <c r="T23" s="214">
        <v>7.9439918120000002</v>
      </c>
      <c r="U23" s="214">
        <v>7.9265735849999999</v>
      </c>
      <c r="V23" s="214">
        <v>8.0119271387000008</v>
      </c>
      <c r="W23" s="214">
        <v>8.0267727681000007</v>
      </c>
      <c r="X23" s="214">
        <v>7.9457123448999996</v>
      </c>
      <c r="Y23" s="214">
        <v>7.8317418931000002</v>
      </c>
      <c r="Z23" s="214">
        <v>7.8669906066999999</v>
      </c>
      <c r="AA23" s="214">
        <v>7.9991159641999996</v>
      </c>
      <c r="AB23" s="214">
        <v>8.0685919588000008</v>
      </c>
      <c r="AC23" s="214">
        <v>8.1276551758999993</v>
      </c>
      <c r="AD23" s="214">
        <v>8.1043310712000007</v>
      </c>
      <c r="AE23" s="214">
        <v>8.2379332695999992</v>
      </c>
      <c r="AF23" s="214">
        <v>8.2425319074000001</v>
      </c>
      <c r="AG23" s="214">
        <v>8.2328416702999991</v>
      </c>
      <c r="AH23" s="214">
        <v>8.1541175263000003</v>
      </c>
      <c r="AI23" s="214">
        <v>8.0533285976000002</v>
      </c>
      <c r="AJ23" s="214">
        <v>8.1120945746000004</v>
      </c>
      <c r="AK23" s="214">
        <v>7.9299705564999998</v>
      </c>
      <c r="AL23" s="214">
        <v>8.0309015408000004</v>
      </c>
      <c r="AM23" s="214">
        <v>8.01</v>
      </c>
      <c r="AN23" s="214">
        <v>8.1199999999999992</v>
      </c>
      <c r="AO23" s="214">
        <v>8.34</v>
      </c>
      <c r="AP23" s="214">
        <v>8.34</v>
      </c>
      <c r="AQ23" s="214">
        <v>8.3000000000000007</v>
      </c>
      <c r="AR23" s="214">
        <v>8.43</v>
      </c>
      <c r="AS23" s="214">
        <v>8.4700000000000006</v>
      </c>
      <c r="AT23" s="214">
        <v>8.3000000000000007</v>
      </c>
      <c r="AU23" s="214">
        <v>8.25</v>
      </c>
      <c r="AV23" s="214">
        <v>8.24</v>
      </c>
      <c r="AW23" s="214">
        <v>8.1999999999999993</v>
      </c>
      <c r="AX23" s="214">
        <v>8.1</v>
      </c>
      <c r="AY23" s="214">
        <v>8.02</v>
      </c>
      <c r="AZ23" s="214">
        <v>8.07</v>
      </c>
      <c r="BA23" s="214">
        <v>8.0299999999999994</v>
      </c>
      <c r="BB23" s="214">
        <v>7.72</v>
      </c>
      <c r="BC23" s="214">
        <v>7.94</v>
      </c>
      <c r="BD23" s="214">
        <v>7.99</v>
      </c>
      <c r="BE23" s="214">
        <v>7.9</v>
      </c>
      <c r="BF23" s="214">
        <v>7.97</v>
      </c>
      <c r="BG23" s="214">
        <v>7.96</v>
      </c>
      <c r="BH23" s="214">
        <v>7.9960149999999999</v>
      </c>
      <c r="BI23" s="214">
        <v>7.7854140000000003</v>
      </c>
      <c r="BJ23" s="355">
        <v>7.4506360000000003</v>
      </c>
      <c r="BK23" s="355">
        <v>7.8423819999999997</v>
      </c>
      <c r="BL23" s="355">
        <v>7.8772039999999999</v>
      </c>
      <c r="BM23" s="355">
        <v>8.0616210000000006</v>
      </c>
      <c r="BN23" s="355">
        <v>7.8741409999999998</v>
      </c>
      <c r="BO23" s="355">
        <v>7.902215</v>
      </c>
      <c r="BP23" s="355">
        <v>8.0085990000000002</v>
      </c>
      <c r="BQ23" s="355">
        <v>8.0231379999999994</v>
      </c>
      <c r="BR23" s="355">
        <v>8.0689379999999993</v>
      </c>
      <c r="BS23" s="355">
        <v>8.0958079999999999</v>
      </c>
      <c r="BT23" s="355">
        <v>8.1666469999999993</v>
      </c>
      <c r="BU23" s="355">
        <v>7.9396050000000002</v>
      </c>
      <c r="BV23" s="355">
        <v>7.5590289999999998</v>
      </c>
    </row>
    <row r="24" spans="1:74" ht="11.1" customHeight="1" x14ac:dyDescent="0.2">
      <c r="A24" s="119" t="s">
        <v>820</v>
      </c>
      <c r="B24" s="205" t="s">
        <v>601</v>
      </c>
      <c r="C24" s="214">
        <v>8.0590859185999992</v>
      </c>
      <c r="D24" s="214">
        <v>8.3936830707999999</v>
      </c>
      <c r="E24" s="214">
        <v>8.3970308731000003</v>
      </c>
      <c r="F24" s="214">
        <v>8.6633348076000001</v>
      </c>
      <c r="G24" s="214">
        <v>8.9857180685000007</v>
      </c>
      <c r="H24" s="214">
        <v>9.4389385486999995</v>
      </c>
      <c r="I24" s="214">
        <v>9.4006157020999996</v>
      </c>
      <c r="J24" s="214">
        <v>9.3696110283999996</v>
      </c>
      <c r="K24" s="214">
        <v>9.1613866794999996</v>
      </c>
      <c r="L24" s="214">
        <v>9.1047021958999999</v>
      </c>
      <c r="M24" s="214">
        <v>8.6186648296000001</v>
      </c>
      <c r="N24" s="214">
        <v>8.3362885794999997</v>
      </c>
      <c r="O24" s="214">
        <v>8.2676127242999993</v>
      </c>
      <c r="P24" s="214">
        <v>8.5204833733999994</v>
      </c>
      <c r="Q24" s="214">
        <v>8.5049489485999992</v>
      </c>
      <c r="R24" s="214">
        <v>8.7466558206999991</v>
      </c>
      <c r="S24" s="214">
        <v>9.1607484471999996</v>
      </c>
      <c r="T24" s="214">
        <v>9.4441869934000007</v>
      </c>
      <c r="U24" s="214">
        <v>9.4433318702999998</v>
      </c>
      <c r="V24" s="214">
        <v>9.4361004853000008</v>
      </c>
      <c r="W24" s="214">
        <v>9.3246865431000003</v>
      </c>
      <c r="X24" s="214">
        <v>9.1944184538999991</v>
      </c>
      <c r="Y24" s="214">
        <v>8.7710190250999993</v>
      </c>
      <c r="Z24" s="214">
        <v>8.7125392844</v>
      </c>
      <c r="AA24" s="214">
        <v>8.6039388528000007</v>
      </c>
      <c r="AB24" s="214">
        <v>8.8838206098000008</v>
      </c>
      <c r="AC24" s="214">
        <v>8.9651696221999995</v>
      </c>
      <c r="AD24" s="214">
        <v>9.0541511562999997</v>
      </c>
      <c r="AE24" s="214">
        <v>9.4457554481999999</v>
      </c>
      <c r="AF24" s="214">
        <v>9.8329203591999992</v>
      </c>
      <c r="AG24" s="214">
        <v>9.8246366823999995</v>
      </c>
      <c r="AH24" s="214">
        <v>9.8113666113000004</v>
      </c>
      <c r="AI24" s="214">
        <v>9.7258232314999997</v>
      </c>
      <c r="AJ24" s="214">
        <v>9.5576533635000001</v>
      </c>
      <c r="AK24" s="214">
        <v>9.1340301596</v>
      </c>
      <c r="AL24" s="214">
        <v>8.9393459124000003</v>
      </c>
      <c r="AM24" s="214">
        <v>8.9600000000000009</v>
      </c>
      <c r="AN24" s="214">
        <v>9.18</v>
      </c>
      <c r="AO24" s="214">
        <v>9.2100000000000009</v>
      </c>
      <c r="AP24" s="214">
        <v>9.4499999999999993</v>
      </c>
      <c r="AQ24" s="214">
        <v>9.84</v>
      </c>
      <c r="AR24" s="214">
        <v>10.26</v>
      </c>
      <c r="AS24" s="214">
        <v>10.28</v>
      </c>
      <c r="AT24" s="214">
        <v>10.11</v>
      </c>
      <c r="AU24" s="214">
        <v>10.08</v>
      </c>
      <c r="AV24" s="214">
        <v>9.67</v>
      </c>
      <c r="AW24" s="214">
        <v>9.3000000000000007</v>
      </c>
      <c r="AX24" s="214">
        <v>9.01</v>
      </c>
      <c r="AY24" s="214">
        <v>9.23</v>
      </c>
      <c r="AZ24" s="214">
        <v>9.42</v>
      </c>
      <c r="BA24" s="214">
        <v>9.4600000000000009</v>
      </c>
      <c r="BB24" s="214">
        <v>9.6199999999999992</v>
      </c>
      <c r="BC24" s="214">
        <v>9.9600000000000009</v>
      </c>
      <c r="BD24" s="214">
        <v>10.24</v>
      </c>
      <c r="BE24" s="214">
        <v>10.3</v>
      </c>
      <c r="BF24" s="214">
        <v>10.18</v>
      </c>
      <c r="BG24" s="214">
        <v>10.15</v>
      </c>
      <c r="BH24" s="214">
        <v>9.8885670000000001</v>
      </c>
      <c r="BI24" s="214">
        <v>9.4723520000000008</v>
      </c>
      <c r="BJ24" s="355">
        <v>9.0700029999999998</v>
      </c>
      <c r="BK24" s="355">
        <v>9.4098729999999993</v>
      </c>
      <c r="BL24" s="355">
        <v>9.6153010000000005</v>
      </c>
      <c r="BM24" s="355">
        <v>9.679017</v>
      </c>
      <c r="BN24" s="355">
        <v>9.8601489999999998</v>
      </c>
      <c r="BO24" s="355">
        <v>10.18868</v>
      </c>
      <c r="BP24" s="355">
        <v>10.525359999999999</v>
      </c>
      <c r="BQ24" s="355">
        <v>10.54688</v>
      </c>
      <c r="BR24" s="355">
        <v>10.45926</v>
      </c>
      <c r="BS24" s="355">
        <v>10.412699999999999</v>
      </c>
      <c r="BT24" s="355">
        <v>10.15523</v>
      </c>
      <c r="BU24" s="355">
        <v>9.7141690000000001</v>
      </c>
      <c r="BV24" s="355">
        <v>9.2917719999999999</v>
      </c>
    </row>
    <row r="25" spans="1:74" ht="11.1" customHeight="1" x14ac:dyDescent="0.2">
      <c r="A25" s="119" t="s">
        <v>821</v>
      </c>
      <c r="B25" s="207" t="s">
        <v>602</v>
      </c>
      <c r="C25" s="214">
        <v>10.296363816</v>
      </c>
      <c r="D25" s="214">
        <v>10.604044976999999</v>
      </c>
      <c r="E25" s="214">
        <v>10.307419981000001</v>
      </c>
      <c r="F25" s="214">
        <v>10.721818036</v>
      </c>
      <c r="G25" s="214">
        <v>11.335145005999999</v>
      </c>
      <c r="H25" s="214">
        <v>12.960999031</v>
      </c>
      <c r="I25" s="214">
        <v>13.274268199</v>
      </c>
      <c r="J25" s="214">
        <v>12.996920331</v>
      </c>
      <c r="K25" s="214">
        <v>12.866425380000001</v>
      </c>
      <c r="L25" s="214">
        <v>12.122139533</v>
      </c>
      <c r="M25" s="214">
        <v>10.969616387</v>
      </c>
      <c r="N25" s="214">
        <v>10.204666488000001</v>
      </c>
      <c r="O25" s="214">
        <v>10.587161604</v>
      </c>
      <c r="P25" s="214">
        <v>10.760302099</v>
      </c>
      <c r="Q25" s="214">
        <v>10.624710650000001</v>
      </c>
      <c r="R25" s="214">
        <v>10.798197117999999</v>
      </c>
      <c r="S25" s="214">
        <v>11.389209342999999</v>
      </c>
      <c r="T25" s="214">
        <v>13.367928899000001</v>
      </c>
      <c r="U25" s="214">
        <v>12.990404306</v>
      </c>
      <c r="V25" s="214">
        <v>13.586641341</v>
      </c>
      <c r="W25" s="214">
        <v>13.873510163000001</v>
      </c>
      <c r="X25" s="214">
        <v>12.138588736000001</v>
      </c>
      <c r="Y25" s="214">
        <v>11.409886755</v>
      </c>
      <c r="Z25" s="214">
        <v>10.660683936</v>
      </c>
      <c r="AA25" s="214">
        <v>10.546202962000001</v>
      </c>
      <c r="AB25" s="214">
        <v>11.140527596</v>
      </c>
      <c r="AC25" s="214">
        <v>11.146261235000001</v>
      </c>
      <c r="AD25" s="214">
        <v>11.385401599</v>
      </c>
      <c r="AE25" s="214">
        <v>12.259384990999999</v>
      </c>
      <c r="AF25" s="214">
        <v>14.340876926</v>
      </c>
      <c r="AG25" s="214">
        <v>14.134424758</v>
      </c>
      <c r="AH25" s="214">
        <v>14.356688857</v>
      </c>
      <c r="AI25" s="214">
        <v>13.823722047</v>
      </c>
      <c r="AJ25" s="214">
        <v>12.893496625999999</v>
      </c>
      <c r="AK25" s="214">
        <v>12.013974027</v>
      </c>
      <c r="AL25" s="214">
        <v>11.096272743</v>
      </c>
      <c r="AM25" s="214">
        <v>11.61</v>
      </c>
      <c r="AN25" s="214">
        <v>11.72</v>
      </c>
      <c r="AO25" s="214">
        <v>11.85</v>
      </c>
      <c r="AP25" s="214">
        <v>11.99</v>
      </c>
      <c r="AQ25" s="214">
        <v>12.97</v>
      </c>
      <c r="AR25" s="214">
        <v>14.35</v>
      </c>
      <c r="AS25" s="214">
        <v>15.53</v>
      </c>
      <c r="AT25" s="214">
        <v>15.57</v>
      </c>
      <c r="AU25" s="214">
        <v>15.77</v>
      </c>
      <c r="AV25" s="214">
        <v>15.14</v>
      </c>
      <c r="AW25" s="214">
        <v>13.25</v>
      </c>
      <c r="AX25" s="214">
        <v>12.36</v>
      </c>
      <c r="AY25" s="214">
        <v>12.08</v>
      </c>
      <c r="AZ25" s="214">
        <v>12.26</v>
      </c>
      <c r="BA25" s="214">
        <v>12.34</v>
      </c>
      <c r="BB25" s="214">
        <v>12.33</v>
      </c>
      <c r="BC25" s="214">
        <v>13.02</v>
      </c>
      <c r="BD25" s="214">
        <v>14.48</v>
      </c>
      <c r="BE25" s="214">
        <v>15.67</v>
      </c>
      <c r="BF25" s="214">
        <v>15.4</v>
      </c>
      <c r="BG25" s="214">
        <v>15.74</v>
      </c>
      <c r="BH25" s="214">
        <v>14.063700000000001</v>
      </c>
      <c r="BI25" s="214">
        <v>13.05715</v>
      </c>
      <c r="BJ25" s="355">
        <v>12.56381</v>
      </c>
      <c r="BK25" s="355">
        <v>12.26998</v>
      </c>
      <c r="BL25" s="355">
        <v>12.631349999999999</v>
      </c>
      <c r="BM25" s="355">
        <v>12.65668</v>
      </c>
      <c r="BN25" s="355">
        <v>12.691369999999999</v>
      </c>
      <c r="BO25" s="355">
        <v>13.060689999999999</v>
      </c>
      <c r="BP25" s="355">
        <v>14.91329</v>
      </c>
      <c r="BQ25" s="355">
        <v>16.189330000000002</v>
      </c>
      <c r="BR25" s="355">
        <v>15.569000000000001</v>
      </c>
      <c r="BS25" s="355">
        <v>16.156140000000001</v>
      </c>
      <c r="BT25" s="355">
        <v>14.683999999999999</v>
      </c>
      <c r="BU25" s="355">
        <v>13.16258</v>
      </c>
      <c r="BV25" s="355">
        <v>12.870509999999999</v>
      </c>
    </row>
    <row r="26" spans="1:74" ht="11.1" customHeight="1" x14ac:dyDescent="0.2">
      <c r="A26" s="119" t="s">
        <v>822</v>
      </c>
      <c r="B26" s="207" t="s">
        <v>576</v>
      </c>
      <c r="C26" s="214">
        <v>9.7799999999999994</v>
      </c>
      <c r="D26" s="214">
        <v>9.99</v>
      </c>
      <c r="E26" s="214">
        <v>9.93</v>
      </c>
      <c r="F26" s="214">
        <v>9.9600000000000009</v>
      </c>
      <c r="G26" s="214">
        <v>10.19</v>
      </c>
      <c r="H26" s="214">
        <v>10.66</v>
      </c>
      <c r="I26" s="214">
        <v>10.67</v>
      </c>
      <c r="J26" s="214">
        <v>10.72</v>
      </c>
      <c r="K26" s="214">
        <v>10.59</v>
      </c>
      <c r="L26" s="214">
        <v>10.25</v>
      </c>
      <c r="M26" s="214">
        <v>9.98</v>
      </c>
      <c r="N26" s="214">
        <v>9.77</v>
      </c>
      <c r="O26" s="214">
        <v>9.84</v>
      </c>
      <c r="P26" s="214">
        <v>9.94</v>
      </c>
      <c r="Q26" s="214">
        <v>9.84</v>
      </c>
      <c r="R26" s="214">
        <v>9.82</v>
      </c>
      <c r="S26" s="214">
        <v>9.9600000000000009</v>
      </c>
      <c r="T26" s="214">
        <v>10.39</v>
      </c>
      <c r="U26" s="214">
        <v>10.39</v>
      </c>
      <c r="V26" s="214">
        <v>10.39</v>
      </c>
      <c r="W26" s="214">
        <v>10.5</v>
      </c>
      <c r="X26" s="214">
        <v>10.08</v>
      </c>
      <c r="Y26" s="214">
        <v>9.89</v>
      </c>
      <c r="Z26" s="214">
        <v>9.81</v>
      </c>
      <c r="AA26" s="214">
        <v>9.77</v>
      </c>
      <c r="AB26" s="214">
        <v>10.06</v>
      </c>
      <c r="AC26" s="214">
        <v>10.02</v>
      </c>
      <c r="AD26" s="214">
        <v>9.9600000000000009</v>
      </c>
      <c r="AE26" s="214">
        <v>10.220000000000001</v>
      </c>
      <c r="AF26" s="214">
        <v>10.65</v>
      </c>
      <c r="AG26" s="214">
        <v>10.7</v>
      </c>
      <c r="AH26" s="214">
        <v>10.69</v>
      </c>
      <c r="AI26" s="214">
        <v>10.53</v>
      </c>
      <c r="AJ26" s="214">
        <v>10.28</v>
      </c>
      <c r="AK26" s="214">
        <v>10.029999999999999</v>
      </c>
      <c r="AL26" s="214">
        <v>9.9600000000000009</v>
      </c>
      <c r="AM26" s="214">
        <v>10.35</v>
      </c>
      <c r="AN26" s="214">
        <v>10.68</v>
      </c>
      <c r="AO26" s="214">
        <v>10.65</v>
      </c>
      <c r="AP26" s="214">
        <v>10.46</v>
      </c>
      <c r="AQ26" s="214">
        <v>10.54</v>
      </c>
      <c r="AR26" s="214">
        <v>10.96</v>
      </c>
      <c r="AS26" s="214">
        <v>11.17</v>
      </c>
      <c r="AT26" s="214">
        <v>11.04</v>
      </c>
      <c r="AU26" s="214">
        <v>11.2</v>
      </c>
      <c r="AV26" s="214">
        <v>10.82</v>
      </c>
      <c r="AW26" s="214">
        <v>10.52</v>
      </c>
      <c r="AX26" s="214">
        <v>10.35</v>
      </c>
      <c r="AY26" s="214">
        <v>10.27</v>
      </c>
      <c r="AZ26" s="214">
        <v>10.59</v>
      </c>
      <c r="BA26" s="214">
        <v>10.57</v>
      </c>
      <c r="BB26" s="214">
        <v>10.32</v>
      </c>
      <c r="BC26" s="214">
        <v>10.42</v>
      </c>
      <c r="BD26" s="214">
        <v>10.81</v>
      </c>
      <c r="BE26" s="214">
        <v>11.02</v>
      </c>
      <c r="BF26" s="214">
        <v>10.9</v>
      </c>
      <c r="BG26" s="214">
        <v>10.94</v>
      </c>
      <c r="BH26" s="214">
        <v>10.616350000000001</v>
      </c>
      <c r="BI26" s="214">
        <v>10.48038</v>
      </c>
      <c r="BJ26" s="355">
        <v>10.25595</v>
      </c>
      <c r="BK26" s="355">
        <v>10.344670000000001</v>
      </c>
      <c r="BL26" s="355">
        <v>10.70163</v>
      </c>
      <c r="BM26" s="355">
        <v>10.709059999999999</v>
      </c>
      <c r="BN26" s="355">
        <v>10.52957</v>
      </c>
      <c r="BO26" s="355">
        <v>10.557700000000001</v>
      </c>
      <c r="BP26" s="355">
        <v>11.020960000000001</v>
      </c>
      <c r="BQ26" s="355">
        <v>11.26271</v>
      </c>
      <c r="BR26" s="355">
        <v>11.10755</v>
      </c>
      <c r="BS26" s="355">
        <v>11.169309999999999</v>
      </c>
      <c r="BT26" s="355">
        <v>10.85613</v>
      </c>
      <c r="BU26" s="355">
        <v>10.677210000000001</v>
      </c>
      <c r="BV26" s="355">
        <v>10.46594</v>
      </c>
    </row>
    <row r="27" spans="1:74" ht="11.1" customHeight="1" x14ac:dyDescent="0.2">
      <c r="A27" s="119"/>
      <c r="B27" s="122" t="s">
        <v>33</v>
      </c>
      <c r="C27" s="490"/>
      <c r="D27" s="490"/>
      <c r="E27" s="490"/>
      <c r="F27" s="490"/>
      <c r="G27" s="490"/>
      <c r="H27" s="490"/>
      <c r="I27" s="490"/>
      <c r="J27" s="490"/>
      <c r="K27" s="490"/>
      <c r="L27" s="490"/>
      <c r="M27" s="490"/>
      <c r="N27" s="490"/>
      <c r="O27" s="490"/>
      <c r="P27" s="490"/>
      <c r="Q27" s="490"/>
      <c r="R27" s="490"/>
      <c r="S27" s="490"/>
      <c r="T27" s="490"/>
      <c r="U27" s="490"/>
      <c r="V27" s="490"/>
      <c r="W27" s="490"/>
      <c r="X27" s="490"/>
      <c r="Y27" s="490"/>
      <c r="Z27" s="490"/>
      <c r="AA27" s="490"/>
      <c r="AB27" s="490"/>
      <c r="AC27" s="490"/>
      <c r="AD27" s="490"/>
      <c r="AE27" s="490"/>
      <c r="AF27" s="490"/>
      <c r="AG27" s="490"/>
      <c r="AH27" s="490"/>
      <c r="AI27" s="490"/>
      <c r="AJ27" s="490"/>
      <c r="AK27" s="490"/>
      <c r="AL27" s="490"/>
      <c r="AM27" s="490"/>
      <c r="AN27" s="490"/>
      <c r="AO27" s="490"/>
      <c r="AP27" s="490"/>
      <c r="AQ27" s="490"/>
      <c r="AR27" s="490"/>
      <c r="AS27" s="490"/>
      <c r="AT27" s="490"/>
      <c r="AU27" s="490"/>
      <c r="AV27" s="490"/>
      <c r="AW27" s="490"/>
      <c r="AX27" s="490"/>
      <c r="AY27" s="490"/>
      <c r="AZ27" s="490"/>
      <c r="BA27" s="490"/>
      <c r="BB27" s="490"/>
      <c r="BC27" s="490"/>
      <c r="BD27" s="490"/>
      <c r="BE27" s="490"/>
      <c r="BF27" s="490"/>
      <c r="BG27" s="490"/>
      <c r="BH27" s="490"/>
      <c r="BI27" s="490"/>
      <c r="BJ27" s="491"/>
      <c r="BK27" s="491"/>
      <c r="BL27" s="491"/>
      <c r="BM27" s="491"/>
      <c r="BN27" s="491"/>
      <c r="BO27" s="491"/>
      <c r="BP27" s="491"/>
      <c r="BQ27" s="491"/>
      <c r="BR27" s="491"/>
      <c r="BS27" s="491"/>
      <c r="BT27" s="491"/>
      <c r="BU27" s="491"/>
      <c r="BV27" s="491"/>
    </row>
    <row r="28" spans="1:74" ht="11.1" customHeight="1" x14ac:dyDescent="0.2">
      <c r="A28" s="119" t="s">
        <v>823</v>
      </c>
      <c r="B28" s="205" t="s">
        <v>595</v>
      </c>
      <c r="C28" s="214">
        <v>12.786412357</v>
      </c>
      <c r="D28" s="214">
        <v>12.417698667</v>
      </c>
      <c r="E28" s="214">
        <v>12.383716832999999</v>
      </c>
      <c r="F28" s="214">
        <v>11.972982341</v>
      </c>
      <c r="G28" s="214">
        <v>12.367641699</v>
      </c>
      <c r="H28" s="214">
        <v>13.117415161</v>
      </c>
      <c r="I28" s="214">
        <v>12.761230791999999</v>
      </c>
      <c r="J28" s="214">
        <v>12.939542340999999</v>
      </c>
      <c r="K28" s="214">
        <v>12.905897337000001</v>
      </c>
      <c r="L28" s="214">
        <v>12.125542672</v>
      </c>
      <c r="M28" s="214">
        <v>12.232573455000001</v>
      </c>
      <c r="N28" s="214">
        <v>12.460806664</v>
      </c>
      <c r="O28" s="214">
        <v>11.770043648</v>
      </c>
      <c r="P28" s="214">
        <v>11.650989707000001</v>
      </c>
      <c r="Q28" s="214">
        <v>11.772335897</v>
      </c>
      <c r="R28" s="214">
        <v>11.389424570999999</v>
      </c>
      <c r="S28" s="214">
        <v>11.715806799999999</v>
      </c>
      <c r="T28" s="214">
        <v>12.345924107</v>
      </c>
      <c r="U28" s="214">
        <v>12.167906528</v>
      </c>
      <c r="V28" s="214">
        <v>12.203081449000001</v>
      </c>
      <c r="W28" s="214">
        <v>12.068733687</v>
      </c>
      <c r="X28" s="214">
        <v>11.434364719</v>
      </c>
      <c r="Y28" s="214">
        <v>11.601605685999999</v>
      </c>
      <c r="Z28" s="214">
        <v>11.772428078000001</v>
      </c>
      <c r="AA28" s="214">
        <v>12.011276285999999</v>
      </c>
      <c r="AB28" s="214">
        <v>12.910317199</v>
      </c>
      <c r="AC28" s="214">
        <v>12.435544910999999</v>
      </c>
      <c r="AD28" s="214">
        <v>11.782870583999999</v>
      </c>
      <c r="AE28" s="214">
        <v>11.905970876</v>
      </c>
      <c r="AF28" s="214">
        <v>12.261898368000001</v>
      </c>
      <c r="AG28" s="214">
        <v>12.708961807</v>
      </c>
      <c r="AH28" s="214">
        <v>12.470653196000001</v>
      </c>
      <c r="AI28" s="214">
        <v>12.457892489000001</v>
      </c>
      <c r="AJ28" s="214">
        <v>11.639631134</v>
      </c>
      <c r="AK28" s="214">
        <v>11.707085877999999</v>
      </c>
      <c r="AL28" s="214">
        <v>12.603592602999999</v>
      </c>
      <c r="AM28" s="214">
        <v>12.8</v>
      </c>
      <c r="AN28" s="214">
        <v>13.35</v>
      </c>
      <c r="AO28" s="214">
        <v>13.01</v>
      </c>
      <c r="AP28" s="214">
        <v>11.64</v>
      </c>
      <c r="AQ28" s="214">
        <v>11.37</v>
      </c>
      <c r="AR28" s="214">
        <v>11.73</v>
      </c>
      <c r="AS28" s="214">
        <v>11.83</v>
      </c>
      <c r="AT28" s="214">
        <v>11.54</v>
      </c>
      <c r="AU28" s="214">
        <v>11.36</v>
      </c>
      <c r="AV28" s="214">
        <v>10.9</v>
      </c>
      <c r="AW28" s="214">
        <v>11.02</v>
      </c>
      <c r="AX28" s="214">
        <v>11.76</v>
      </c>
      <c r="AY28" s="214">
        <v>12.45</v>
      </c>
      <c r="AZ28" s="214">
        <v>14.12</v>
      </c>
      <c r="BA28" s="214">
        <v>13</v>
      </c>
      <c r="BB28" s="214">
        <v>12.02</v>
      </c>
      <c r="BC28" s="214">
        <v>11.66</v>
      </c>
      <c r="BD28" s="214">
        <v>11.82</v>
      </c>
      <c r="BE28" s="214">
        <v>11.53</v>
      </c>
      <c r="BF28" s="214">
        <v>12</v>
      </c>
      <c r="BG28" s="214">
        <v>12.02</v>
      </c>
      <c r="BH28" s="214">
        <v>11.953329999999999</v>
      </c>
      <c r="BI28" s="214">
        <v>11.876910000000001</v>
      </c>
      <c r="BJ28" s="355">
        <v>12.44547</v>
      </c>
      <c r="BK28" s="355">
        <v>13.44021</v>
      </c>
      <c r="BL28" s="355">
        <v>15.072710000000001</v>
      </c>
      <c r="BM28" s="355">
        <v>13.839169999999999</v>
      </c>
      <c r="BN28" s="355">
        <v>12.73244</v>
      </c>
      <c r="BO28" s="355">
        <v>12.270670000000001</v>
      </c>
      <c r="BP28" s="355">
        <v>12.38447</v>
      </c>
      <c r="BQ28" s="355">
        <v>12.051310000000001</v>
      </c>
      <c r="BR28" s="355">
        <v>12.52637</v>
      </c>
      <c r="BS28" s="355">
        <v>12.51688</v>
      </c>
      <c r="BT28" s="355">
        <v>12.44136</v>
      </c>
      <c r="BU28" s="355">
        <v>12.33395</v>
      </c>
      <c r="BV28" s="355">
        <v>12.94467</v>
      </c>
    </row>
    <row r="29" spans="1:74" ht="11.1" customHeight="1" x14ac:dyDescent="0.2">
      <c r="A29" s="119" t="s">
        <v>824</v>
      </c>
      <c r="B29" s="187" t="s">
        <v>629</v>
      </c>
      <c r="C29" s="214">
        <v>8.6857339185000004</v>
      </c>
      <c r="D29" s="214">
        <v>8.5505508030000001</v>
      </c>
      <c r="E29" s="214">
        <v>8.1881799936000004</v>
      </c>
      <c r="F29" s="214">
        <v>8.1036068709000002</v>
      </c>
      <c r="G29" s="214">
        <v>8.2019597592999993</v>
      </c>
      <c r="H29" s="214">
        <v>8.2966241001000007</v>
      </c>
      <c r="I29" s="214">
        <v>8.5105525370000006</v>
      </c>
      <c r="J29" s="214">
        <v>8.4539404345999998</v>
      </c>
      <c r="K29" s="214">
        <v>7.9887238198999997</v>
      </c>
      <c r="L29" s="214">
        <v>7.7804229595000001</v>
      </c>
      <c r="M29" s="214">
        <v>7.5978410638999998</v>
      </c>
      <c r="N29" s="214">
        <v>7.5889564470000002</v>
      </c>
      <c r="O29" s="214">
        <v>7.6383492984999997</v>
      </c>
      <c r="P29" s="214">
        <v>7.4392231213000004</v>
      </c>
      <c r="Q29" s="214">
        <v>7.5059907409999997</v>
      </c>
      <c r="R29" s="214">
        <v>7.4334931342999999</v>
      </c>
      <c r="S29" s="214">
        <v>7.4243743323000002</v>
      </c>
      <c r="T29" s="214">
        <v>7.6732329191000002</v>
      </c>
      <c r="U29" s="214">
        <v>7.7277621054000001</v>
      </c>
      <c r="V29" s="214">
        <v>7.7790157840000003</v>
      </c>
      <c r="W29" s="214">
        <v>7.3112174806999999</v>
      </c>
      <c r="X29" s="214">
        <v>7.2501739006000001</v>
      </c>
      <c r="Y29" s="214">
        <v>7.3870000248999999</v>
      </c>
      <c r="Z29" s="214">
        <v>7.3044487910999996</v>
      </c>
      <c r="AA29" s="214">
        <v>7.4472143334999998</v>
      </c>
      <c r="AB29" s="214">
        <v>7.4979446452999996</v>
      </c>
      <c r="AC29" s="214">
        <v>7.3744550373999997</v>
      </c>
      <c r="AD29" s="214">
        <v>7.2692492322</v>
      </c>
      <c r="AE29" s="214">
        <v>7.2137460010999996</v>
      </c>
      <c r="AF29" s="214">
        <v>7.3788310751999999</v>
      </c>
      <c r="AG29" s="214">
        <v>7.6395863741000003</v>
      </c>
      <c r="AH29" s="214">
        <v>7.3765966218000001</v>
      </c>
      <c r="AI29" s="214">
        <v>7.0640725767000001</v>
      </c>
      <c r="AJ29" s="214">
        <v>6.9955121163999996</v>
      </c>
      <c r="AK29" s="214">
        <v>6.8319761876999996</v>
      </c>
      <c r="AL29" s="214">
        <v>7.1111054793999999</v>
      </c>
      <c r="AM29" s="214">
        <v>8.8800000000000008</v>
      </c>
      <c r="AN29" s="214">
        <v>8.9499999999999993</v>
      </c>
      <c r="AO29" s="214">
        <v>8.3699999999999992</v>
      </c>
      <c r="AP29" s="214">
        <v>7.5</v>
      </c>
      <c r="AQ29" s="214">
        <v>7.15</v>
      </c>
      <c r="AR29" s="214">
        <v>7.41</v>
      </c>
      <c r="AS29" s="214">
        <v>7.42</v>
      </c>
      <c r="AT29" s="214">
        <v>7.25</v>
      </c>
      <c r="AU29" s="214">
        <v>7.24</v>
      </c>
      <c r="AV29" s="214">
        <v>7.02</v>
      </c>
      <c r="AW29" s="214">
        <v>7.08</v>
      </c>
      <c r="AX29" s="214">
        <v>7.13</v>
      </c>
      <c r="AY29" s="214">
        <v>7.13</v>
      </c>
      <c r="AZ29" s="214">
        <v>8.3699999999999992</v>
      </c>
      <c r="BA29" s="214">
        <v>8.11</v>
      </c>
      <c r="BB29" s="214">
        <v>7.25</v>
      </c>
      <c r="BC29" s="214">
        <v>7.14</v>
      </c>
      <c r="BD29" s="214">
        <v>7.21</v>
      </c>
      <c r="BE29" s="214">
        <v>7.34</v>
      </c>
      <c r="BF29" s="214">
        <v>7.38</v>
      </c>
      <c r="BG29" s="214">
        <v>7.36</v>
      </c>
      <c r="BH29" s="214">
        <v>7.3558849999999998</v>
      </c>
      <c r="BI29" s="214">
        <v>7.3132380000000001</v>
      </c>
      <c r="BJ29" s="355">
        <v>7.3083210000000003</v>
      </c>
      <c r="BK29" s="355">
        <v>7.181819</v>
      </c>
      <c r="BL29" s="355">
        <v>8.3112670000000008</v>
      </c>
      <c r="BM29" s="355">
        <v>8.2006440000000005</v>
      </c>
      <c r="BN29" s="355">
        <v>7.4067020000000001</v>
      </c>
      <c r="BO29" s="355">
        <v>7.0790119999999996</v>
      </c>
      <c r="BP29" s="355">
        <v>7.3972939999999996</v>
      </c>
      <c r="BQ29" s="355">
        <v>7.4668349999999997</v>
      </c>
      <c r="BR29" s="355">
        <v>7.4200540000000004</v>
      </c>
      <c r="BS29" s="355">
        <v>7.5051389999999998</v>
      </c>
      <c r="BT29" s="355">
        <v>7.5016730000000003</v>
      </c>
      <c r="BU29" s="355">
        <v>7.4688429999999997</v>
      </c>
      <c r="BV29" s="355">
        <v>7.4870890000000001</v>
      </c>
    </row>
    <row r="30" spans="1:74" ht="11.1" customHeight="1" x14ac:dyDescent="0.2">
      <c r="A30" s="119" t="s">
        <v>825</v>
      </c>
      <c r="B30" s="205" t="s">
        <v>596</v>
      </c>
      <c r="C30" s="214">
        <v>6.3249807533000002</v>
      </c>
      <c r="D30" s="214">
        <v>6.4371317147999996</v>
      </c>
      <c r="E30" s="214">
        <v>6.3862210884000001</v>
      </c>
      <c r="F30" s="214">
        <v>6.3684341126000001</v>
      </c>
      <c r="G30" s="214">
        <v>6.4199363714000004</v>
      </c>
      <c r="H30" s="214">
        <v>6.7200360944000002</v>
      </c>
      <c r="I30" s="214">
        <v>6.7697298649000004</v>
      </c>
      <c r="J30" s="214">
        <v>6.8244069594000001</v>
      </c>
      <c r="K30" s="214">
        <v>6.6066406462999998</v>
      </c>
      <c r="L30" s="214">
        <v>6.5071227158999996</v>
      </c>
      <c r="M30" s="214">
        <v>6.4521161274000001</v>
      </c>
      <c r="N30" s="214">
        <v>6.4481629847999997</v>
      </c>
      <c r="O30" s="214">
        <v>6.3941782803000002</v>
      </c>
      <c r="P30" s="214">
        <v>6.4060820944000003</v>
      </c>
      <c r="Q30" s="214">
        <v>6.4027434729000001</v>
      </c>
      <c r="R30" s="214">
        <v>6.3504481839000002</v>
      </c>
      <c r="S30" s="214">
        <v>6.5146563593</v>
      </c>
      <c r="T30" s="214">
        <v>6.5048606593000002</v>
      </c>
      <c r="U30" s="214">
        <v>6.7546955575999998</v>
      </c>
      <c r="V30" s="214">
        <v>6.6315650939999999</v>
      </c>
      <c r="W30" s="214">
        <v>6.5866395136999998</v>
      </c>
      <c r="X30" s="214">
        <v>6.5116694689000001</v>
      </c>
      <c r="Y30" s="214">
        <v>6.4885313102</v>
      </c>
      <c r="Z30" s="214">
        <v>6.5593028866000003</v>
      </c>
      <c r="AA30" s="214">
        <v>6.4234664735000004</v>
      </c>
      <c r="AB30" s="214">
        <v>6.5234139682999999</v>
      </c>
      <c r="AC30" s="214">
        <v>6.5555187537000004</v>
      </c>
      <c r="AD30" s="214">
        <v>6.5693804244000003</v>
      </c>
      <c r="AE30" s="214">
        <v>6.7093466365000003</v>
      </c>
      <c r="AF30" s="214">
        <v>6.7735188577000001</v>
      </c>
      <c r="AG30" s="214">
        <v>6.8934791180000001</v>
      </c>
      <c r="AH30" s="214">
        <v>6.9021093860000002</v>
      </c>
      <c r="AI30" s="214">
        <v>6.7350288672999996</v>
      </c>
      <c r="AJ30" s="214">
        <v>6.6550516146999996</v>
      </c>
      <c r="AK30" s="214">
        <v>6.5282345309999998</v>
      </c>
      <c r="AL30" s="214">
        <v>6.4703988048000003</v>
      </c>
      <c r="AM30" s="214">
        <v>7.15</v>
      </c>
      <c r="AN30" s="214">
        <v>7.37</v>
      </c>
      <c r="AO30" s="214">
        <v>7.18</v>
      </c>
      <c r="AP30" s="214">
        <v>6.91</v>
      </c>
      <c r="AQ30" s="214">
        <v>6.97</v>
      </c>
      <c r="AR30" s="214">
        <v>7.3</v>
      </c>
      <c r="AS30" s="214">
        <v>7.31</v>
      </c>
      <c r="AT30" s="214">
        <v>7.32</v>
      </c>
      <c r="AU30" s="214">
        <v>7.15</v>
      </c>
      <c r="AV30" s="214">
        <v>7.08</v>
      </c>
      <c r="AW30" s="214">
        <v>7</v>
      </c>
      <c r="AX30" s="214">
        <v>6.88</v>
      </c>
      <c r="AY30" s="214">
        <v>6.7</v>
      </c>
      <c r="AZ30" s="214">
        <v>6.91</v>
      </c>
      <c r="BA30" s="214">
        <v>7.01</v>
      </c>
      <c r="BB30" s="214">
        <v>6.66</v>
      </c>
      <c r="BC30" s="214">
        <v>6.68</v>
      </c>
      <c r="BD30" s="214">
        <v>6.96</v>
      </c>
      <c r="BE30" s="214">
        <v>7.16</v>
      </c>
      <c r="BF30" s="214">
        <v>7.07</v>
      </c>
      <c r="BG30" s="214">
        <v>6.94</v>
      </c>
      <c r="BH30" s="214">
        <v>7.00448</v>
      </c>
      <c r="BI30" s="214">
        <v>7.0531199999999998</v>
      </c>
      <c r="BJ30" s="355">
        <v>6.8981789999999998</v>
      </c>
      <c r="BK30" s="355">
        <v>6.7718829999999999</v>
      </c>
      <c r="BL30" s="355">
        <v>7.0054109999999996</v>
      </c>
      <c r="BM30" s="355">
        <v>7.1041359999999996</v>
      </c>
      <c r="BN30" s="355">
        <v>6.7722230000000003</v>
      </c>
      <c r="BO30" s="355">
        <v>6.8107100000000003</v>
      </c>
      <c r="BP30" s="355">
        <v>7.1221930000000002</v>
      </c>
      <c r="BQ30" s="355">
        <v>7.3354720000000002</v>
      </c>
      <c r="BR30" s="355">
        <v>7.214899</v>
      </c>
      <c r="BS30" s="355">
        <v>7.0825120000000004</v>
      </c>
      <c r="BT30" s="355">
        <v>7.1157089999999998</v>
      </c>
      <c r="BU30" s="355">
        <v>7.1543359999999998</v>
      </c>
      <c r="BV30" s="355">
        <v>6.9985799999999996</v>
      </c>
    </row>
    <row r="31" spans="1:74" ht="11.1" customHeight="1" x14ac:dyDescent="0.2">
      <c r="A31" s="119" t="s">
        <v>826</v>
      </c>
      <c r="B31" s="205" t="s">
        <v>597</v>
      </c>
      <c r="C31" s="214">
        <v>5.6534703517000002</v>
      </c>
      <c r="D31" s="214">
        <v>5.7632368128999998</v>
      </c>
      <c r="E31" s="214">
        <v>5.8234415340999997</v>
      </c>
      <c r="F31" s="214">
        <v>5.8610768705999998</v>
      </c>
      <c r="G31" s="214">
        <v>5.9906951242000002</v>
      </c>
      <c r="H31" s="214">
        <v>6.4499735787999999</v>
      </c>
      <c r="I31" s="214">
        <v>6.7590831723999996</v>
      </c>
      <c r="J31" s="214">
        <v>6.7296018433000002</v>
      </c>
      <c r="K31" s="214">
        <v>6.4437735392000004</v>
      </c>
      <c r="L31" s="214">
        <v>5.9474712915000003</v>
      </c>
      <c r="M31" s="214">
        <v>5.6063434348000003</v>
      </c>
      <c r="N31" s="214">
        <v>5.7441926898000002</v>
      </c>
      <c r="O31" s="214">
        <v>5.7955200485000002</v>
      </c>
      <c r="P31" s="214">
        <v>5.9096474808000004</v>
      </c>
      <c r="Q31" s="214">
        <v>6.0864430654000001</v>
      </c>
      <c r="R31" s="214">
        <v>6.0120588061999998</v>
      </c>
      <c r="S31" s="214">
        <v>6.0954461241000004</v>
      </c>
      <c r="T31" s="214">
        <v>6.6394165113000003</v>
      </c>
      <c r="U31" s="214">
        <v>6.9656560936999998</v>
      </c>
      <c r="V31" s="214">
        <v>6.9839969412</v>
      </c>
      <c r="W31" s="214">
        <v>6.6333581367000001</v>
      </c>
      <c r="X31" s="214">
        <v>6.0777619381000001</v>
      </c>
      <c r="Y31" s="214">
        <v>5.8990424615999997</v>
      </c>
      <c r="Z31" s="214">
        <v>6.0029206996999998</v>
      </c>
      <c r="AA31" s="214">
        <v>6.1979466400999996</v>
      </c>
      <c r="AB31" s="214">
        <v>6.4388382100000001</v>
      </c>
      <c r="AC31" s="214">
        <v>6.5219694008999998</v>
      </c>
      <c r="AD31" s="214">
        <v>6.3669135862999999</v>
      </c>
      <c r="AE31" s="214">
        <v>6.4441782818000002</v>
      </c>
      <c r="AF31" s="214">
        <v>7.0674826712999996</v>
      </c>
      <c r="AG31" s="214">
        <v>7.4539984270000001</v>
      </c>
      <c r="AH31" s="214">
        <v>7.3194026744</v>
      </c>
      <c r="AI31" s="214">
        <v>7.0239803860999999</v>
      </c>
      <c r="AJ31" s="214">
        <v>6.4202269100000002</v>
      </c>
      <c r="AK31" s="214">
        <v>6.2671537556999999</v>
      </c>
      <c r="AL31" s="214">
        <v>6.2938480361</v>
      </c>
      <c r="AM31" s="214">
        <v>6.33</v>
      </c>
      <c r="AN31" s="214">
        <v>6.52</v>
      </c>
      <c r="AO31" s="214">
        <v>6.71</v>
      </c>
      <c r="AP31" s="214">
        <v>6.51</v>
      </c>
      <c r="AQ31" s="214">
        <v>6.5</v>
      </c>
      <c r="AR31" s="214">
        <v>7.03</v>
      </c>
      <c r="AS31" s="214">
        <v>7.42</v>
      </c>
      <c r="AT31" s="214">
        <v>7.54</v>
      </c>
      <c r="AU31" s="214">
        <v>7.1</v>
      </c>
      <c r="AV31" s="214">
        <v>6.43</v>
      </c>
      <c r="AW31" s="214">
        <v>6.24</v>
      </c>
      <c r="AX31" s="214">
        <v>6.28</v>
      </c>
      <c r="AY31" s="214">
        <v>6.38</v>
      </c>
      <c r="AZ31" s="214">
        <v>6.52</v>
      </c>
      <c r="BA31" s="214">
        <v>6.57</v>
      </c>
      <c r="BB31" s="214">
        <v>6.55</v>
      </c>
      <c r="BC31" s="214">
        <v>6.6</v>
      </c>
      <c r="BD31" s="214">
        <v>7.48</v>
      </c>
      <c r="BE31" s="214">
        <v>7.8</v>
      </c>
      <c r="BF31" s="214">
        <v>7.54</v>
      </c>
      <c r="BG31" s="214">
        <v>7.17</v>
      </c>
      <c r="BH31" s="214">
        <v>6.6567439999999998</v>
      </c>
      <c r="BI31" s="214">
        <v>6.4854589999999996</v>
      </c>
      <c r="BJ31" s="355">
        <v>6.4700800000000003</v>
      </c>
      <c r="BK31" s="355">
        <v>6.5737430000000003</v>
      </c>
      <c r="BL31" s="355">
        <v>6.7231649999999998</v>
      </c>
      <c r="BM31" s="355">
        <v>6.7261769999999999</v>
      </c>
      <c r="BN31" s="355">
        <v>6.7057029999999997</v>
      </c>
      <c r="BO31" s="355">
        <v>6.7381970000000004</v>
      </c>
      <c r="BP31" s="355">
        <v>7.648269</v>
      </c>
      <c r="BQ31" s="355">
        <v>7.9797599999999997</v>
      </c>
      <c r="BR31" s="355">
        <v>7.7146980000000003</v>
      </c>
      <c r="BS31" s="355">
        <v>7.3008240000000004</v>
      </c>
      <c r="BT31" s="355">
        <v>6.7549159999999997</v>
      </c>
      <c r="BU31" s="355">
        <v>6.5772620000000002</v>
      </c>
      <c r="BV31" s="355">
        <v>6.5809959999999998</v>
      </c>
    </row>
    <row r="32" spans="1:74" ht="11.1" customHeight="1" x14ac:dyDescent="0.2">
      <c r="A32" s="119" t="s">
        <v>827</v>
      </c>
      <c r="B32" s="205" t="s">
        <v>598</v>
      </c>
      <c r="C32" s="214">
        <v>6.5301371697999997</v>
      </c>
      <c r="D32" s="214">
        <v>6.4696475812000003</v>
      </c>
      <c r="E32" s="214">
        <v>6.3366934008999998</v>
      </c>
      <c r="F32" s="214">
        <v>6.4707734711000002</v>
      </c>
      <c r="G32" s="214">
        <v>6.5175263463000004</v>
      </c>
      <c r="H32" s="214">
        <v>7.0617956608999997</v>
      </c>
      <c r="I32" s="214">
        <v>7.1978508622000001</v>
      </c>
      <c r="J32" s="214">
        <v>7.0722324778000001</v>
      </c>
      <c r="K32" s="214">
        <v>6.7699172286999998</v>
      </c>
      <c r="L32" s="214">
        <v>6.5320379927000003</v>
      </c>
      <c r="M32" s="214">
        <v>6.4467917977000004</v>
      </c>
      <c r="N32" s="214">
        <v>6.4628338546000004</v>
      </c>
      <c r="O32" s="214">
        <v>6.3926330768000001</v>
      </c>
      <c r="P32" s="214">
        <v>6.3671167211000004</v>
      </c>
      <c r="Q32" s="214">
        <v>6.3403315088000003</v>
      </c>
      <c r="R32" s="214">
        <v>6.2866830074999998</v>
      </c>
      <c r="S32" s="214">
        <v>6.4452806354999996</v>
      </c>
      <c r="T32" s="214">
        <v>6.7586327462</v>
      </c>
      <c r="U32" s="214">
        <v>7.0603027874000004</v>
      </c>
      <c r="V32" s="214">
        <v>6.8315268750999998</v>
      </c>
      <c r="W32" s="214">
        <v>6.7950057654</v>
      </c>
      <c r="X32" s="214">
        <v>6.3985580432000004</v>
      </c>
      <c r="Y32" s="214">
        <v>6.4634746621000003</v>
      </c>
      <c r="Z32" s="214">
        <v>6.4273059214000003</v>
      </c>
      <c r="AA32" s="214">
        <v>6.2911798523</v>
      </c>
      <c r="AB32" s="214">
        <v>6.3967500655</v>
      </c>
      <c r="AC32" s="214">
        <v>6.3807198578</v>
      </c>
      <c r="AD32" s="214">
        <v>6.2941249842999998</v>
      </c>
      <c r="AE32" s="214">
        <v>6.3664736344000001</v>
      </c>
      <c r="AF32" s="214">
        <v>6.8112534724999998</v>
      </c>
      <c r="AG32" s="214">
        <v>6.8799536871000004</v>
      </c>
      <c r="AH32" s="214">
        <v>6.8565213788000001</v>
      </c>
      <c r="AI32" s="214">
        <v>6.7495814552000004</v>
      </c>
      <c r="AJ32" s="214">
        <v>6.4802938655000002</v>
      </c>
      <c r="AK32" s="214">
        <v>6.3996152332999996</v>
      </c>
      <c r="AL32" s="214">
        <v>6.5545757327</v>
      </c>
      <c r="AM32" s="214">
        <v>7</v>
      </c>
      <c r="AN32" s="214">
        <v>6.81</v>
      </c>
      <c r="AO32" s="214">
        <v>6.67</v>
      </c>
      <c r="AP32" s="214">
        <v>6.54</v>
      </c>
      <c r="AQ32" s="214">
        <v>6.54</v>
      </c>
      <c r="AR32" s="214">
        <v>7</v>
      </c>
      <c r="AS32" s="214">
        <v>7.15</v>
      </c>
      <c r="AT32" s="214">
        <v>7.08</v>
      </c>
      <c r="AU32" s="214">
        <v>6.67</v>
      </c>
      <c r="AV32" s="214">
        <v>6.63</v>
      </c>
      <c r="AW32" s="214">
        <v>6.51</v>
      </c>
      <c r="AX32" s="214">
        <v>6.4</v>
      </c>
      <c r="AY32" s="214">
        <v>6.56</v>
      </c>
      <c r="AZ32" s="214">
        <v>6.72</v>
      </c>
      <c r="BA32" s="214">
        <v>6.37</v>
      </c>
      <c r="BB32" s="214">
        <v>6.31</v>
      </c>
      <c r="BC32" s="214">
        <v>6.44</v>
      </c>
      <c r="BD32" s="214">
        <v>6.39</v>
      </c>
      <c r="BE32" s="214">
        <v>7.23</v>
      </c>
      <c r="BF32" s="214">
        <v>6.85</v>
      </c>
      <c r="BG32" s="214">
        <v>6.62</v>
      </c>
      <c r="BH32" s="214">
        <v>6.6625319999999997</v>
      </c>
      <c r="BI32" s="214">
        <v>6.5266270000000004</v>
      </c>
      <c r="BJ32" s="355">
        <v>6.1669710000000002</v>
      </c>
      <c r="BK32" s="355">
        <v>6.6608090000000004</v>
      </c>
      <c r="BL32" s="355">
        <v>6.8163130000000001</v>
      </c>
      <c r="BM32" s="355">
        <v>6.3715219999999997</v>
      </c>
      <c r="BN32" s="355">
        <v>6.4309079999999996</v>
      </c>
      <c r="BO32" s="355">
        <v>6.5594530000000004</v>
      </c>
      <c r="BP32" s="355">
        <v>6.5383199999999997</v>
      </c>
      <c r="BQ32" s="355">
        <v>7.3969290000000001</v>
      </c>
      <c r="BR32" s="355">
        <v>6.9822160000000002</v>
      </c>
      <c r="BS32" s="355">
        <v>6.7649379999999999</v>
      </c>
      <c r="BT32" s="355">
        <v>6.7130169999999998</v>
      </c>
      <c r="BU32" s="355">
        <v>6.5867420000000001</v>
      </c>
      <c r="BV32" s="355">
        <v>6.2173829999999999</v>
      </c>
    </row>
    <row r="33" spans="1:74" ht="11.1" customHeight="1" x14ac:dyDescent="0.2">
      <c r="A33" s="119" t="s">
        <v>828</v>
      </c>
      <c r="B33" s="205" t="s">
        <v>599</v>
      </c>
      <c r="C33" s="214">
        <v>5.8805568416999998</v>
      </c>
      <c r="D33" s="214">
        <v>5.8908163026000002</v>
      </c>
      <c r="E33" s="214">
        <v>5.7043696146</v>
      </c>
      <c r="F33" s="214">
        <v>5.6994548053000003</v>
      </c>
      <c r="G33" s="214">
        <v>6.0858960780000002</v>
      </c>
      <c r="H33" s="214">
        <v>6.7339271751999998</v>
      </c>
      <c r="I33" s="214">
        <v>6.8958260513000003</v>
      </c>
      <c r="J33" s="214">
        <v>6.9289035986999998</v>
      </c>
      <c r="K33" s="214">
        <v>6.6737213287000001</v>
      </c>
      <c r="L33" s="214">
        <v>5.9492867583000004</v>
      </c>
      <c r="M33" s="214">
        <v>5.7678711956999997</v>
      </c>
      <c r="N33" s="214">
        <v>6.0594476675999998</v>
      </c>
      <c r="O33" s="214">
        <v>5.868182365</v>
      </c>
      <c r="P33" s="214">
        <v>5.805558392</v>
      </c>
      <c r="Q33" s="214">
        <v>5.7724135559</v>
      </c>
      <c r="R33" s="214">
        <v>5.7198157264000002</v>
      </c>
      <c r="S33" s="214">
        <v>5.8874365667999999</v>
      </c>
      <c r="T33" s="214">
        <v>6.7317064794999997</v>
      </c>
      <c r="U33" s="214">
        <v>6.7956464587000003</v>
      </c>
      <c r="V33" s="214">
        <v>6.6420163265000003</v>
      </c>
      <c r="W33" s="214">
        <v>6.6064044345999999</v>
      </c>
      <c r="X33" s="214">
        <v>5.8273525985000001</v>
      </c>
      <c r="Y33" s="214">
        <v>5.7544079200000002</v>
      </c>
      <c r="Z33" s="214">
        <v>5.9611206998000004</v>
      </c>
      <c r="AA33" s="214">
        <v>5.6765708194000002</v>
      </c>
      <c r="AB33" s="214">
        <v>5.7161779555000001</v>
      </c>
      <c r="AC33" s="214">
        <v>5.6624684255000002</v>
      </c>
      <c r="AD33" s="214">
        <v>5.4704612514999997</v>
      </c>
      <c r="AE33" s="214">
        <v>5.6752876032000001</v>
      </c>
      <c r="AF33" s="214">
        <v>6.6943248866999996</v>
      </c>
      <c r="AG33" s="214">
        <v>6.6858732816000002</v>
      </c>
      <c r="AH33" s="214">
        <v>6.6734361965</v>
      </c>
      <c r="AI33" s="214">
        <v>6.6298681967000004</v>
      </c>
      <c r="AJ33" s="214">
        <v>5.6641470553</v>
      </c>
      <c r="AK33" s="214">
        <v>5.5308466433000003</v>
      </c>
      <c r="AL33" s="214">
        <v>5.7974754314999997</v>
      </c>
      <c r="AM33" s="214">
        <v>6.17</v>
      </c>
      <c r="AN33" s="214">
        <v>6.07</v>
      </c>
      <c r="AO33" s="214">
        <v>6.01</v>
      </c>
      <c r="AP33" s="214">
        <v>5.75</v>
      </c>
      <c r="AQ33" s="214">
        <v>5.91</v>
      </c>
      <c r="AR33" s="214">
        <v>6.75</v>
      </c>
      <c r="AS33" s="214">
        <v>6.84</v>
      </c>
      <c r="AT33" s="214">
        <v>6.73</v>
      </c>
      <c r="AU33" s="214">
        <v>6.49</v>
      </c>
      <c r="AV33" s="214">
        <v>5.66</v>
      </c>
      <c r="AW33" s="214">
        <v>5.61</v>
      </c>
      <c r="AX33" s="214">
        <v>5.53</v>
      </c>
      <c r="AY33" s="214">
        <v>5.68</v>
      </c>
      <c r="AZ33" s="214">
        <v>5.99</v>
      </c>
      <c r="BA33" s="214">
        <v>5.68</v>
      </c>
      <c r="BB33" s="214">
        <v>5.61</v>
      </c>
      <c r="BC33" s="214">
        <v>5.76</v>
      </c>
      <c r="BD33" s="214">
        <v>6.47</v>
      </c>
      <c r="BE33" s="214">
        <v>6.65</v>
      </c>
      <c r="BF33" s="214">
        <v>6.54</v>
      </c>
      <c r="BG33" s="214">
        <v>6.56</v>
      </c>
      <c r="BH33" s="214">
        <v>6.0162490000000002</v>
      </c>
      <c r="BI33" s="214">
        <v>5.9359570000000001</v>
      </c>
      <c r="BJ33" s="355">
        <v>5.636247</v>
      </c>
      <c r="BK33" s="355">
        <v>5.9395939999999996</v>
      </c>
      <c r="BL33" s="355">
        <v>6.1373790000000001</v>
      </c>
      <c r="BM33" s="355">
        <v>5.7208740000000002</v>
      </c>
      <c r="BN33" s="355">
        <v>5.6441210000000002</v>
      </c>
      <c r="BO33" s="355">
        <v>5.8253029999999999</v>
      </c>
      <c r="BP33" s="355">
        <v>6.5921620000000001</v>
      </c>
      <c r="BQ33" s="355">
        <v>6.7796500000000002</v>
      </c>
      <c r="BR33" s="355">
        <v>6.6096659999999998</v>
      </c>
      <c r="BS33" s="355">
        <v>6.5908709999999999</v>
      </c>
      <c r="BT33" s="355">
        <v>6.0302110000000004</v>
      </c>
      <c r="BU33" s="355">
        <v>5.9306210000000004</v>
      </c>
      <c r="BV33" s="355">
        <v>5.6292850000000003</v>
      </c>
    </row>
    <row r="34" spans="1:74" ht="11.1" customHeight="1" x14ac:dyDescent="0.2">
      <c r="A34" s="119" t="s">
        <v>829</v>
      </c>
      <c r="B34" s="205" t="s">
        <v>600</v>
      </c>
      <c r="C34" s="214">
        <v>5.5356245296999997</v>
      </c>
      <c r="D34" s="214">
        <v>5.8613537919000001</v>
      </c>
      <c r="E34" s="214">
        <v>5.7851309723000002</v>
      </c>
      <c r="F34" s="214">
        <v>5.7176613605000002</v>
      </c>
      <c r="G34" s="214">
        <v>5.8175567734999998</v>
      </c>
      <c r="H34" s="214">
        <v>6.3415606800999997</v>
      </c>
      <c r="I34" s="214">
        <v>6.3758412448000001</v>
      </c>
      <c r="J34" s="214">
        <v>6.8289627263000003</v>
      </c>
      <c r="K34" s="214">
        <v>6.4315404917999999</v>
      </c>
      <c r="L34" s="214">
        <v>5.8508952791000004</v>
      </c>
      <c r="M34" s="214">
        <v>5.6939277578</v>
      </c>
      <c r="N34" s="214">
        <v>5.5624860198999997</v>
      </c>
      <c r="O34" s="214">
        <v>5.3747085793</v>
      </c>
      <c r="P34" s="214">
        <v>5.3738109147999999</v>
      </c>
      <c r="Q34" s="214">
        <v>5.2831056836999997</v>
      </c>
      <c r="R34" s="214">
        <v>5.1248847055000004</v>
      </c>
      <c r="S34" s="214">
        <v>5.2734735621000004</v>
      </c>
      <c r="T34" s="214">
        <v>5.3386693785999997</v>
      </c>
      <c r="U34" s="214">
        <v>5.6293472080000004</v>
      </c>
      <c r="V34" s="214">
        <v>5.6396094157999999</v>
      </c>
      <c r="W34" s="214">
        <v>5.5246189046999996</v>
      </c>
      <c r="X34" s="214">
        <v>5.3456127365999997</v>
      </c>
      <c r="Y34" s="214">
        <v>5.2821682693999996</v>
      </c>
      <c r="Z34" s="214">
        <v>5.3956320749</v>
      </c>
      <c r="AA34" s="214">
        <v>5.4756068351999998</v>
      </c>
      <c r="AB34" s="214">
        <v>5.5899044752</v>
      </c>
      <c r="AC34" s="214">
        <v>5.6217163213000001</v>
      </c>
      <c r="AD34" s="214">
        <v>5.6268258613000004</v>
      </c>
      <c r="AE34" s="214">
        <v>5.7908432634000002</v>
      </c>
      <c r="AF34" s="214">
        <v>6.1024270871999997</v>
      </c>
      <c r="AG34" s="214">
        <v>6.1940967570999996</v>
      </c>
      <c r="AH34" s="214">
        <v>6.1817475540000002</v>
      </c>
      <c r="AI34" s="214">
        <v>6.0398479777</v>
      </c>
      <c r="AJ34" s="214">
        <v>5.7302845204999997</v>
      </c>
      <c r="AK34" s="214">
        <v>5.6256353395999996</v>
      </c>
      <c r="AL34" s="214">
        <v>5.7212458841</v>
      </c>
      <c r="AM34" s="214">
        <v>5.7</v>
      </c>
      <c r="AN34" s="214">
        <v>6.06</v>
      </c>
      <c r="AO34" s="214">
        <v>5.97</v>
      </c>
      <c r="AP34" s="214">
        <v>5.95</v>
      </c>
      <c r="AQ34" s="214">
        <v>5.92</v>
      </c>
      <c r="AR34" s="214">
        <v>6.38</v>
      </c>
      <c r="AS34" s="214">
        <v>6.58</v>
      </c>
      <c r="AT34" s="214">
        <v>6.4</v>
      </c>
      <c r="AU34" s="214">
        <v>6.23</v>
      </c>
      <c r="AV34" s="214">
        <v>6.06</v>
      </c>
      <c r="AW34" s="214">
        <v>5.78</v>
      </c>
      <c r="AX34" s="214">
        <v>6.05</v>
      </c>
      <c r="AY34" s="214">
        <v>5.7</v>
      </c>
      <c r="AZ34" s="214">
        <v>5.68</v>
      </c>
      <c r="BA34" s="214">
        <v>5.61</v>
      </c>
      <c r="BB34" s="214">
        <v>5.42</v>
      </c>
      <c r="BC34" s="214">
        <v>5.5</v>
      </c>
      <c r="BD34" s="214">
        <v>5.57</v>
      </c>
      <c r="BE34" s="214">
        <v>5.69</v>
      </c>
      <c r="BF34" s="214">
        <v>5.79</v>
      </c>
      <c r="BG34" s="214">
        <v>5.62</v>
      </c>
      <c r="BH34" s="214">
        <v>5.6335509999999998</v>
      </c>
      <c r="BI34" s="214">
        <v>5.2334959999999997</v>
      </c>
      <c r="BJ34" s="355">
        <v>5.0543839999999998</v>
      </c>
      <c r="BK34" s="355">
        <v>5.4662600000000001</v>
      </c>
      <c r="BL34" s="355">
        <v>5.3475409999999997</v>
      </c>
      <c r="BM34" s="355">
        <v>5.4425270000000001</v>
      </c>
      <c r="BN34" s="355">
        <v>5.3629980000000002</v>
      </c>
      <c r="BO34" s="355">
        <v>5.4186230000000002</v>
      </c>
      <c r="BP34" s="355">
        <v>5.5063149999999998</v>
      </c>
      <c r="BQ34" s="355">
        <v>5.6900469999999999</v>
      </c>
      <c r="BR34" s="355">
        <v>5.8091739999999996</v>
      </c>
      <c r="BS34" s="355">
        <v>5.6590809999999996</v>
      </c>
      <c r="BT34" s="355">
        <v>5.6698409999999999</v>
      </c>
      <c r="BU34" s="355">
        <v>5.2804549999999999</v>
      </c>
      <c r="BV34" s="355">
        <v>5.1175410000000001</v>
      </c>
    </row>
    <row r="35" spans="1:74" s="120" customFormat="1" ht="11.1" customHeight="1" x14ac:dyDescent="0.2">
      <c r="A35" s="119" t="s">
        <v>830</v>
      </c>
      <c r="B35" s="205" t="s">
        <v>601</v>
      </c>
      <c r="C35" s="214">
        <v>5.4120076542</v>
      </c>
      <c r="D35" s="214">
        <v>5.6058938894999999</v>
      </c>
      <c r="E35" s="214">
        <v>5.6712287028999997</v>
      </c>
      <c r="F35" s="214">
        <v>5.7323470109999999</v>
      </c>
      <c r="G35" s="214">
        <v>5.9102561113999998</v>
      </c>
      <c r="H35" s="214">
        <v>6.4484145400999999</v>
      </c>
      <c r="I35" s="214">
        <v>6.9517947397000004</v>
      </c>
      <c r="J35" s="214">
        <v>6.7917171460999999</v>
      </c>
      <c r="K35" s="214">
        <v>6.7479195314</v>
      </c>
      <c r="L35" s="214">
        <v>6.2609310942</v>
      </c>
      <c r="M35" s="214">
        <v>5.5171768331999997</v>
      </c>
      <c r="N35" s="214">
        <v>5.5303810856000002</v>
      </c>
      <c r="O35" s="214">
        <v>5.5081099937999998</v>
      </c>
      <c r="P35" s="214">
        <v>5.6799911004999997</v>
      </c>
      <c r="Q35" s="214">
        <v>5.7436953348999999</v>
      </c>
      <c r="R35" s="214">
        <v>5.7758235704000001</v>
      </c>
      <c r="S35" s="214">
        <v>6.0142408924000001</v>
      </c>
      <c r="T35" s="214">
        <v>6.5936612559999999</v>
      </c>
      <c r="U35" s="214">
        <v>7.0309482529</v>
      </c>
      <c r="V35" s="214">
        <v>6.8559621201000001</v>
      </c>
      <c r="W35" s="214">
        <v>6.7194963327000004</v>
      </c>
      <c r="X35" s="214">
        <v>6.3583306952000003</v>
      </c>
      <c r="Y35" s="214">
        <v>5.6653210383000001</v>
      </c>
      <c r="Z35" s="214">
        <v>5.7343539581999998</v>
      </c>
      <c r="AA35" s="214">
        <v>5.7569657386999999</v>
      </c>
      <c r="AB35" s="214">
        <v>5.9921275199000004</v>
      </c>
      <c r="AC35" s="214">
        <v>5.9780691740999998</v>
      </c>
      <c r="AD35" s="214">
        <v>6.0340252920999999</v>
      </c>
      <c r="AE35" s="214">
        <v>6.2694094657999999</v>
      </c>
      <c r="AF35" s="214">
        <v>6.9762746937999998</v>
      </c>
      <c r="AG35" s="214">
        <v>7.2535066252</v>
      </c>
      <c r="AH35" s="214">
        <v>7.2631182766000002</v>
      </c>
      <c r="AI35" s="214">
        <v>7.0591954758000002</v>
      </c>
      <c r="AJ35" s="214">
        <v>6.6290939872000001</v>
      </c>
      <c r="AK35" s="214">
        <v>5.9383362063999998</v>
      </c>
      <c r="AL35" s="214">
        <v>6.0905223615999997</v>
      </c>
      <c r="AM35" s="214">
        <v>6.06</v>
      </c>
      <c r="AN35" s="214">
        <v>6.26</v>
      </c>
      <c r="AO35" s="214">
        <v>6.33</v>
      </c>
      <c r="AP35" s="214">
        <v>6.31</v>
      </c>
      <c r="AQ35" s="214">
        <v>6.55</v>
      </c>
      <c r="AR35" s="214">
        <v>7.16</v>
      </c>
      <c r="AS35" s="214">
        <v>7.55</v>
      </c>
      <c r="AT35" s="214">
        <v>7.31</v>
      </c>
      <c r="AU35" s="214">
        <v>7.24</v>
      </c>
      <c r="AV35" s="214">
        <v>6.81</v>
      </c>
      <c r="AW35" s="214">
        <v>5.97</v>
      </c>
      <c r="AX35" s="214">
        <v>6.11</v>
      </c>
      <c r="AY35" s="214">
        <v>6.04</v>
      </c>
      <c r="AZ35" s="214">
        <v>6.21</v>
      </c>
      <c r="BA35" s="214">
        <v>6.28</v>
      </c>
      <c r="BB35" s="214">
        <v>6.33</v>
      </c>
      <c r="BC35" s="214">
        <v>6.58</v>
      </c>
      <c r="BD35" s="214">
        <v>7</v>
      </c>
      <c r="BE35" s="214">
        <v>7.34</v>
      </c>
      <c r="BF35" s="214">
        <v>7.16</v>
      </c>
      <c r="BG35" s="214">
        <v>7.01</v>
      </c>
      <c r="BH35" s="214">
        <v>6.7762690000000001</v>
      </c>
      <c r="BI35" s="214">
        <v>5.9331079999999998</v>
      </c>
      <c r="BJ35" s="355">
        <v>6.0151240000000001</v>
      </c>
      <c r="BK35" s="355">
        <v>6.0871719999999998</v>
      </c>
      <c r="BL35" s="355">
        <v>6.2900729999999996</v>
      </c>
      <c r="BM35" s="355">
        <v>6.4027529999999997</v>
      </c>
      <c r="BN35" s="355">
        <v>6.4629789999999998</v>
      </c>
      <c r="BO35" s="355">
        <v>6.6944610000000004</v>
      </c>
      <c r="BP35" s="355">
        <v>7.1288539999999996</v>
      </c>
      <c r="BQ35" s="355">
        <v>7.482456</v>
      </c>
      <c r="BR35" s="355">
        <v>7.3130680000000003</v>
      </c>
      <c r="BS35" s="355">
        <v>7.1623780000000004</v>
      </c>
      <c r="BT35" s="355">
        <v>6.8988719999999999</v>
      </c>
      <c r="BU35" s="355">
        <v>6.0601479999999999</v>
      </c>
      <c r="BV35" s="355">
        <v>6.1380299999999997</v>
      </c>
    </row>
    <row r="36" spans="1:74" s="120" customFormat="1" ht="11.1" customHeight="1" x14ac:dyDescent="0.2">
      <c r="A36" s="119" t="s">
        <v>831</v>
      </c>
      <c r="B36" s="207" t="s">
        <v>602</v>
      </c>
      <c r="C36" s="214">
        <v>6.9523827284999999</v>
      </c>
      <c r="D36" s="214">
        <v>7.1435669241999999</v>
      </c>
      <c r="E36" s="214">
        <v>7.0392804617999998</v>
      </c>
      <c r="F36" s="214">
        <v>7.0973166089999999</v>
      </c>
      <c r="G36" s="214">
        <v>7.3364994211000001</v>
      </c>
      <c r="H36" s="214">
        <v>7.7493389714000003</v>
      </c>
      <c r="I36" s="214">
        <v>8.2973985432999999</v>
      </c>
      <c r="J36" s="214">
        <v>8.4343860636999999</v>
      </c>
      <c r="K36" s="214">
        <v>8.3198959701999993</v>
      </c>
      <c r="L36" s="214">
        <v>8.1770627204000004</v>
      </c>
      <c r="M36" s="214">
        <v>7.5522152147000003</v>
      </c>
      <c r="N36" s="214">
        <v>6.9740058267</v>
      </c>
      <c r="O36" s="214">
        <v>7.0737410796000004</v>
      </c>
      <c r="P36" s="214">
        <v>7.2537292327999996</v>
      </c>
      <c r="Q36" s="214">
        <v>7.2636264794000001</v>
      </c>
      <c r="R36" s="214">
        <v>7.2600189786999998</v>
      </c>
      <c r="S36" s="214">
        <v>7.3869664118999996</v>
      </c>
      <c r="T36" s="214">
        <v>8.1061535440999997</v>
      </c>
      <c r="U36" s="214">
        <v>8.2423529125999995</v>
      </c>
      <c r="V36" s="214">
        <v>8.6172837762000007</v>
      </c>
      <c r="W36" s="214">
        <v>8.6815575308999993</v>
      </c>
      <c r="X36" s="214">
        <v>8.2103836427000001</v>
      </c>
      <c r="Y36" s="214">
        <v>7.7559896433000004</v>
      </c>
      <c r="Z36" s="214">
        <v>7.1650233481000001</v>
      </c>
      <c r="AA36" s="214">
        <v>7.2864690945000001</v>
      </c>
      <c r="AB36" s="214">
        <v>7.6529778754000004</v>
      </c>
      <c r="AC36" s="214">
        <v>7.6008633171</v>
      </c>
      <c r="AD36" s="214">
        <v>7.7888578589000002</v>
      </c>
      <c r="AE36" s="214">
        <v>8.2912449579</v>
      </c>
      <c r="AF36" s="214">
        <v>9.4363693486999995</v>
      </c>
      <c r="AG36" s="214">
        <v>9.7313773925000007</v>
      </c>
      <c r="AH36" s="214">
        <v>9.5395062180999997</v>
      </c>
      <c r="AI36" s="214">
        <v>9.5581801042999999</v>
      </c>
      <c r="AJ36" s="214">
        <v>9.3445731196999997</v>
      </c>
      <c r="AK36" s="214">
        <v>8.7440721935999992</v>
      </c>
      <c r="AL36" s="214">
        <v>7.5632187736000001</v>
      </c>
      <c r="AM36" s="214">
        <v>7.74</v>
      </c>
      <c r="AN36" s="214">
        <v>8.0399999999999991</v>
      </c>
      <c r="AO36" s="214">
        <v>7.87</v>
      </c>
      <c r="AP36" s="214">
        <v>7.92</v>
      </c>
      <c r="AQ36" s="214">
        <v>8.43</v>
      </c>
      <c r="AR36" s="214">
        <v>9.68</v>
      </c>
      <c r="AS36" s="214">
        <v>10.33</v>
      </c>
      <c r="AT36" s="214">
        <v>10.18</v>
      </c>
      <c r="AU36" s="214">
        <v>10.37</v>
      </c>
      <c r="AV36" s="214">
        <v>10.220000000000001</v>
      </c>
      <c r="AW36" s="214">
        <v>9.08</v>
      </c>
      <c r="AX36" s="214">
        <v>8.0500000000000007</v>
      </c>
      <c r="AY36" s="214">
        <v>7.87</v>
      </c>
      <c r="AZ36" s="214">
        <v>8.08</v>
      </c>
      <c r="BA36" s="214">
        <v>8.0399999999999991</v>
      </c>
      <c r="BB36" s="214">
        <v>8.09</v>
      </c>
      <c r="BC36" s="214">
        <v>8.73</v>
      </c>
      <c r="BD36" s="214">
        <v>9.9600000000000009</v>
      </c>
      <c r="BE36" s="214">
        <v>10.64</v>
      </c>
      <c r="BF36" s="214">
        <v>10.31</v>
      </c>
      <c r="BG36" s="214">
        <v>10.44</v>
      </c>
      <c r="BH36" s="214">
        <v>10.27802</v>
      </c>
      <c r="BI36" s="214">
        <v>9.1556149999999992</v>
      </c>
      <c r="BJ36" s="355">
        <v>8.653988</v>
      </c>
      <c r="BK36" s="355">
        <v>8.1110959999999999</v>
      </c>
      <c r="BL36" s="355">
        <v>8.3224699999999991</v>
      </c>
      <c r="BM36" s="355">
        <v>8.3425229999999999</v>
      </c>
      <c r="BN36" s="355">
        <v>8.4278940000000002</v>
      </c>
      <c r="BO36" s="355">
        <v>8.7561049999999998</v>
      </c>
      <c r="BP36" s="355">
        <v>10.10745</v>
      </c>
      <c r="BQ36" s="355">
        <v>10.645060000000001</v>
      </c>
      <c r="BR36" s="355">
        <v>10.216480000000001</v>
      </c>
      <c r="BS36" s="355">
        <v>10.42892</v>
      </c>
      <c r="BT36" s="355">
        <v>10.42057</v>
      </c>
      <c r="BU36" s="355">
        <v>9.2022040000000001</v>
      </c>
      <c r="BV36" s="355">
        <v>8.4629030000000007</v>
      </c>
    </row>
    <row r="37" spans="1:74" s="120" customFormat="1" ht="11.1" customHeight="1" x14ac:dyDescent="0.2">
      <c r="A37" s="119" t="s">
        <v>832</v>
      </c>
      <c r="B37" s="207" t="s">
        <v>576</v>
      </c>
      <c r="C37" s="214">
        <v>6.53</v>
      </c>
      <c r="D37" s="214">
        <v>6.63</v>
      </c>
      <c r="E37" s="214">
        <v>6.53</v>
      </c>
      <c r="F37" s="214">
        <v>6.53</v>
      </c>
      <c r="G37" s="214">
        <v>6.68</v>
      </c>
      <c r="H37" s="214">
        <v>7.14</v>
      </c>
      <c r="I37" s="214">
        <v>7.32</v>
      </c>
      <c r="J37" s="214">
        <v>7.39</v>
      </c>
      <c r="K37" s="214">
        <v>7.15</v>
      </c>
      <c r="L37" s="214">
        <v>6.77</v>
      </c>
      <c r="M37" s="214">
        <v>6.53</v>
      </c>
      <c r="N37" s="214">
        <v>6.51</v>
      </c>
      <c r="O37" s="214">
        <v>6.44</v>
      </c>
      <c r="P37" s="214">
        <v>6.45</v>
      </c>
      <c r="Q37" s="214">
        <v>6.46</v>
      </c>
      <c r="R37" s="214">
        <v>6.38</v>
      </c>
      <c r="S37" s="214">
        <v>6.53</v>
      </c>
      <c r="T37" s="214">
        <v>6.89</v>
      </c>
      <c r="U37" s="214">
        <v>7.13</v>
      </c>
      <c r="V37" s="214">
        <v>7.08</v>
      </c>
      <c r="W37" s="214">
        <v>6.97</v>
      </c>
      <c r="X37" s="214">
        <v>6.62</v>
      </c>
      <c r="Y37" s="214">
        <v>6.5</v>
      </c>
      <c r="Z37" s="214">
        <v>6.52</v>
      </c>
      <c r="AA37" s="214">
        <v>6.5</v>
      </c>
      <c r="AB37" s="214">
        <v>6.66</v>
      </c>
      <c r="AC37" s="214">
        <v>6.64</v>
      </c>
      <c r="AD37" s="214">
        <v>6.58</v>
      </c>
      <c r="AE37" s="214">
        <v>6.75</v>
      </c>
      <c r="AF37" s="214">
        <v>7.25</v>
      </c>
      <c r="AG37" s="214">
        <v>7.45</v>
      </c>
      <c r="AH37" s="214">
        <v>7.37</v>
      </c>
      <c r="AI37" s="214">
        <v>7.22</v>
      </c>
      <c r="AJ37" s="214">
        <v>6.87</v>
      </c>
      <c r="AK37" s="214">
        <v>6.65</v>
      </c>
      <c r="AL37" s="214">
        <v>6.66</v>
      </c>
      <c r="AM37" s="214">
        <v>6.99</v>
      </c>
      <c r="AN37" s="214">
        <v>7.15</v>
      </c>
      <c r="AO37" s="214">
        <v>7.01</v>
      </c>
      <c r="AP37" s="214">
        <v>6.79</v>
      </c>
      <c r="AQ37" s="214">
        <v>6.85</v>
      </c>
      <c r="AR37" s="214">
        <v>7.41</v>
      </c>
      <c r="AS37" s="214">
        <v>7.64</v>
      </c>
      <c r="AT37" s="214">
        <v>7.53</v>
      </c>
      <c r="AU37" s="214">
        <v>7.35</v>
      </c>
      <c r="AV37" s="214">
        <v>7.07</v>
      </c>
      <c r="AW37" s="214">
        <v>6.76</v>
      </c>
      <c r="AX37" s="214">
        <v>6.7</v>
      </c>
      <c r="AY37" s="214">
        <v>6.63</v>
      </c>
      <c r="AZ37" s="214">
        <v>6.9</v>
      </c>
      <c r="BA37" s="214">
        <v>6.81</v>
      </c>
      <c r="BB37" s="214">
        <v>6.6</v>
      </c>
      <c r="BC37" s="214">
        <v>6.71</v>
      </c>
      <c r="BD37" s="214">
        <v>7.1</v>
      </c>
      <c r="BE37" s="214">
        <v>7.44</v>
      </c>
      <c r="BF37" s="214">
        <v>7.32</v>
      </c>
      <c r="BG37" s="214">
        <v>7.18</v>
      </c>
      <c r="BH37" s="214">
        <v>7.0750700000000002</v>
      </c>
      <c r="BI37" s="214">
        <v>6.7674050000000001</v>
      </c>
      <c r="BJ37" s="355">
        <v>6.597677</v>
      </c>
      <c r="BK37" s="355">
        <v>6.7170969999999999</v>
      </c>
      <c r="BL37" s="355">
        <v>6.9521920000000001</v>
      </c>
      <c r="BM37" s="355">
        <v>6.8573440000000003</v>
      </c>
      <c r="BN37" s="355">
        <v>6.6894270000000002</v>
      </c>
      <c r="BO37" s="355">
        <v>6.7644539999999997</v>
      </c>
      <c r="BP37" s="355">
        <v>7.2110820000000002</v>
      </c>
      <c r="BQ37" s="355">
        <v>7.5613789999999996</v>
      </c>
      <c r="BR37" s="355">
        <v>7.4036569999999999</v>
      </c>
      <c r="BS37" s="355">
        <v>7.282114</v>
      </c>
      <c r="BT37" s="355">
        <v>7.1530959999999997</v>
      </c>
      <c r="BU37" s="355">
        <v>6.8433539999999997</v>
      </c>
      <c r="BV37" s="355">
        <v>6.6595659999999999</v>
      </c>
    </row>
    <row r="38" spans="1:74" ht="11.1" customHeight="1" x14ac:dyDescent="0.2">
      <c r="A38" s="119"/>
      <c r="B38" s="122" t="s">
        <v>263</v>
      </c>
      <c r="C38" s="490"/>
      <c r="D38" s="490"/>
      <c r="E38" s="490"/>
      <c r="F38" s="490"/>
      <c r="G38" s="490"/>
      <c r="H38" s="490"/>
      <c r="I38" s="490"/>
      <c r="J38" s="490"/>
      <c r="K38" s="490"/>
      <c r="L38" s="490"/>
      <c r="M38" s="490"/>
      <c r="N38" s="490"/>
      <c r="O38" s="490"/>
      <c r="P38" s="490"/>
      <c r="Q38" s="490"/>
      <c r="R38" s="490"/>
      <c r="S38" s="490"/>
      <c r="T38" s="490"/>
      <c r="U38" s="490"/>
      <c r="V38" s="490"/>
      <c r="W38" s="490"/>
      <c r="X38" s="490"/>
      <c r="Y38" s="490"/>
      <c r="Z38" s="490"/>
      <c r="AA38" s="490"/>
      <c r="AB38" s="490"/>
      <c r="AC38" s="490"/>
      <c r="AD38" s="490"/>
      <c r="AE38" s="490"/>
      <c r="AF38" s="490"/>
      <c r="AG38" s="490"/>
      <c r="AH38" s="490"/>
      <c r="AI38" s="490"/>
      <c r="AJ38" s="490"/>
      <c r="AK38" s="490"/>
      <c r="AL38" s="490"/>
      <c r="AM38" s="490"/>
      <c r="AN38" s="490"/>
      <c r="AO38" s="490"/>
      <c r="AP38" s="490"/>
      <c r="AQ38" s="490"/>
      <c r="AR38" s="490"/>
      <c r="AS38" s="490"/>
      <c r="AT38" s="490"/>
      <c r="AU38" s="490"/>
      <c r="AV38" s="490"/>
      <c r="AW38" s="490"/>
      <c r="AX38" s="490"/>
      <c r="AY38" s="490"/>
      <c r="AZ38" s="490"/>
      <c r="BA38" s="490"/>
      <c r="BB38" s="490"/>
      <c r="BC38" s="490"/>
      <c r="BD38" s="490"/>
      <c r="BE38" s="490"/>
      <c r="BF38" s="490"/>
      <c r="BG38" s="490"/>
      <c r="BH38" s="490"/>
      <c r="BI38" s="490"/>
      <c r="BJ38" s="491"/>
      <c r="BK38" s="491"/>
      <c r="BL38" s="491"/>
      <c r="BM38" s="491"/>
      <c r="BN38" s="491"/>
      <c r="BO38" s="491"/>
      <c r="BP38" s="491"/>
      <c r="BQ38" s="491"/>
      <c r="BR38" s="491"/>
      <c r="BS38" s="491"/>
      <c r="BT38" s="491"/>
      <c r="BU38" s="491"/>
      <c r="BV38" s="491"/>
    </row>
    <row r="39" spans="1:74" ht="11.1" customHeight="1" x14ac:dyDescent="0.2">
      <c r="A39" s="265" t="s">
        <v>205</v>
      </c>
      <c r="B39" s="205" t="s">
        <v>595</v>
      </c>
      <c r="C39" s="261">
        <v>14.781864993999999</v>
      </c>
      <c r="D39" s="261">
        <v>14.427636465000001</v>
      </c>
      <c r="E39" s="261">
        <v>14.410139709999999</v>
      </c>
      <c r="F39" s="261">
        <v>14.138022372</v>
      </c>
      <c r="G39" s="261">
        <v>14.415342882999999</v>
      </c>
      <c r="H39" s="261">
        <v>14.826432072999999</v>
      </c>
      <c r="I39" s="261">
        <v>14.372678197999999</v>
      </c>
      <c r="J39" s="261">
        <v>14.784272735</v>
      </c>
      <c r="K39" s="261">
        <v>14.790107354</v>
      </c>
      <c r="L39" s="261">
        <v>14.025634839</v>
      </c>
      <c r="M39" s="261">
        <v>14.233358794000001</v>
      </c>
      <c r="N39" s="261">
        <v>14.567771687</v>
      </c>
      <c r="O39" s="261">
        <v>14.254062218</v>
      </c>
      <c r="P39" s="261">
        <v>14.210002781</v>
      </c>
      <c r="Q39" s="261">
        <v>14.150400044</v>
      </c>
      <c r="R39" s="261">
        <v>13.679693171</v>
      </c>
      <c r="S39" s="261">
        <v>13.960383539</v>
      </c>
      <c r="T39" s="261">
        <v>14.198441623000001</v>
      </c>
      <c r="U39" s="261">
        <v>14.091351111</v>
      </c>
      <c r="V39" s="261">
        <v>13.887344834</v>
      </c>
      <c r="W39" s="261">
        <v>14.11187563</v>
      </c>
      <c r="X39" s="261">
        <v>13.625688694000001</v>
      </c>
      <c r="Y39" s="261">
        <v>13.698531937</v>
      </c>
      <c r="Z39" s="261">
        <v>14.271120098999999</v>
      </c>
      <c r="AA39" s="261">
        <v>14.038245013999999</v>
      </c>
      <c r="AB39" s="261">
        <v>14.720640523</v>
      </c>
      <c r="AC39" s="261">
        <v>14.489417123000001</v>
      </c>
      <c r="AD39" s="261">
        <v>14.008896538</v>
      </c>
      <c r="AE39" s="261">
        <v>14.108057734000001</v>
      </c>
      <c r="AF39" s="261">
        <v>14.358731737999999</v>
      </c>
      <c r="AG39" s="261">
        <v>14.324321746000001</v>
      </c>
      <c r="AH39" s="261">
        <v>14.48199623</v>
      </c>
      <c r="AI39" s="261">
        <v>14.443474535</v>
      </c>
      <c r="AJ39" s="261">
        <v>14.096896385999999</v>
      </c>
      <c r="AK39" s="261">
        <v>14.388102336999999</v>
      </c>
      <c r="AL39" s="261">
        <v>16.011616257</v>
      </c>
      <c r="AM39" s="261">
        <v>15.8</v>
      </c>
      <c r="AN39" s="261">
        <v>16.350000000000001</v>
      </c>
      <c r="AO39" s="261">
        <v>16.02</v>
      </c>
      <c r="AP39" s="261">
        <v>15.43</v>
      </c>
      <c r="AQ39" s="261">
        <v>14.99</v>
      </c>
      <c r="AR39" s="261">
        <v>15.07</v>
      </c>
      <c r="AS39" s="261">
        <v>15.09</v>
      </c>
      <c r="AT39" s="261">
        <v>15.46</v>
      </c>
      <c r="AU39" s="261">
        <v>15.12</v>
      </c>
      <c r="AV39" s="261">
        <v>14.78</v>
      </c>
      <c r="AW39" s="261">
        <v>14.97</v>
      </c>
      <c r="AX39" s="261">
        <v>16.14</v>
      </c>
      <c r="AY39" s="261">
        <v>17.329999999999998</v>
      </c>
      <c r="AZ39" s="261">
        <v>18.43</v>
      </c>
      <c r="BA39" s="261">
        <v>17.920000000000002</v>
      </c>
      <c r="BB39" s="261">
        <v>16.989999999999998</v>
      </c>
      <c r="BC39" s="261">
        <v>16.34</v>
      </c>
      <c r="BD39" s="261">
        <v>16.14</v>
      </c>
      <c r="BE39" s="261">
        <v>15.71</v>
      </c>
      <c r="BF39" s="261">
        <v>15.75</v>
      </c>
      <c r="BG39" s="261">
        <v>16.010000000000002</v>
      </c>
      <c r="BH39" s="261">
        <v>15.71102</v>
      </c>
      <c r="BI39" s="261">
        <v>15.756790000000001</v>
      </c>
      <c r="BJ39" s="384">
        <v>16.705970000000001</v>
      </c>
      <c r="BK39" s="384">
        <v>17.54</v>
      </c>
      <c r="BL39" s="384">
        <v>18.213149999999999</v>
      </c>
      <c r="BM39" s="384">
        <v>17.907820000000001</v>
      </c>
      <c r="BN39" s="384">
        <v>17.022210000000001</v>
      </c>
      <c r="BO39" s="384">
        <v>16.46921</v>
      </c>
      <c r="BP39" s="384">
        <v>16.335190000000001</v>
      </c>
      <c r="BQ39" s="384">
        <v>16.31681</v>
      </c>
      <c r="BR39" s="384">
        <v>16.533110000000001</v>
      </c>
      <c r="BS39" s="384">
        <v>16.970040000000001</v>
      </c>
      <c r="BT39" s="384">
        <v>16.623760000000001</v>
      </c>
      <c r="BU39" s="384">
        <v>16.700099999999999</v>
      </c>
      <c r="BV39" s="384">
        <v>17.735320000000002</v>
      </c>
    </row>
    <row r="40" spans="1:74" ht="11.1" customHeight="1" x14ac:dyDescent="0.2">
      <c r="A40" s="265" t="s">
        <v>206</v>
      </c>
      <c r="B40" s="187" t="s">
        <v>629</v>
      </c>
      <c r="C40" s="261">
        <v>13.055547084000001</v>
      </c>
      <c r="D40" s="261">
        <v>13.085703261999999</v>
      </c>
      <c r="E40" s="261">
        <v>12.929122724999999</v>
      </c>
      <c r="F40" s="261">
        <v>12.910021191</v>
      </c>
      <c r="G40" s="261">
        <v>13.197328786</v>
      </c>
      <c r="H40" s="261">
        <v>13.877850796000001</v>
      </c>
      <c r="I40" s="261">
        <v>14.311172092</v>
      </c>
      <c r="J40" s="261">
        <v>14.271500659000001</v>
      </c>
      <c r="K40" s="261">
        <v>13.81904997</v>
      </c>
      <c r="L40" s="261">
        <v>13.112174603</v>
      </c>
      <c r="M40" s="261">
        <v>12.730330035</v>
      </c>
      <c r="N40" s="261">
        <v>12.607252914</v>
      </c>
      <c r="O40" s="261">
        <v>12.635196993999999</v>
      </c>
      <c r="P40" s="261">
        <v>12.415203997000001</v>
      </c>
      <c r="Q40" s="261">
        <v>12.251654465</v>
      </c>
      <c r="R40" s="261">
        <v>12.290306450999999</v>
      </c>
      <c r="S40" s="261">
        <v>12.398531955999999</v>
      </c>
      <c r="T40" s="261">
        <v>13.198528322</v>
      </c>
      <c r="U40" s="261">
        <v>13.569699675000001</v>
      </c>
      <c r="V40" s="261">
        <v>13.275905783000001</v>
      </c>
      <c r="W40" s="261">
        <v>13.212818116999999</v>
      </c>
      <c r="X40" s="261">
        <v>12.534515993999999</v>
      </c>
      <c r="Y40" s="261">
        <v>12.341603799</v>
      </c>
      <c r="Z40" s="261">
        <v>12.455007482999999</v>
      </c>
      <c r="AA40" s="261">
        <v>12.538269723000001</v>
      </c>
      <c r="AB40" s="261">
        <v>12.775417898000001</v>
      </c>
      <c r="AC40" s="261">
        <v>12.440689083000001</v>
      </c>
      <c r="AD40" s="261">
        <v>12.172805012</v>
      </c>
      <c r="AE40" s="261">
        <v>12.418676016999999</v>
      </c>
      <c r="AF40" s="261">
        <v>13.268611705</v>
      </c>
      <c r="AG40" s="261">
        <v>13.897133022</v>
      </c>
      <c r="AH40" s="261">
        <v>13.591769545</v>
      </c>
      <c r="AI40" s="261">
        <v>13.435933457000001</v>
      </c>
      <c r="AJ40" s="261">
        <v>12.571179358</v>
      </c>
      <c r="AK40" s="261">
        <v>12.132817506</v>
      </c>
      <c r="AL40" s="261">
        <v>12.47730851</v>
      </c>
      <c r="AM40" s="261">
        <v>13.71</v>
      </c>
      <c r="AN40" s="261">
        <v>14.4</v>
      </c>
      <c r="AO40" s="261">
        <v>13.88</v>
      </c>
      <c r="AP40" s="261">
        <v>12.87</v>
      </c>
      <c r="AQ40" s="261">
        <v>12.82</v>
      </c>
      <c r="AR40" s="261">
        <v>13.59</v>
      </c>
      <c r="AS40" s="261">
        <v>13.96</v>
      </c>
      <c r="AT40" s="261">
        <v>13.53</v>
      </c>
      <c r="AU40" s="261">
        <v>13.46</v>
      </c>
      <c r="AV40" s="261">
        <v>12.75</v>
      </c>
      <c r="AW40" s="261">
        <v>12.76</v>
      </c>
      <c r="AX40" s="261">
        <v>12.78</v>
      </c>
      <c r="AY40" s="261">
        <v>12.84</v>
      </c>
      <c r="AZ40" s="261">
        <v>13.46</v>
      </c>
      <c r="BA40" s="261">
        <v>13.32</v>
      </c>
      <c r="BB40" s="261">
        <v>12.52</v>
      </c>
      <c r="BC40" s="261">
        <v>12.59</v>
      </c>
      <c r="BD40" s="261">
        <v>13.28</v>
      </c>
      <c r="BE40" s="261">
        <v>13.62</v>
      </c>
      <c r="BF40" s="261">
        <v>13.63</v>
      </c>
      <c r="BG40" s="261">
        <v>13.48</v>
      </c>
      <c r="BH40" s="261">
        <v>12.947509999999999</v>
      </c>
      <c r="BI40" s="261">
        <v>12.97566</v>
      </c>
      <c r="BJ40" s="384">
        <v>12.971080000000001</v>
      </c>
      <c r="BK40" s="384">
        <v>12.96111</v>
      </c>
      <c r="BL40" s="384">
        <v>13.52266</v>
      </c>
      <c r="BM40" s="384">
        <v>13.538690000000001</v>
      </c>
      <c r="BN40" s="384">
        <v>12.80949</v>
      </c>
      <c r="BO40" s="384">
        <v>12.71871</v>
      </c>
      <c r="BP40" s="384">
        <v>13.652900000000001</v>
      </c>
      <c r="BQ40" s="384">
        <v>13.98325</v>
      </c>
      <c r="BR40" s="384">
        <v>13.92876</v>
      </c>
      <c r="BS40" s="384">
        <v>13.815989999999999</v>
      </c>
      <c r="BT40" s="384">
        <v>13.29528</v>
      </c>
      <c r="BU40" s="384">
        <v>13.352349999999999</v>
      </c>
      <c r="BV40" s="384">
        <v>13.362730000000001</v>
      </c>
    </row>
    <row r="41" spans="1:74" ht="11.1" customHeight="1" x14ac:dyDescent="0.2">
      <c r="A41" s="265" t="s">
        <v>207</v>
      </c>
      <c r="B41" s="205" t="s">
        <v>596</v>
      </c>
      <c r="C41" s="261">
        <v>8.7702821063999998</v>
      </c>
      <c r="D41" s="261">
        <v>9.0157274560000005</v>
      </c>
      <c r="E41" s="261">
        <v>8.9937380645000005</v>
      </c>
      <c r="F41" s="261">
        <v>8.9663998892999999</v>
      </c>
      <c r="G41" s="261">
        <v>9.1284271866999998</v>
      </c>
      <c r="H41" s="261">
        <v>9.5247902049000004</v>
      </c>
      <c r="I41" s="261">
        <v>9.7275742680999997</v>
      </c>
      <c r="J41" s="261">
        <v>9.6592696127999993</v>
      </c>
      <c r="K41" s="261">
        <v>9.3157011224000001</v>
      </c>
      <c r="L41" s="261">
        <v>9.1355337327000008</v>
      </c>
      <c r="M41" s="261">
        <v>9.0895709604999997</v>
      </c>
      <c r="N41" s="261">
        <v>9.0689875723999993</v>
      </c>
      <c r="O41" s="261">
        <v>9.1572505598999996</v>
      </c>
      <c r="P41" s="261">
        <v>9.0936037592000005</v>
      </c>
      <c r="Q41" s="261">
        <v>9.0964650832</v>
      </c>
      <c r="R41" s="261">
        <v>9.0356109746000008</v>
      </c>
      <c r="S41" s="261">
        <v>9.2855581071</v>
      </c>
      <c r="T41" s="261">
        <v>9.3508447020999999</v>
      </c>
      <c r="U41" s="261">
        <v>9.7062292958</v>
      </c>
      <c r="V41" s="261">
        <v>9.4354159918999994</v>
      </c>
      <c r="W41" s="261">
        <v>9.3210667481999998</v>
      </c>
      <c r="X41" s="261">
        <v>9.1385808355999991</v>
      </c>
      <c r="Y41" s="261">
        <v>9.1709704231</v>
      </c>
      <c r="Z41" s="261">
        <v>9.2328809905</v>
      </c>
      <c r="AA41" s="261">
        <v>9.1055925726000009</v>
      </c>
      <c r="AB41" s="261">
        <v>9.1713226942000006</v>
      </c>
      <c r="AC41" s="261">
        <v>9.2362663286999993</v>
      </c>
      <c r="AD41" s="261">
        <v>9.2378016528</v>
      </c>
      <c r="AE41" s="261">
        <v>9.5063188777000001</v>
      </c>
      <c r="AF41" s="261">
        <v>9.6116912529</v>
      </c>
      <c r="AG41" s="261">
        <v>9.8282374402000006</v>
      </c>
      <c r="AH41" s="261">
        <v>9.7627316070999992</v>
      </c>
      <c r="AI41" s="261">
        <v>9.3951356805999993</v>
      </c>
      <c r="AJ41" s="261">
        <v>9.3570830942000001</v>
      </c>
      <c r="AK41" s="261">
        <v>9.3023743702000008</v>
      </c>
      <c r="AL41" s="261">
        <v>9.1910773350999992</v>
      </c>
      <c r="AM41" s="261">
        <v>9.5399999999999991</v>
      </c>
      <c r="AN41" s="261">
        <v>9.7899999999999991</v>
      </c>
      <c r="AO41" s="261">
        <v>9.73</v>
      </c>
      <c r="AP41" s="261">
        <v>9.7200000000000006</v>
      </c>
      <c r="AQ41" s="261">
        <v>9.75</v>
      </c>
      <c r="AR41" s="261">
        <v>10.18</v>
      </c>
      <c r="AS41" s="261">
        <v>10.220000000000001</v>
      </c>
      <c r="AT41" s="261">
        <v>10.24</v>
      </c>
      <c r="AU41" s="261">
        <v>9.85</v>
      </c>
      <c r="AV41" s="261">
        <v>9.8800000000000008</v>
      </c>
      <c r="AW41" s="261">
        <v>9.91</v>
      </c>
      <c r="AX41" s="261">
        <v>9.75</v>
      </c>
      <c r="AY41" s="261">
        <v>9.65</v>
      </c>
      <c r="AZ41" s="261">
        <v>9.75</v>
      </c>
      <c r="BA41" s="261">
        <v>9.76</v>
      </c>
      <c r="BB41" s="261">
        <v>9.6199999999999992</v>
      </c>
      <c r="BC41" s="261">
        <v>9.67</v>
      </c>
      <c r="BD41" s="261">
        <v>9.94</v>
      </c>
      <c r="BE41" s="261">
        <v>10.27</v>
      </c>
      <c r="BF41" s="261">
        <v>10.18</v>
      </c>
      <c r="BG41" s="261">
        <v>9.91</v>
      </c>
      <c r="BH41" s="261">
        <v>9.8294530000000009</v>
      </c>
      <c r="BI41" s="261">
        <v>9.9859139999999993</v>
      </c>
      <c r="BJ41" s="384">
        <v>9.7877580000000002</v>
      </c>
      <c r="BK41" s="384">
        <v>9.6924410000000005</v>
      </c>
      <c r="BL41" s="384">
        <v>9.7862799999999996</v>
      </c>
      <c r="BM41" s="384">
        <v>9.8196820000000002</v>
      </c>
      <c r="BN41" s="384">
        <v>9.7427080000000004</v>
      </c>
      <c r="BO41" s="384">
        <v>9.8108430000000002</v>
      </c>
      <c r="BP41" s="384">
        <v>10.17493</v>
      </c>
      <c r="BQ41" s="384">
        <v>10.529199999999999</v>
      </c>
      <c r="BR41" s="384">
        <v>10.41319</v>
      </c>
      <c r="BS41" s="384">
        <v>10.088839999999999</v>
      </c>
      <c r="BT41" s="384">
        <v>10.12729</v>
      </c>
      <c r="BU41" s="384">
        <v>10.198359999999999</v>
      </c>
      <c r="BV41" s="384">
        <v>10.01313</v>
      </c>
    </row>
    <row r="42" spans="1:74" ht="11.1" customHeight="1" x14ac:dyDescent="0.2">
      <c r="A42" s="265" t="s">
        <v>208</v>
      </c>
      <c r="B42" s="205" t="s">
        <v>597</v>
      </c>
      <c r="C42" s="261">
        <v>7.5083345356000004</v>
      </c>
      <c r="D42" s="261">
        <v>7.6399653573000004</v>
      </c>
      <c r="E42" s="261">
        <v>7.7862680969999998</v>
      </c>
      <c r="F42" s="261">
        <v>7.8843984653000003</v>
      </c>
      <c r="G42" s="261">
        <v>8.2830641029999992</v>
      </c>
      <c r="H42" s="261">
        <v>8.9415767779999999</v>
      </c>
      <c r="I42" s="261">
        <v>9.3157975981999996</v>
      </c>
      <c r="J42" s="261">
        <v>9.2453837432999997</v>
      </c>
      <c r="K42" s="261">
        <v>8.6955318330000004</v>
      </c>
      <c r="L42" s="261">
        <v>8.0116149610999994</v>
      </c>
      <c r="M42" s="261">
        <v>7.7116692121000003</v>
      </c>
      <c r="N42" s="261">
        <v>7.7032960509999997</v>
      </c>
      <c r="O42" s="261">
        <v>7.8480932347000003</v>
      </c>
      <c r="P42" s="261">
        <v>7.9449592769999997</v>
      </c>
      <c r="Q42" s="261">
        <v>8.0549608843999998</v>
      </c>
      <c r="R42" s="261">
        <v>8.0934650250000004</v>
      </c>
      <c r="S42" s="261">
        <v>8.4334866034000004</v>
      </c>
      <c r="T42" s="261">
        <v>9.2171821478999991</v>
      </c>
      <c r="U42" s="261">
        <v>9.5088709407999996</v>
      </c>
      <c r="V42" s="261">
        <v>9.4875221775000007</v>
      </c>
      <c r="W42" s="261">
        <v>8.9037759968000003</v>
      </c>
      <c r="X42" s="261">
        <v>8.2489798655000008</v>
      </c>
      <c r="Y42" s="261">
        <v>7.995033319</v>
      </c>
      <c r="Z42" s="261">
        <v>8.1118395345999996</v>
      </c>
      <c r="AA42" s="261">
        <v>8.2493700445999991</v>
      </c>
      <c r="AB42" s="261">
        <v>8.4859332426999998</v>
      </c>
      <c r="AC42" s="261">
        <v>8.5492525235999999</v>
      </c>
      <c r="AD42" s="261">
        <v>8.4905534785000008</v>
      </c>
      <c r="AE42" s="261">
        <v>8.9797088696999996</v>
      </c>
      <c r="AF42" s="261">
        <v>9.7758933441</v>
      </c>
      <c r="AG42" s="261">
        <v>10.058660271999999</v>
      </c>
      <c r="AH42" s="261">
        <v>9.9597771292000008</v>
      </c>
      <c r="AI42" s="261">
        <v>9.3928886791000004</v>
      </c>
      <c r="AJ42" s="261">
        <v>8.6691848126999993</v>
      </c>
      <c r="AK42" s="261">
        <v>8.4422041199999995</v>
      </c>
      <c r="AL42" s="261">
        <v>8.4282977732000006</v>
      </c>
      <c r="AM42" s="261">
        <v>8.43</v>
      </c>
      <c r="AN42" s="261">
        <v>8.58</v>
      </c>
      <c r="AO42" s="261">
        <v>8.85</v>
      </c>
      <c r="AP42" s="261">
        <v>8.82</v>
      </c>
      <c r="AQ42" s="261">
        <v>9.11</v>
      </c>
      <c r="AR42" s="261">
        <v>9.8699999999999992</v>
      </c>
      <c r="AS42" s="261">
        <v>10.130000000000001</v>
      </c>
      <c r="AT42" s="261">
        <v>10.199999999999999</v>
      </c>
      <c r="AU42" s="261">
        <v>9.4700000000000006</v>
      </c>
      <c r="AV42" s="261">
        <v>8.82</v>
      </c>
      <c r="AW42" s="261">
        <v>8.58</v>
      </c>
      <c r="AX42" s="261">
        <v>8.49</v>
      </c>
      <c r="AY42" s="261">
        <v>8.58</v>
      </c>
      <c r="AZ42" s="261">
        <v>8.67</v>
      </c>
      <c r="BA42" s="261">
        <v>8.65</v>
      </c>
      <c r="BB42" s="261">
        <v>8.9</v>
      </c>
      <c r="BC42" s="261">
        <v>9.24</v>
      </c>
      <c r="BD42" s="261">
        <v>10.23</v>
      </c>
      <c r="BE42" s="261">
        <v>10.44</v>
      </c>
      <c r="BF42" s="261">
        <v>10.25</v>
      </c>
      <c r="BG42" s="261">
        <v>9.67</v>
      </c>
      <c r="BH42" s="261">
        <v>9.0520750000000003</v>
      </c>
      <c r="BI42" s="261">
        <v>8.7722519999999999</v>
      </c>
      <c r="BJ42" s="384">
        <v>8.6174549999999996</v>
      </c>
      <c r="BK42" s="384">
        <v>8.7187540000000006</v>
      </c>
      <c r="BL42" s="384">
        <v>8.8409410000000008</v>
      </c>
      <c r="BM42" s="384">
        <v>8.7935599999999994</v>
      </c>
      <c r="BN42" s="384">
        <v>9.0845129999999994</v>
      </c>
      <c r="BO42" s="384">
        <v>9.4018300000000004</v>
      </c>
      <c r="BP42" s="384">
        <v>10.449579999999999</v>
      </c>
      <c r="BQ42" s="384">
        <v>10.6736</v>
      </c>
      <c r="BR42" s="384">
        <v>10.51479</v>
      </c>
      <c r="BS42" s="384">
        <v>9.8913170000000008</v>
      </c>
      <c r="BT42" s="384">
        <v>9.2416230000000006</v>
      </c>
      <c r="BU42" s="384">
        <v>8.976032</v>
      </c>
      <c r="BV42" s="384">
        <v>8.8528710000000004</v>
      </c>
    </row>
    <row r="43" spans="1:74" ht="11.1" customHeight="1" x14ac:dyDescent="0.2">
      <c r="A43" s="265" t="s">
        <v>209</v>
      </c>
      <c r="B43" s="205" t="s">
        <v>598</v>
      </c>
      <c r="C43" s="261">
        <v>9.4654545665000001</v>
      </c>
      <c r="D43" s="261">
        <v>9.4955238470999994</v>
      </c>
      <c r="E43" s="261">
        <v>9.4916096981999996</v>
      </c>
      <c r="F43" s="261">
        <v>9.4837443488000002</v>
      </c>
      <c r="G43" s="261">
        <v>9.6436449858</v>
      </c>
      <c r="H43" s="261">
        <v>10.001642471</v>
      </c>
      <c r="I43" s="261">
        <v>10.095840905999999</v>
      </c>
      <c r="J43" s="261">
        <v>10.148565494</v>
      </c>
      <c r="K43" s="261">
        <v>9.9716145677999997</v>
      </c>
      <c r="L43" s="261">
        <v>9.6462006261000006</v>
      </c>
      <c r="M43" s="261">
        <v>9.5369320911000006</v>
      </c>
      <c r="N43" s="261">
        <v>9.5357083006999996</v>
      </c>
      <c r="O43" s="261">
        <v>9.5951734597999998</v>
      </c>
      <c r="P43" s="261">
        <v>9.6150360552999992</v>
      </c>
      <c r="Q43" s="261">
        <v>9.5095993613999994</v>
      </c>
      <c r="R43" s="261">
        <v>9.4805025709000006</v>
      </c>
      <c r="S43" s="261">
        <v>9.5178800029000001</v>
      </c>
      <c r="T43" s="261">
        <v>9.9568568142</v>
      </c>
      <c r="U43" s="261">
        <v>10.097903919</v>
      </c>
      <c r="V43" s="261">
        <v>10.050867603</v>
      </c>
      <c r="W43" s="261">
        <v>9.9736085667999994</v>
      </c>
      <c r="X43" s="261">
        <v>9.6006970797999998</v>
      </c>
      <c r="Y43" s="261">
        <v>9.5674093824999993</v>
      </c>
      <c r="Z43" s="261">
        <v>9.5493685801999995</v>
      </c>
      <c r="AA43" s="261">
        <v>9.4578227507000001</v>
      </c>
      <c r="AB43" s="261">
        <v>9.5626258314000001</v>
      </c>
      <c r="AC43" s="261">
        <v>9.4991703296000001</v>
      </c>
      <c r="AD43" s="261">
        <v>9.4555686812000008</v>
      </c>
      <c r="AE43" s="261">
        <v>9.5602836280000005</v>
      </c>
      <c r="AF43" s="261">
        <v>9.9672722187999998</v>
      </c>
      <c r="AG43" s="261">
        <v>10.086009123</v>
      </c>
      <c r="AH43" s="261">
        <v>10.09027388</v>
      </c>
      <c r="AI43" s="261">
        <v>10.051065486000001</v>
      </c>
      <c r="AJ43" s="261">
        <v>9.7020890181000006</v>
      </c>
      <c r="AK43" s="261">
        <v>9.6310863568999991</v>
      </c>
      <c r="AL43" s="261">
        <v>9.7012813369999993</v>
      </c>
      <c r="AM43" s="261">
        <v>9.94</v>
      </c>
      <c r="AN43" s="261">
        <v>10.119999999999999</v>
      </c>
      <c r="AO43" s="261">
        <v>9.94</v>
      </c>
      <c r="AP43" s="261">
        <v>9.8699999999999992</v>
      </c>
      <c r="AQ43" s="261">
        <v>9.8699999999999992</v>
      </c>
      <c r="AR43" s="261">
        <v>10.26</v>
      </c>
      <c r="AS43" s="261">
        <v>10.38</v>
      </c>
      <c r="AT43" s="261">
        <v>10.29</v>
      </c>
      <c r="AU43" s="261">
        <v>10.48</v>
      </c>
      <c r="AV43" s="261">
        <v>9.91</v>
      </c>
      <c r="AW43" s="261">
        <v>9.84</v>
      </c>
      <c r="AX43" s="261">
        <v>9.7799999999999994</v>
      </c>
      <c r="AY43" s="261">
        <v>9.8800000000000008</v>
      </c>
      <c r="AZ43" s="261">
        <v>10.07</v>
      </c>
      <c r="BA43" s="261">
        <v>9.92</v>
      </c>
      <c r="BB43" s="261">
        <v>9.76</v>
      </c>
      <c r="BC43" s="261">
        <v>9.7899999999999991</v>
      </c>
      <c r="BD43" s="261">
        <v>10.06</v>
      </c>
      <c r="BE43" s="261">
        <v>10.54</v>
      </c>
      <c r="BF43" s="261">
        <v>10.24</v>
      </c>
      <c r="BG43" s="261">
        <v>10.14</v>
      </c>
      <c r="BH43" s="261">
        <v>9.6806450000000002</v>
      </c>
      <c r="BI43" s="261">
        <v>9.6212649999999993</v>
      </c>
      <c r="BJ43" s="384">
        <v>9.4544949999999996</v>
      </c>
      <c r="BK43" s="384">
        <v>9.650684</v>
      </c>
      <c r="BL43" s="384">
        <v>9.8988449999999997</v>
      </c>
      <c r="BM43" s="384">
        <v>9.6895360000000004</v>
      </c>
      <c r="BN43" s="384">
        <v>9.6393050000000002</v>
      </c>
      <c r="BO43" s="384">
        <v>9.7114980000000006</v>
      </c>
      <c r="BP43" s="384">
        <v>10.01416</v>
      </c>
      <c r="BQ43" s="384">
        <v>10.5215</v>
      </c>
      <c r="BR43" s="384">
        <v>10.24813</v>
      </c>
      <c r="BS43" s="384">
        <v>10.19974</v>
      </c>
      <c r="BT43" s="384">
        <v>9.718845</v>
      </c>
      <c r="BU43" s="384">
        <v>9.6889979999999998</v>
      </c>
      <c r="BV43" s="384">
        <v>9.5555269999999997</v>
      </c>
    </row>
    <row r="44" spans="1:74" ht="11.1" customHeight="1" x14ac:dyDescent="0.2">
      <c r="A44" s="265" t="s">
        <v>210</v>
      </c>
      <c r="B44" s="205" t="s">
        <v>599</v>
      </c>
      <c r="C44" s="261">
        <v>8.2659163176000003</v>
      </c>
      <c r="D44" s="261">
        <v>8.2951448441999993</v>
      </c>
      <c r="E44" s="261">
        <v>8.1688198239999998</v>
      </c>
      <c r="F44" s="261">
        <v>8.1705574760000008</v>
      </c>
      <c r="G44" s="261">
        <v>8.5530646273999995</v>
      </c>
      <c r="H44" s="261">
        <v>8.9694882911999994</v>
      </c>
      <c r="I44" s="261">
        <v>9.0775824781000001</v>
      </c>
      <c r="J44" s="261">
        <v>9.0994039930999993</v>
      </c>
      <c r="K44" s="261">
        <v>8.9220477535999994</v>
      </c>
      <c r="L44" s="261">
        <v>8.4048837409000008</v>
      </c>
      <c r="M44" s="261">
        <v>8.2463472379000002</v>
      </c>
      <c r="N44" s="261">
        <v>8.4751449196999999</v>
      </c>
      <c r="O44" s="261">
        <v>8.3490161923000006</v>
      </c>
      <c r="P44" s="261">
        <v>8.2988348857999998</v>
      </c>
      <c r="Q44" s="261">
        <v>8.2285959932000008</v>
      </c>
      <c r="R44" s="261">
        <v>8.1912993957999998</v>
      </c>
      <c r="S44" s="261">
        <v>8.3916527079000005</v>
      </c>
      <c r="T44" s="261">
        <v>8.995110875</v>
      </c>
      <c r="U44" s="261">
        <v>9.0849008459</v>
      </c>
      <c r="V44" s="261">
        <v>8.9639834004000001</v>
      </c>
      <c r="W44" s="261">
        <v>8.9389530266000001</v>
      </c>
      <c r="X44" s="261">
        <v>8.3589705372999994</v>
      </c>
      <c r="Y44" s="261">
        <v>8.3458573203000004</v>
      </c>
      <c r="Z44" s="261">
        <v>8.5636056051999994</v>
      </c>
      <c r="AA44" s="261">
        <v>8.4589065530000003</v>
      </c>
      <c r="AB44" s="261">
        <v>8.3972840899999994</v>
      </c>
      <c r="AC44" s="261">
        <v>8.4057754387999992</v>
      </c>
      <c r="AD44" s="261">
        <v>8.3164103260999998</v>
      </c>
      <c r="AE44" s="261">
        <v>8.4925072536999995</v>
      </c>
      <c r="AF44" s="261">
        <v>9.1697907771999994</v>
      </c>
      <c r="AG44" s="261">
        <v>9.2086247174999993</v>
      </c>
      <c r="AH44" s="261">
        <v>9.1359470205999997</v>
      </c>
      <c r="AI44" s="261">
        <v>9.1082408501999996</v>
      </c>
      <c r="AJ44" s="261">
        <v>8.5649200068999995</v>
      </c>
      <c r="AK44" s="261">
        <v>8.4166299879000004</v>
      </c>
      <c r="AL44" s="261">
        <v>8.6441149421999999</v>
      </c>
      <c r="AM44" s="261">
        <v>8.91</v>
      </c>
      <c r="AN44" s="261">
        <v>8.99</v>
      </c>
      <c r="AO44" s="261">
        <v>9.09</v>
      </c>
      <c r="AP44" s="261">
        <v>8.94</v>
      </c>
      <c r="AQ44" s="261">
        <v>8.99</v>
      </c>
      <c r="AR44" s="261">
        <v>9.51</v>
      </c>
      <c r="AS44" s="261">
        <v>9.6</v>
      </c>
      <c r="AT44" s="261">
        <v>9.44</v>
      </c>
      <c r="AU44" s="261">
        <v>9.2200000000000006</v>
      </c>
      <c r="AV44" s="261">
        <v>8.7100000000000009</v>
      </c>
      <c r="AW44" s="261">
        <v>8.6999999999999993</v>
      </c>
      <c r="AX44" s="261">
        <v>8.73</v>
      </c>
      <c r="AY44" s="261">
        <v>8.83</v>
      </c>
      <c r="AZ44" s="261">
        <v>9.0299999999999994</v>
      </c>
      <c r="BA44" s="261">
        <v>8.85</v>
      </c>
      <c r="BB44" s="261">
        <v>8.85</v>
      </c>
      <c r="BC44" s="261">
        <v>8.91</v>
      </c>
      <c r="BD44" s="261">
        <v>9.34</v>
      </c>
      <c r="BE44" s="261">
        <v>9.42</v>
      </c>
      <c r="BF44" s="261">
        <v>9.41</v>
      </c>
      <c r="BG44" s="261">
        <v>9.3699999999999992</v>
      </c>
      <c r="BH44" s="261">
        <v>9.0580700000000007</v>
      </c>
      <c r="BI44" s="261">
        <v>9.0118899999999993</v>
      </c>
      <c r="BJ44" s="384">
        <v>8.8894459999999995</v>
      </c>
      <c r="BK44" s="384">
        <v>9.0957740000000005</v>
      </c>
      <c r="BL44" s="384">
        <v>9.2921110000000002</v>
      </c>
      <c r="BM44" s="384">
        <v>9.0189679999999992</v>
      </c>
      <c r="BN44" s="384">
        <v>9.0179969999999994</v>
      </c>
      <c r="BO44" s="384">
        <v>9.1319479999999995</v>
      </c>
      <c r="BP44" s="384">
        <v>9.6482969999999995</v>
      </c>
      <c r="BQ44" s="384">
        <v>9.7502779999999998</v>
      </c>
      <c r="BR44" s="384">
        <v>9.7156269999999996</v>
      </c>
      <c r="BS44" s="384">
        <v>9.6444930000000006</v>
      </c>
      <c r="BT44" s="384">
        <v>9.3035870000000003</v>
      </c>
      <c r="BU44" s="384">
        <v>9.2764509999999998</v>
      </c>
      <c r="BV44" s="384">
        <v>9.1815239999999996</v>
      </c>
    </row>
    <row r="45" spans="1:74" ht="11.1" customHeight="1" x14ac:dyDescent="0.2">
      <c r="A45" s="265" t="s">
        <v>211</v>
      </c>
      <c r="B45" s="205" t="s">
        <v>600</v>
      </c>
      <c r="C45" s="261">
        <v>8.0738441473999991</v>
      </c>
      <c r="D45" s="261">
        <v>8.2815042417000004</v>
      </c>
      <c r="E45" s="261">
        <v>8.2363404906</v>
      </c>
      <c r="F45" s="261">
        <v>8.1826198103000003</v>
      </c>
      <c r="G45" s="261">
        <v>8.3917113279999995</v>
      </c>
      <c r="H45" s="261">
        <v>8.9033341227000005</v>
      </c>
      <c r="I45" s="261">
        <v>8.9648546472999993</v>
      </c>
      <c r="J45" s="261">
        <v>9.1768645105999997</v>
      </c>
      <c r="K45" s="261">
        <v>8.9996543479</v>
      </c>
      <c r="L45" s="261">
        <v>8.4125945282999997</v>
      </c>
      <c r="M45" s="261">
        <v>8.1021382051999993</v>
      </c>
      <c r="N45" s="261">
        <v>8.0503992423999993</v>
      </c>
      <c r="O45" s="261">
        <v>8.0360516542999996</v>
      </c>
      <c r="P45" s="261">
        <v>8.0955994826000008</v>
      </c>
      <c r="Q45" s="261">
        <v>7.8958796487000003</v>
      </c>
      <c r="R45" s="261">
        <v>7.8249026273000002</v>
      </c>
      <c r="S45" s="261">
        <v>7.9463695687999998</v>
      </c>
      <c r="T45" s="261">
        <v>8.1969254257999999</v>
      </c>
      <c r="U45" s="261">
        <v>8.3479806826999994</v>
      </c>
      <c r="V45" s="261">
        <v>8.4461325509999998</v>
      </c>
      <c r="W45" s="261">
        <v>8.3892112797999996</v>
      </c>
      <c r="X45" s="261">
        <v>8.0565599864999999</v>
      </c>
      <c r="Y45" s="261">
        <v>7.8449437137000002</v>
      </c>
      <c r="Z45" s="261">
        <v>7.9479979555</v>
      </c>
      <c r="AA45" s="261">
        <v>8.0900211562000006</v>
      </c>
      <c r="AB45" s="261">
        <v>8.1174289616999999</v>
      </c>
      <c r="AC45" s="261">
        <v>8.1239112392999999</v>
      </c>
      <c r="AD45" s="261">
        <v>8.1420836987000005</v>
      </c>
      <c r="AE45" s="261">
        <v>8.3696837387999992</v>
      </c>
      <c r="AF45" s="261">
        <v>8.7005969715999996</v>
      </c>
      <c r="AG45" s="261">
        <v>8.8163413885999997</v>
      </c>
      <c r="AH45" s="261">
        <v>8.8126667082000001</v>
      </c>
      <c r="AI45" s="261">
        <v>8.6744448649999999</v>
      </c>
      <c r="AJ45" s="261">
        <v>8.4281790358999995</v>
      </c>
      <c r="AK45" s="261">
        <v>8.1073907010999999</v>
      </c>
      <c r="AL45" s="261">
        <v>8.2646072218000004</v>
      </c>
      <c r="AM45" s="261">
        <v>8.2799999999999994</v>
      </c>
      <c r="AN45" s="261">
        <v>8.44</v>
      </c>
      <c r="AO45" s="261">
        <v>8.4600000000000009</v>
      </c>
      <c r="AP45" s="261">
        <v>8.41</v>
      </c>
      <c r="AQ45" s="261">
        <v>8.4499999999999993</v>
      </c>
      <c r="AR45" s="261">
        <v>8.98</v>
      </c>
      <c r="AS45" s="261">
        <v>9.14</v>
      </c>
      <c r="AT45" s="261">
        <v>9.01</v>
      </c>
      <c r="AU45" s="261">
        <v>8.94</v>
      </c>
      <c r="AV45" s="261">
        <v>8.6199999999999992</v>
      </c>
      <c r="AW45" s="261">
        <v>8.2899999999999991</v>
      </c>
      <c r="AX45" s="261">
        <v>8.42</v>
      </c>
      <c r="AY45" s="261">
        <v>8.4499999999999993</v>
      </c>
      <c r="AZ45" s="261">
        <v>8.43</v>
      </c>
      <c r="BA45" s="261">
        <v>8.36</v>
      </c>
      <c r="BB45" s="261">
        <v>8.1199999999999992</v>
      </c>
      <c r="BC45" s="261">
        <v>8.31</v>
      </c>
      <c r="BD45" s="261">
        <v>8.51</v>
      </c>
      <c r="BE45" s="261">
        <v>8.6199999999999992</v>
      </c>
      <c r="BF45" s="261">
        <v>8.7200000000000006</v>
      </c>
      <c r="BG45" s="261">
        <v>8.6</v>
      </c>
      <c r="BH45" s="261">
        <v>8.2915259999999993</v>
      </c>
      <c r="BI45" s="261">
        <v>7.8068419999999996</v>
      </c>
      <c r="BJ45" s="384">
        <v>7.7786749999999998</v>
      </c>
      <c r="BK45" s="384">
        <v>8.1080850000000009</v>
      </c>
      <c r="BL45" s="384">
        <v>8.0685199999999995</v>
      </c>
      <c r="BM45" s="384">
        <v>8.1020179999999993</v>
      </c>
      <c r="BN45" s="384">
        <v>8.0248030000000004</v>
      </c>
      <c r="BO45" s="384">
        <v>8.1838610000000003</v>
      </c>
      <c r="BP45" s="384">
        <v>8.4312190000000005</v>
      </c>
      <c r="BQ45" s="384">
        <v>8.6259599999999992</v>
      </c>
      <c r="BR45" s="384">
        <v>8.731071</v>
      </c>
      <c r="BS45" s="384">
        <v>8.6917000000000009</v>
      </c>
      <c r="BT45" s="384">
        <v>8.4431650000000005</v>
      </c>
      <c r="BU45" s="384">
        <v>7.986027</v>
      </c>
      <c r="BV45" s="384">
        <v>7.9386010000000002</v>
      </c>
    </row>
    <row r="46" spans="1:74" s="120" customFormat="1" ht="11.1" customHeight="1" x14ac:dyDescent="0.2">
      <c r="A46" s="265" t="s">
        <v>212</v>
      </c>
      <c r="B46" s="205" t="s">
        <v>601</v>
      </c>
      <c r="C46" s="261">
        <v>7.9075128100000001</v>
      </c>
      <c r="D46" s="261">
        <v>8.0529596922</v>
      </c>
      <c r="E46" s="261">
        <v>8.0522766568000002</v>
      </c>
      <c r="F46" s="261">
        <v>8.2515648309999996</v>
      </c>
      <c r="G46" s="261">
        <v>8.5608142241999996</v>
      </c>
      <c r="H46" s="261">
        <v>9.1385658048000007</v>
      </c>
      <c r="I46" s="261">
        <v>9.4714496692000001</v>
      </c>
      <c r="J46" s="261">
        <v>9.4227235358999994</v>
      </c>
      <c r="K46" s="261">
        <v>9.1746625378999997</v>
      </c>
      <c r="L46" s="261">
        <v>8.7104540395000001</v>
      </c>
      <c r="M46" s="261">
        <v>8.0734734154000005</v>
      </c>
      <c r="N46" s="261">
        <v>8.0627066516999992</v>
      </c>
      <c r="O46" s="261">
        <v>8.1042932335</v>
      </c>
      <c r="P46" s="261">
        <v>8.2203176555000006</v>
      </c>
      <c r="Q46" s="261">
        <v>8.2232997920000006</v>
      </c>
      <c r="R46" s="261">
        <v>8.3611970071999995</v>
      </c>
      <c r="S46" s="261">
        <v>8.8078285661999995</v>
      </c>
      <c r="T46" s="261">
        <v>9.3508247082999993</v>
      </c>
      <c r="U46" s="261">
        <v>9.6185486746999995</v>
      </c>
      <c r="V46" s="261">
        <v>9.5546767747000008</v>
      </c>
      <c r="W46" s="261">
        <v>9.2917227880999995</v>
      </c>
      <c r="X46" s="261">
        <v>8.8571875109999993</v>
      </c>
      <c r="Y46" s="261">
        <v>8.3286441769999993</v>
      </c>
      <c r="Z46" s="261">
        <v>8.3830879943000003</v>
      </c>
      <c r="AA46" s="261">
        <v>8.4506962433999995</v>
      </c>
      <c r="AB46" s="261">
        <v>8.5951316443000003</v>
      </c>
      <c r="AC46" s="261">
        <v>8.5965543325000002</v>
      </c>
      <c r="AD46" s="261">
        <v>8.7118334382999993</v>
      </c>
      <c r="AE46" s="261">
        <v>9.0658596653999997</v>
      </c>
      <c r="AF46" s="261">
        <v>9.7118004102000004</v>
      </c>
      <c r="AG46" s="261">
        <v>10.002270086999999</v>
      </c>
      <c r="AH46" s="261">
        <v>9.9208122165999999</v>
      </c>
      <c r="AI46" s="261">
        <v>9.7105082683999999</v>
      </c>
      <c r="AJ46" s="261">
        <v>9.2289699875999993</v>
      </c>
      <c r="AK46" s="261">
        <v>8.6612686612999994</v>
      </c>
      <c r="AL46" s="261">
        <v>8.7932462991999998</v>
      </c>
      <c r="AM46" s="261">
        <v>8.77</v>
      </c>
      <c r="AN46" s="261">
        <v>8.8800000000000008</v>
      </c>
      <c r="AO46" s="261">
        <v>8.9</v>
      </c>
      <c r="AP46" s="261">
        <v>9.0299999999999994</v>
      </c>
      <c r="AQ46" s="261">
        <v>9.41</v>
      </c>
      <c r="AR46" s="261">
        <v>10.029999999999999</v>
      </c>
      <c r="AS46" s="261">
        <v>10.31</v>
      </c>
      <c r="AT46" s="261">
        <v>10.1</v>
      </c>
      <c r="AU46" s="261">
        <v>9.9600000000000009</v>
      </c>
      <c r="AV46" s="261">
        <v>9.39</v>
      </c>
      <c r="AW46" s="261">
        <v>8.81</v>
      </c>
      <c r="AX46" s="261">
        <v>8.7899999999999991</v>
      </c>
      <c r="AY46" s="261">
        <v>8.9700000000000006</v>
      </c>
      <c r="AZ46" s="261">
        <v>9.0299999999999994</v>
      </c>
      <c r="BA46" s="261">
        <v>9.08</v>
      </c>
      <c r="BB46" s="261">
        <v>9.17</v>
      </c>
      <c r="BC46" s="261">
        <v>9.5500000000000007</v>
      </c>
      <c r="BD46" s="261">
        <v>10.06</v>
      </c>
      <c r="BE46" s="261">
        <v>10.27</v>
      </c>
      <c r="BF46" s="261">
        <v>10.14</v>
      </c>
      <c r="BG46" s="261">
        <v>10</v>
      </c>
      <c r="BH46" s="261">
        <v>9.5068439999999992</v>
      </c>
      <c r="BI46" s="261">
        <v>8.8768700000000003</v>
      </c>
      <c r="BJ46" s="384">
        <v>8.8536450000000002</v>
      </c>
      <c r="BK46" s="384">
        <v>9.1484120000000004</v>
      </c>
      <c r="BL46" s="384">
        <v>9.2400920000000006</v>
      </c>
      <c r="BM46" s="384">
        <v>9.2806119999999996</v>
      </c>
      <c r="BN46" s="384">
        <v>9.4058740000000007</v>
      </c>
      <c r="BO46" s="384">
        <v>9.7858549999999997</v>
      </c>
      <c r="BP46" s="384">
        <v>10.262700000000001</v>
      </c>
      <c r="BQ46" s="384">
        <v>10.542070000000001</v>
      </c>
      <c r="BR46" s="384">
        <v>10.40579</v>
      </c>
      <c r="BS46" s="384">
        <v>10.265219999999999</v>
      </c>
      <c r="BT46" s="384">
        <v>9.7474220000000003</v>
      </c>
      <c r="BU46" s="384">
        <v>9.1158239999999999</v>
      </c>
      <c r="BV46" s="384">
        <v>9.0791830000000004</v>
      </c>
    </row>
    <row r="47" spans="1:74" s="120" customFormat="1" ht="11.1" customHeight="1" x14ac:dyDescent="0.2">
      <c r="A47" s="265" t="s">
        <v>213</v>
      </c>
      <c r="B47" s="207" t="s">
        <v>602</v>
      </c>
      <c r="C47" s="261">
        <v>10.394665069</v>
      </c>
      <c r="D47" s="261">
        <v>10.269768765</v>
      </c>
      <c r="E47" s="261">
        <v>10.15680607</v>
      </c>
      <c r="F47" s="261">
        <v>10.219905858000001</v>
      </c>
      <c r="G47" s="261">
        <v>10.681775913999999</v>
      </c>
      <c r="H47" s="261">
        <v>11.603416926</v>
      </c>
      <c r="I47" s="261">
        <v>12.237796018999999</v>
      </c>
      <c r="J47" s="261">
        <v>12.077786381999999</v>
      </c>
      <c r="K47" s="261">
        <v>11.947489948999999</v>
      </c>
      <c r="L47" s="261">
        <v>11.273117236999999</v>
      </c>
      <c r="M47" s="261">
        <v>10.676508561</v>
      </c>
      <c r="N47" s="261">
        <v>10.289345289</v>
      </c>
      <c r="O47" s="261">
        <v>10.680428358</v>
      </c>
      <c r="P47" s="261">
        <v>10.471682739</v>
      </c>
      <c r="Q47" s="261">
        <v>10.457332210000001</v>
      </c>
      <c r="R47" s="261">
        <v>10.497516208</v>
      </c>
      <c r="S47" s="261">
        <v>10.916717159999999</v>
      </c>
      <c r="T47" s="261">
        <v>12.242108942</v>
      </c>
      <c r="U47" s="261">
        <v>11.997789827</v>
      </c>
      <c r="V47" s="261">
        <v>12.809353637999999</v>
      </c>
      <c r="W47" s="261">
        <v>13.036183227</v>
      </c>
      <c r="X47" s="261">
        <v>11.443689339000001</v>
      </c>
      <c r="Y47" s="261">
        <v>10.953160236</v>
      </c>
      <c r="Z47" s="261">
        <v>10.669639115000001</v>
      </c>
      <c r="AA47" s="261">
        <v>10.916124134</v>
      </c>
      <c r="AB47" s="261">
        <v>10.873434510999999</v>
      </c>
      <c r="AC47" s="261">
        <v>10.830435934</v>
      </c>
      <c r="AD47" s="261">
        <v>10.929589847000001</v>
      </c>
      <c r="AE47" s="261">
        <v>11.621757036</v>
      </c>
      <c r="AF47" s="261">
        <v>13.14645252</v>
      </c>
      <c r="AG47" s="261">
        <v>13.232930185000001</v>
      </c>
      <c r="AH47" s="261">
        <v>13.126609534</v>
      </c>
      <c r="AI47" s="261">
        <v>13.178330038</v>
      </c>
      <c r="AJ47" s="261">
        <v>12.290118333000001</v>
      </c>
      <c r="AK47" s="261">
        <v>11.651352411</v>
      </c>
      <c r="AL47" s="261">
        <v>11.100445382</v>
      </c>
      <c r="AM47" s="261">
        <v>11.44</v>
      </c>
      <c r="AN47" s="261">
        <v>11.31</v>
      </c>
      <c r="AO47" s="261">
        <v>11.28</v>
      </c>
      <c r="AP47" s="261">
        <v>10.24</v>
      </c>
      <c r="AQ47" s="261">
        <v>12.1</v>
      </c>
      <c r="AR47" s="261">
        <v>13.25</v>
      </c>
      <c r="AS47" s="261">
        <v>14.16</v>
      </c>
      <c r="AT47" s="261">
        <v>14.27</v>
      </c>
      <c r="AU47" s="261">
        <v>14.45</v>
      </c>
      <c r="AV47" s="261">
        <v>12.98</v>
      </c>
      <c r="AW47" s="261">
        <v>12.41</v>
      </c>
      <c r="AX47" s="261">
        <v>11.9</v>
      </c>
      <c r="AY47" s="261">
        <v>11.86</v>
      </c>
      <c r="AZ47" s="261">
        <v>11.84</v>
      </c>
      <c r="BA47" s="261">
        <v>11.86</v>
      </c>
      <c r="BB47" s="261">
        <v>10.91</v>
      </c>
      <c r="BC47" s="261">
        <v>12.38</v>
      </c>
      <c r="BD47" s="261">
        <v>13.46</v>
      </c>
      <c r="BE47" s="261">
        <v>14.46</v>
      </c>
      <c r="BF47" s="261">
        <v>14.31</v>
      </c>
      <c r="BG47" s="261">
        <v>14.67</v>
      </c>
      <c r="BH47" s="261">
        <v>12.605230000000001</v>
      </c>
      <c r="BI47" s="261">
        <v>12.46227</v>
      </c>
      <c r="BJ47" s="384">
        <v>12.24047</v>
      </c>
      <c r="BK47" s="384">
        <v>12.01238</v>
      </c>
      <c r="BL47" s="384">
        <v>12.051450000000001</v>
      </c>
      <c r="BM47" s="384">
        <v>12.06738</v>
      </c>
      <c r="BN47" s="384">
        <v>11.452830000000001</v>
      </c>
      <c r="BO47" s="384">
        <v>12.36285</v>
      </c>
      <c r="BP47" s="384">
        <v>13.603009999999999</v>
      </c>
      <c r="BQ47" s="384">
        <v>14.5153</v>
      </c>
      <c r="BR47" s="384">
        <v>14.27229</v>
      </c>
      <c r="BS47" s="384">
        <v>14.685650000000001</v>
      </c>
      <c r="BT47" s="384">
        <v>12.819710000000001</v>
      </c>
      <c r="BU47" s="384">
        <v>12.525499999999999</v>
      </c>
      <c r="BV47" s="384">
        <v>12.28769</v>
      </c>
    </row>
    <row r="48" spans="1:74" s="120" customFormat="1" ht="11.1" customHeight="1" x14ac:dyDescent="0.2">
      <c r="A48" s="265" t="s">
        <v>214</v>
      </c>
      <c r="B48" s="208" t="s">
        <v>576</v>
      </c>
      <c r="C48" s="215">
        <v>9.48</v>
      </c>
      <c r="D48" s="215">
        <v>9.56</v>
      </c>
      <c r="E48" s="215">
        <v>9.5500000000000007</v>
      </c>
      <c r="F48" s="215">
        <v>9.5399999999999991</v>
      </c>
      <c r="G48" s="215">
        <v>9.7799999999999994</v>
      </c>
      <c r="H48" s="215">
        <v>10.26</v>
      </c>
      <c r="I48" s="215">
        <v>10.47</v>
      </c>
      <c r="J48" s="215">
        <v>10.49</v>
      </c>
      <c r="K48" s="215">
        <v>10.29</v>
      </c>
      <c r="L48" s="215">
        <v>9.83</v>
      </c>
      <c r="M48" s="215">
        <v>9.58</v>
      </c>
      <c r="N48" s="215">
        <v>9.5299999999999994</v>
      </c>
      <c r="O48" s="215">
        <v>9.61</v>
      </c>
      <c r="P48" s="215">
        <v>9.58</v>
      </c>
      <c r="Q48" s="215">
        <v>9.52</v>
      </c>
      <c r="R48" s="215">
        <v>9.4700000000000006</v>
      </c>
      <c r="S48" s="215">
        <v>9.64</v>
      </c>
      <c r="T48" s="215">
        <v>10.130000000000001</v>
      </c>
      <c r="U48" s="215">
        <v>10.3</v>
      </c>
      <c r="V48" s="215">
        <v>10.32</v>
      </c>
      <c r="W48" s="215">
        <v>10.26</v>
      </c>
      <c r="X48" s="215">
        <v>9.74</v>
      </c>
      <c r="Y48" s="215">
        <v>9.58</v>
      </c>
      <c r="Z48" s="215">
        <v>9.64</v>
      </c>
      <c r="AA48" s="215">
        <v>9.64</v>
      </c>
      <c r="AB48" s="215">
        <v>9.77</v>
      </c>
      <c r="AC48" s="215">
        <v>9.7100000000000009</v>
      </c>
      <c r="AD48" s="215">
        <v>9.66</v>
      </c>
      <c r="AE48" s="215">
        <v>9.92</v>
      </c>
      <c r="AF48" s="215">
        <v>10.45</v>
      </c>
      <c r="AG48" s="215">
        <v>10.69</v>
      </c>
      <c r="AH48" s="215">
        <v>10.58</v>
      </c>
      <c r="AI48" s="215">
        <v>10.43</v>
      </c>
      <c r="AJ48" s="215">
        <v>10.02</v>
      </c>
      <c r="AK48" s="215">
        <v>9.7899999999999991</v>
      </c>
      <c r="AL48" s="215">
        <v>9.86</v>
      </c>
      <c r="AM48" s="215">
        <v>10.119999999999999</v>
      </c>
      <c r="AN48" s="215">
        <v>10.34</v>
      </c>
      <c r="AO48" s="215">
        <v>10.29</v>
      </c>
      <c r="AP48" s="215">
        <v>10.01</v>
      </c>
      <c r="AQ48" s="215">
        <v>10.220000000000001</v>
      </c>
      <c r="AR48" s="215">
        <v>10.76</v>
      </c>
      <c r="AS48" s="215">
        <v>11.03</v>
      </c>
      <c r="AT48" s="215">
        <v>10.92</v>
      </c>
      <c r="AU48" s="215">
        <v>10.84</v>
      </c>
      <c r="AV48" s="215">
        <v>10.33</v>
      </c>
      <c r="AW48" s="215">
        <v>10.14</v>
      </c>
      <c r="AX48" s="215">
        <v>10.119999999999999</v>
      </c>
      <c r="AY48" s="215">
        <v>10.18</v>
      </c>
      <c r="AZ48" s="215">
        <v>10.38</v>
      </c>
      <c r="BA48" s="215">
        <v>10.3</v>
      </c>
      <c r="BB48" s="215">
        <v>10.02</v>
      </c>
      <c r="BC48" s="215">
        <v>10.210000000000001</v>
      </c>
      <c r="BD48" s="215">
        <v>10.64</v>
      </c>
      <c r="BE48" s="215">
        <v>10.97</v>
      </c>
      <c r="BF48" s="215">
        <v>10.86</v>
      </c>
      <c r="BG48" s="215">
        <v>10.81</v>
      </c>
      <c r="BH48" s="215">
        <v>10.263210000000001</v>
      </c>
      <c r="BI48" s="215">
        <v>10.119339999999999</v>
      </c>
      <c r="BJ48" s="386">
        <v>10.05255</v>
      </c>
      <c r="BK48" s="386">
        <v>10.154</v>
      </c>
      <c r="BL48" s="386">
        <v>10.342879999999999</v>
      </c>
      <c r="BM48" s="386">
        <v>10.29373</v>
      </c>
      <c r="BN48" s="386">
        <v>10.107430000000001</v>
      </c>
      <c r="BO48" s="386">
        <v>10.24488</v>
      </c>
      <c r="BP48" s="386">
        <v>10.75076</v>
      </c>
      <c r="BQ48" s="386">
        <v>11.12504</v>
      </c>
      <c r="BR48" s="386">
        <v>11.007300000000001</v>
      </c>
      <c r="BS48" s="386">
        <v>10.950570000000001</v>
      </c>
      <c r="BT48" s="386">
        <v>10.464309999999999</v>
      </c>
      <c r="BU48" s="386">
        <v>10.32939</v>
      </c>
      <c r="BV48" s="386">
        <v>10.27149</v>
      </c>
    </row>
    <row r="49" spans="1:74" s="296" customFormat="1" ht="11.1" customHeight="1" x14ac:dyDescent="0.2">
      <c r="A49" s="119"/>
      <c r="B49" s="294"/>
      <c r="C49" s="295"/>
      <c r="D49" s="295"/>
      <c r="E49" s="295"/>
      <c r="F49" s="295"/>
      <c r="G49" s="295"/>
      <c r="H49" s="295"/>
      <c r="I49" s="295"/>
      <c r="J49" s="295"/>
      <c r="K49" s="295"/>
      <c r="L49" s="295"/>
      <c r="M49" s="295"/>
      <c r="N49" s="295"/>
      <c r="O49" s="295"/>
      <c r="P49" s="295"/>
      <c r="Q49" s="295"/>
      <c r="R49" s="295"/>
      <c r="S49" s="295"/>
      <c r="T49" s="295"/>
      <c r="U49" s="295"/>
      <c r="V49" s="295"/>
      <c r="W49" s="295"/>
      <c r="X49" s="295"/>
      <c r="Y49" s="295"/>
      <c r="Z49" s="295"/>
      <c r="AA49" s="295"/>
      <c r="AB49" s="295"/>
      <c r="AC49" s="295"/>
      <c r="AD49" s="295"/>
      <c r="AE49" s="295"/>
      <c r="AF49" s="295"/>
      <c r="AG49" s="295"/>
      <c r="AH49" s="295"/>
      <c r="AI49" s="295"/>
      <c r="AJ49" s="295"/>
      <c r="AK49" s="295"/>
      <c r="AL49" s="295"/>
      <c r="AM49" s="295"/>
      <c r="AN49" s="295"/>
      <c r="AO49" s="295"/>
      <c r="AP49" s="295"/>
      <c r="AQ49" s="295"/>
      <c r="AR49" s="295"/>
      <c r="AS49" s="295"/>
      <c r="AT49" s="295"/>
      <c r="AU49" s="295"/>
      <c r="AV49" s="295"/>
      <c r="AW49" s="295"/>
      <c r="AX49" s="295"/>
      <c r="AY49" s="366"/>
      <c r="AZ49" s="366"/>
      <c r="BA49" s="366"/>
      <c r="BB49" s="366"/>
      <c r="BC49" s="366"/>
      <c r="BD49" s="366"/>
      <c r="BE49" s="366"/>
      <c r="BF49" s="295"/>
      <c r="BG49" s="366"/>
      <c r="BH49" s="366"/>
      <c r="BI49" s="366"/>
      <c r="BJ49" s="366"/>
      <c r="BK49" s="366"/>
      <c r="BL49" s="366"/>
      <c r="BM49" s="366"/>
      <c r="BN49" s="366"/>
      <c r="BO49" s="366"/>
      <c r="BP49" s="366"/>
      <c r="BQ49" s="366"/>
      <c r="BR49" s="366"/>
      <c r="BS49" s="366"/>
      <c r="BT49" s="366"/>
      <c r="BU49" s="366"/>
      <c r="BV49" s="366"/>
    </row>
    <row r="50" spans="1:74" s="296" customFormat="1" ht="12" customHeight="1" x14ac:dyDescent="0.2">
      <c r="A50" s="119"/>
      <c r="B50" s="755" t="s">
        <v>1055</v>
      </c>
      <c r="C50" s="756"/>
      <c r="D50" s="756"/>
      <c r="E50" s="756"/>
      <c r="F50" s="756"/>
      <c r="G50" s="756"/>
      <c r="H50" s="756"/>
      <c r="I50" s="756"/>
      <c r="J50" s="756"/>
      <c r="K50" s="756"/>
      <c r="L50" s="756"/>
      <c r="M50" s="756"/>
      <c r="N50" s="756"/>
      <c r="O50" s="756"/>
      <c r="P50" s="756"/>
      <c r="Q50" s="756"/>
      <c r="AY50" s="515"/>
      <c r="AZ50" s="515"/>
      <c r="BA50" s="515"/>
      <c r="BB50" s="515"/>
      <c r="BC50" s="515"/>
      <c r="BD50" s="515"/>
      <c r="BE50" s="515"/>
      <c r="BF50" s="706"/>
      <c r="BG50" s="515"/>
      <c r="BH50" s="515"/>
      <c r="BI50" s="515"/>
      <c r="BJ50" s="515"/>
    </row>
    <row r="51" spans="1:74" s="296" customFormat="1" ht="12" customHeight="1" x14ac:dyDescent="0.2">
      <c r="A51" s="119"/>
      <c r="B51" s="764" t="s">
        <v>140</v>
      </c>
      <c r="C51" s="756"/>
      <c r="D51" s="756"/>
      <c r="E51" s="756"/>
      <c r="F51" s="756"/>
      <c r="G51" s="756"/>
      <c r="H51" s="756"/>
      <c r="I51" s="756"/>
      <c r="J51" s="756"/>
      <c r="K51" s="756"/>
      <c r="L51" s="756"/>
      <c r="M51" s="756"/>
      <c r="N51" s="756"/>
      <c r="O51" s="756"/>
      <c r="P51" s="756"/>
      <c r="Q51" s="756"/>
      <c r="AY51" s="515"/>
      <c r="AZ51" s="515"/>
      <c r="BA51" s="515"/>
      <c r="BB51" s="515"/>
      <c r="BC51" s="515"/>
      <c r="BD51" s="515"/>
      <c r="BE51" s="515"/>
      <c r="BF51" s="706"/>
      <c r="BG51" s="515"/>
      <c r="BH51" s="515"/>
      <c r="BI51" s="515"/>
      <c r="BJ51" s="515"/>
    </row>
    <row r="52" spans="1:74" s="465" customFormat="1" ht="12" customHeight="1" x14ac:dyDescent="0.2">
      <c r="A52" s="464"/>
      <c r="B52" s="818" t="s">
        <v>1133</v>
      </c>
      <c r="C52" s="774"/>
      <c r="D52" s="774"/>
      <c r="E52" s="774"/>
      <c r="F52" s="774"/>
      <c r="G52" s="774"/>
      <c r="H52" s="774"/>
      <c r="I52" s="774"/>
      <c r="J52" s="774"/>
      <c r="K52" s="774"/>
      <c r="L52" s="774"/>
      <c r="M52" s="774"/>
      <c r="N52" s="774"/>
      <c r="O52" s="774"/>
      <c r="P52" s="774"/>
      <c r="Q52" s="774"/>
      <c r="AY52" s="516"/>
      <c r="AZ52" s="516"/>
      <c r="BA52" s="516"/>
      <c r="BB52" s="516"/>
      <c r="BC52" s="516"/>
      <c r="BD52" s="516"/>
      <c r="BE52" s="516"/>
      <c r="BF52" s="707"/>
      <c r="BG52" s="516"/>
      <c r="BH52" s="516"/>
      <c r="BI52" s="516"/>
      <c r="BJ52" s="516"/>
    </row>
    <row r="53" spans="1:74" s="465" customFormat="1" ht="12" customHeight="1" x14ac:dyDescent="0.2">
      <c r="A53" s="466"/>
      <c r="B53" s="777" t="s">
        <v>1082</v>
      </c>
      <c r="C53" s="778"/>
      <c r="D53" s="778"/>
      <c r="E53" s="778"/>
      <c r="F53" s="778"/>
      <c r="G53" s="778"/>
      <c r="H53" s="778"/>
      <c r="I53" s="778"/>
      <c r="J53" s="778"/>
      <c r="K53" s="778"/>
      <c r="L53" s="778"/>
      <c r="M53" s="778"/>
      <c r="N53" s="778"/>
      <c r="O53" s="778"/>
      <c r="P53" s="778"/>
      <c r="Q53" s="774"/>
      <c r="AY53" s="516"/>
      <c r="AZ53" s="516"/>
      <c r="BA53" s="516"/>
      <c r="BB53" s="516"/>
      <c r="BC53" s="516"/>
      <c r="BD53" s="516"/>
      <c r="BE53" s="516"/>
      <c r="BF53" s="707"/>
      <c r="BG53" s="516"/>
      <c r="BH53" s="516"/>
      <c r="BI53" s="516"/>
      <c r="BJ53" s="516"/>
    </row>
    <row r="54" spans="1:74" s="465" customFormat="1" ht="12" customHeight="1" x14ac:dyDescent="0.2">
      <c r="A54" s="466"/>
      <c r="B54" s="772" t="s">
        <v>1121</v>
      </c>
      <c r="C54" s="778"/>
      <c r="D54" s="778"/>
      <c r="E54" s="778"/>
      <c r="F54" s="778"/>
      <c r="G54" s="778"/>
      <c r="H54" s="778"/>
      <c r="I54" s="778"/>
      <c r="J54" s="778"/>
      <c r="K54" s="778"/>
      <c r="L54" s="778"/>
      <c r="M54" s="778"/>
      <c r="N54" s="778"/>
      <c r="O54" s="778"/>
      <c r="P54" s="778"/>
      <c r="Q54" s="774"/>
      <c r="AY54" s="516"/>
      <c r="AZ54" s="516"/>
      <c r="BA54" s="516"/>
      <c r="BB54" s="516"/>
      <c r="BC54" s="516"/>
      <c r="BD54" s="516"/>
      <c r="BE54" s="516"/>
      <c r="BF54" s="707"/>
      <c r="BG54" s="516"/>
      <c r="BH54" s="516"/>
      <c r="BI54" s="516"/>
      <c r="BJ54" s="516"/>
    </row>
    <row r="55" spans="1:74" s="465" customFormat="1" ht="12" customHeight="1" x14ac:dyDescent="0.2">
      <c r="A55" s="466"/>
      <c r="B55" s="803" t="s">
        <v>1122</v>
      </c>
      <c r="C55" s="774"/>
      <c r="D55" s="774"/>
      <c r="E55" s="774"/>
      <c r="F55" s="774"/>
      <c r="G55" s="774"/>
      <c r="H55" s="774"/>
      <c r="I55" s="774"/>
      <c r="J55" s="774"/>
      <c r="K55" s="774"/>
      <c r="L55" s="774"/>
      <c r="M55" s="774"/>
      <c r="N55" s="774"/>
      <c r="O55" s="774"/>
      <c r="P55" s="774"/>
      <c r="Q55" s="774"/>
      <c r="AY55" s="516"/>
      <c r="AZ55" s="516"/>
      <c r="BA55" s="516"/>
      <c r="BB55" s="516"/>
      <c r="BC55" s="516"/>
      <c r="BD55" s="516"/>
      <c r="BE55" s="516"/>
      <c r="BF55" s="707"/>
      <c r="BG55" s="516"/>
      <c r="BH55" s="516"/>
      <c r="BI55" s="516"/>
      <c r="BJ55" s="516"/>
    </row>
    <row r="56" spans="1:74" s="465" customFormat="1" ht="22.35" customHeight="1" x14ac:dyDescent="0.2">
      <c r="A56" s="466"/>
      <c r="B56" s="777" t="s">
        <v>1129</v>
      </c>
      <c r="C56" s="778"/>
      <c r="D56" s="778"/>
      <c r="E56" s="778"/>
      <c r="F56" s="778"/>
      <c r="G56" s="778"/>
      <c r="H56" s="778"/>
      <c r="I56" s="778"/>
      <c r="J56" s="778"/>
      <c r="K56" s="778"/>
      <c r="L56" s="778"/>
      <c r="M56" s="778"/>
      <c r="N56" s="778"/>
      <c r="O56" s="778"/>
      <c r="P56" s="778"/>
      <c r="Q56" s="774"/>
      <c r="AY56" s="516"/>
      <c r="AZ56" s="516"/>
      <c r="BA56" s="516"/>
      <c r="BB56" s="516"/>
      <c r="BC56" s="516"/>
      <c r="BD56" s="516"/>
      <c r="BE56" s="516"/>
      <c r="BF56" s="707"/>
      <c r="BG56" s="516"/>
      <c r="BH56" s="516"/>
      <c r="BI56" s="516"/>
      <c r="BJ56" s="516"/>
    </row>
    <row r="57" spans="1:74" s="465" customFormat="1" ht="12" customHeight="1" x14ac:dyDescent="0.2">
      <c r="A57" s="466"/>
      <c r="B57" s="772" t="s">
        <v>1086</v>
      </c>
      <c r="C57" s="773"/>
      <c r="D57" s="773"/>
      <c r="E57" s="773"/>
      <c r="F57" s="773"/>
      <c r="G57" s="773"/>
      <c r="H57" s="773"/>
      <c r="I57" s="773"/>
      <c r="J57" s="773"/>
      <c r="K57" s="773"/>
      <c r="L57" s="773"/>
      <c r="M57" s="773"/>
      <c r="N57" s="773"/>
      <c r="O57" s="773"/>
      <c r="P57" s="773"/>
      <c r="Q57" s="774"/>
      <c r="AY57" s="516"/>
      <c r="AZ57" s="516"/>
      <c r="BA57" s="516"/>
      <c r="BB57" s="516"/>
      <c r="BC57" s="516"/>
      <c r="BD57" s="516"/>
      <c r="BE57" s="516"/>
      <c r="BF57" s="707"/>
      <c r="BG57" s="516"/>
      <c r="BH57" s="516"/>
      <c r="BI57" s="516"/>
      <c r="BJ57" s="516"/>
    </row>
    <row r="58" spans="1:74" s="461" customFormat="1" ht="12" customHeight="1" x14ac:dyDescent="0.2">
      <c r="A58" s="436"/>
      <c r="B58" s="786" t="s">
        <v>1200</v>
      </c>
      <c r="C58" s="774"/>
      <c r="D58" s="774"/>
      <c r="E58" s="774"/>
      <c r="F58" s="774"/>
      <c r="G58" s="774"/>
      <c r="H58" s="774"/>
      <c r="I58" s="774"/>
      <c r="J58" s="774"/>
      <c r="K58" s="774"/>
      <c r="L58" s="774"/>
      <c r="M58" s="774"/>
      <c r="N58" s="774"/>
      <c r="O58" s="774"/>
      <c r="P58" s="774"/>
      <c r="Q58" s="774"/>
      <c r="AY58" s="514"/>
      <c r="AZ58" s="514"/>
      <c r="BA58" s="514"/>
      <c r="BB58" s="514"/>
      <c r="BC58" s="514"/>
      <c r="BD58" s="514"/>
      <c r="BE58" s="514"/>
      <c r="BF58" s="700"/>
      <c r="BG58" s="514"/>
      <c r="BH58" s="514"/>
      <c r="BI58" s="514"/>
      <c r="BJ58" s="514"/>
    </row>
    <row r="59" spans="1:74" x14ac:dyDescent="0.2">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67"/>
      <c r="AZ59" s="367"/>
      <c r="BA59" s="367"/>
      <c r="BB59" s="367"/>
      <c r="BC59" s="367"/>
      <c r="BD59" s="367"/>
      <c r="BE59" s="367"/>
      <c r="BF59" s="708"/>
      <c r="BG59" s="367"/>
      <c r="BH59" s="367"/>
      <c r="BI59" s="367"/>
      <c r="BJ59" s="367"/>
      <c r="BK59" s="367"/>
      <c r="BL59" s="367"/>
      <c r="BM59" s="367"/>
      <c r="BN59" s="367"/>
      <c r="BO59" s="367"/>
      <c r="BP59" s="367"/>
      <c r="BQ59" s="367"/>
      <c r="BR59" s="367"/>
      <c r="BS59" s="367"/>
      <c r="BT59" s="367"/>
      <c r="BU59" s="367"/>
      <c r="BV59" s="367"/>
    </row>
    <row r="60" spans="1:74" x14ac:dyDescent="0.2">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67"/>
      <c r="AZ60" s="367"/>
      <c r="BA60" s="367"/>
      <c r="BB60" s="367"/>
      <c r="BC60" s="367"/>
      <c r="BD60" s="367"/>
      <c r="BE60" s="367"/>
      <c r="BF60" s="708"/>
      <c r="BG60" s="367"/>
      <c r="BH60" s="367"/>
      <c r="BI60" s="367"/>
      <c r="BJ60" s="367"/>
      <c r="BK60" s="367"/>
      <c r="BL60" s="367"/>
      <c r="BM60" s="367"/>
      <c r="BN60" s="367"/>
      <c r="BO60" s="367"/>
      <c r="BP60" s="367"/>
      <c r="BQ60" s="367"/>
      <c r="BR60" s="367"/>
      <c r="BS60" s="367"/>
      <c r="BT60" s="367"/>
      <c r="BU60" s="367"/>
      <c r="BV60" s="367"/>
    </row>
    <row r="61" spans="1:74" x14ac:dyDescent="0.2">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67"/>
      <c r="AZ61" s="367"/>
      <c r="BA61" s="367"/>
      <c r="BB61" s="367"/>
      <c r="BC61" s="367"/>
      <c r="BD61" s="367"/>
      <c r="BE61" s="367"/>
      <c r="BF61" s="708"/>
      <c r="BG61" s="367"/>
      <c r="BH61" s="367"/>
      <c r="BI61" s="367"/>
      <c r="BJ61" s="367"/>
      <c r="BK61" s="367"/>
      <c r="BL61" s="367"/>
      <c r="BM61" s="367"/>
      <c r="BN61" s="367"/>
      <c r="BO61" s="367"/>
      <c r="BP61" s="367"/>
      <c r="BQ61" s="367"/>
      <c r="BR61" s="367"/>
      <c r="BS61" s="367"/>
      <c r="BT61" s="367"/>
      <c r="BU61" s="367"/>
      <c r="BV61" s="367"/>
    </row>
    <row r="62" spans="1:74" x14ac:dyDescent="0.2">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67"/>
      <c r="AZ62" s="367"/>
      <c r="BA62" s="367"/>
      <c r="BB62" s="367"/>
      <c r="BC62" s="367"/>
      <c r="BD62" s="367"/>
      <c r="BE62" s="367"/>
      <c r="BF62" s="708"/>
      <c r="BG62" s="367"/>
      <c r="BH62" s="367"/>
      <c r="BI62" s="367"/>
      <c r="BJ62" s="367"/>
      <c r="BK62" s="367"/>
      <c r="BL62" s="367"/>
      <c r="BM62" s="367"/>
      <c r="BN62" s="367"/>
      <c r="BO62" s="367"/>
      <c r="BP62" s="367"/>
      <c r="BQ62" s="367"/>
      <c r="BR62" s="367"/>
      <c r="BS62" s="367"/>
      <c r="BT62" s="367"/>
      <c r="BU62" s="367"/>
      <c r="BV62" s="367"/>
    </row>
    <row r="63" spans="1:74" x14ac:dyDescent="0.2">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67"/>
      <c r="AZ63" s="367"/>
      <c r="BA63" s="367"/>
      <c r="BB63" s="367"/>
      <c r="BC63" s="367"/>
      <c r="BD63" s="367"/>
      <c r="BE63" s="367"/>
      <c r="BF63" s="708"/>
      <c r="BG63" s="367"/>
      <c r="BH63" s="367"/>
      <c r="BI63" s="367"/>
      <c r="BJ63" s="367"/>
      <c r="BK63" s="367"/>
      <c r="BL63" s="367"/>
      <c r="BM63" s="367"/>
      <c r="BN63" s="367"/>
      <c r="BO63" s="367"/>
      <c r="BP63" s="367"/>
      <c r="BQ63" s="367"/>
      <c r="BR63" s="367"/>
      <c r="BS63" s="367"/>
      <c r="BT63" s="367"/>
      <c r="BU63" s="367"/>
      <c r="BV63" s="367"/>
    </row>
    <row r="64" spans="1:74" x14ac:dyDescent="0.2">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67"/>
      <c r="AZ64" s="367"/>
      <c r="BA64" s="367"/>
      <c r="BB64" s="367"/>
      <c r="BC64" s="367"/>
      <c r="BD64" s="367"/>
      <c r="BE64" s="367"/>
      <c r="BF64" s="708"/>
      <c r="BG64" s="367"/>
      <c r="BH64" s="367"/>
      <c r="BI64" s="367"/>
      <c r="BJ64" s="367"/>
      <c r="BK64" s="367"/>
      <c r="BL64" s="367"/>
      <c r="BM64" s="367"/>
      <c r="BN64" s="367"/>
      <c r="BO64" s="367"/>
      <c r="BP64" s="367"/>
      <c r="BQ64" s="367"/>
      <c r="BR64" s="367"/>
      <c r="BS64" s="367"/>
      <c r="BT64" s="367"/>
      <c r="BU64" s="367"/>
      <c r="BV64" s="367"/>
    </row>
    <row r="65" spans="1:74" x14ac:dyDescent="0.2">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67"/>
      <c r="AZ65" s="367"/>
      <c r="BA65" s="367"/>
      <c r="BB65" s="367"/>
      <c r="BC65" s="367"/>
      <c r="BD65" s="367"/>
      <c r="BE65" s="367"/>
      <c r="BF65" s="708"/>
      <c r="BG65" s="367"/>
      <c r="BH65" s="367"/>
      <c r="BI65" s="367"/>
      <c r="BJ65" s="367"/>
      <c r="BK65" s="367"/>
      <c r="BL65" s="367"/>
      <c r="BM65" s="367"/>
      <c r="BN65" s="367"/>
      <c r="BO65" s="367"/>
      <c r="BP65" s="367"/>
      <c r="BQ65" s="367"/>
      <c r="BR65" s="367"/>
      <c r="BS65" s="367"/>
      <c r="BT65" s="367"/>
      <c r="BU65" s="367"/>
      <c r="BV65" s="367"/>
    </row>
    <row r="66" spans="1:74" x14ac:dyDescent="0.2">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67"/>
      <c r="AZ66" s="367"/>
      <c r="BA66" s="367"/>
      <c r="BB66" s="367"/>
      <c r="BC66" s="367"/>
      <c r="BD66" s="367"/>
      <c r="BE66" s="367"/>
      <c r="BF66" s="708"/>
      <c r="BG66" s="367"/>
      <c r="BH66" s="367"/>
      <c r="BI66" s="367"/>
      <c r="BJ66" s="367"/>
      <c r="BK66" s="367"/>
      <c r="BL66" s="367"/>
      <c r="BM66" s="367"/>
      <c r="BN66" s="367"/>
      <c r="BO66" s="367"/>
      <c r="BP66" s="367"/>
      <c r="BQ66" s="367"/>
      <c r="BR66" s="367"/>
      <c r="BS66" s="367"/>
      <c r="BT66" s="367"/>
      <c r="BU66" s="367"/>
      <c r="BV66" s="367"/>
    </row>
    <row r="67" spans="1:74" x14ac:dyDescent="0.2">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67"/>
      <c r="AZ67" s="367"/>
      <c r="BA67" s="367"/>
      <c r="BB67" s="367"/>
      <c r="BC67" s="367"/>
      <c r="BD67" s="367"/>
      <c r="BE67" s="367"/>
      <c r="BF67" s="708"/>
      <c r="BG67" s="367"/>
      <c r="BH67" s="367"/>
      <c r="BI67" s="367"/>
      <c r="BJ67" s="367"/>
      <c r="BK67" s="367"/>
      <c r="BL67" s="367"/>
      <c r="BM67" s="367"/>
      <c r="BN67" s="367"/>
      <c r="BO67" s="367"/>
      <c r="BP67" s="367"/>
      <c r="BQ67" s="367"/>
      <c r="BR67" s="367"/>
      <c r="BS67" s="367"/>
      <c r="BT67" s="367"/>
      <c r="BU67" s="367"/>
      <c r="BV67" s="367"/>
    </row>
    <row r="68" spans="1:74" x14ac:dyDescent="0.2">
      <c r="BK68" s="368"/>
      <c r="BL68" s="368"/>
      <c r="BM68" s="368"/>
      <c r="BN68" s="368"/>
      <c r="BO68" s="368"/>
      <c r="BP68" s="368"/>
      <c r="BQ68" s="368"/>
      <c r="BR68" s="368"/>
      <c r="BS68" s="368"/>
      <c r="BT68" s="368"/>
      <c r="BU68" s="368"/>
      <c r="BV68" s="368"/>
    </row>
    <row r="69" spans="1:74" x14ac:dyDescent="0.2">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67"/>
      <c r="AZ69" s="367"/>
      <c r="BA69" s="367"/>
      <c r="BB69" s="367"/>
      <c r="BC69" s="367"/>
      <c r="BD69" s="367"/>
      <c r="BE69" s="367"/>
      <c r="BF69" s="708"/>
      <c r="BG69" s="367"/>
      <c r="BH69" s="367"/>
      <c r="BI69" s="367"/>
      <c r="BJ69" s="367"/>
      <c r="BK69" s="367"/>
      <c r="BL69" s="367"/>
      <c r="BM69" s="367"/>
      <c r="BN69" s="367"/>
      <c r="BO69" s="367"/>
      <c r="BP69" s="367"/>
      <c r="BQ69" s="367"/>
      <c r="BR69" s="367"/>
      <c r="BS69" s="367"/>
      <c r="BT69" s="367"/>
      <c r="BU69" s="367"/>
      <c r="BV69" s="367"/>
    </row>
    <row r="70" spans="1:74" x14ac:dyDescent="0.2">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67"/>
      <c r="AZ70" s="367"/>
      <c r="BA70" s="367"/>
      <c r="BB70" s="367"/>
      <c r="BC70" s="367"/>
      <c r="BD70" s="367"/>
      <c r="BE70" s="367"/>
      <c r="BF70" s="708"/>
      <c r="BG70" s="367"/>
      <c r="BH70" s="367"/>
      <c r="BI70" s="367"/>
      <c r="BJ70" s="367"/>
      <c r="BK70" s="367"/>
      <c r="BL70" s="367"/>
      <c r="BM70" s="367"/>
      <c r="BN70" s="367"/>
      <c r="BO70" s="367"/>
      <c r="BP70" s="367"/>
      <c r="BQ70" s="367"/>
      <c r="BR70" s="367"/>
      <c r="BS70" s="367"/>
      <c r="BT70" s="367"/>
      <c r="BU70" s="367"/>
      <c r="BV70" s="367"/>
    </row>
    <row r="71" spans="1:74" x14ac:dyDescent="0.2">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67"/>
      <c r="AZ71" s="367"/>
      <c r="BA71" s="367"/>
      <c r="BB71" s="367"/>
      <c r="BC71" s="367"/>
      <c r="BD71" s="367"/>
      <c r="BE71" s="367"/>
      <c r="BF71" s="708"/>
      <c r="BG71" s="367"/>
      <c r="BH71" s="367"/>
      <c r="BI71" s="367"/>
      <c r="BJ71" s="367"/>
      <c r="BK71" s="367"/>
      <c r="BL71" s="367"/>
      <c r="BM71" s="367"/>
      <c r="BN71" s="367"/>
      <c r="BO71" s="367"/>
      <c r="BP71" s="367"/>
      <c r="BQ71" s="367"/>
      <c r="BR71" s="367"/>
      <c r="BS71" s="367"/>
      <c r="BT71" s="367"/>
      <c r="BU71" s="367"/>
      <c r="BV71" s="367"/>
    </row>
    <row r="72" spans="1:74" x14ac:dyDescent="0.2">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67"/>
      <c r="AZ72" s="367"/>
      <c r="BA72" s="367"/>
      <c r="BB72" s="367"/>
      <c r="BC72" s="367"/>
      <c r="BD72" s="367"/>
      <c r="BE72" s="367"/>
      <c r="BF72" s="708"/>
      <c r="BG72" s="367"/>
      <c r="BH72" s="367"/>
      <c r="BI72" s="367"/>
      <c r="BJ72" s="367"/>
      <c r="BK72" s="367"/>
      <c r="BL72" s="367"/>
      <c r="BM72" s="367"/>
      <c r="BN72" s="367"/>
      <c r="BO72" s="367"/>
      <c r="BP72" s="367"/>
      <c r="BQ72" s="367"/>
      <c r="BR72" s="367"/>
      <c r="BS72" s="367"/>
      <c r="BT72" s="367"/>
      <c r="BU72" s="367"/>
      <c r="BV72" s="367"/>
    </row>
    <row r="73" spans="1:74" x14ac:dyDescent="0.2">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67"/>
      <c r="AZ73" s="367"/>
      <c r="BA73" s="367"/>
      <c r="BB73" s="367"/>
      <c r="BC73" s="367"/>
      <c r="BD73" s="367"/>
      <c r="BE73" s="367"/>
      <c r="BF73" s="708"/>
      <c r="BG73" s="367"/>
      <c r="BH73" s="367"/>
      <c r="BI73" s="367"/>
      <c r="BJ73" s="367"/>
      <c r="BK73" s="367"/>
      <c r="BL73" s="367"/>
      <c r="BM73" s="367"/>
      <c r="BN73" s="367"/>
      <c r="BO73" s="367"/>
      <c r="BP73" s="367"/>
      <c r="BQ73" s="367"/>
      <c r="BR73" s="367"/>
      <c r="BS73" s="367"/>
      <c r="BT73" s="367"/>
      <c r="BU73" s="367"/>
      <c r="BV73" s="367"/>
    </row>
    <row r="74" spans="1:74" x14ac:dyDescent="0.2">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67"/>
      <c r="AZ74" s="367"/>
      <c r="BA74" s="367"/>
      <c r="BB74" s="367"/>
      <c r="BC74" s="367"/>
      <c r="BD74" s="367"/>
      <c r="BE74" s="367"/>
      <c r="BF74" s="708"/>
      <c r="BG74" s="367"/>
      <c r="BH74" s="367"/>
      <c r="BI74" s="367"/>
      <c r="BJ74" s="367"/>
      <c r="BK74" s="367"/>
      <c r="BL74" s="367"/>
      <c r="BM74" s="367"/>
      <c r="BN74" s="367"/>
      <c r="BO74" s="367"/>
      <c r="BP74" s="367"/>
      <c r="BQ74" s="367"/>
      <c r="BR74" s="367"/>
      <c r="BS74" s="367"/>
      <c r="BT74" s="367"/>
      <c r="BU74" s="367"/>
      <c r="BV74" s="367"/>
    </row>
    <row r="75" spans="1:74" x14ac:dyDescent="0.2">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67"/>
      <c r="AZ75" s="367"/>
      <c r="BA75" s="367"/>
      <c r="BB75" s="367"/>
      <c r="BC75" s="367"/>
      <c r="BD75" s="367"/>
      <c r="BE75" s="367"/>
      <c r="BF75" s="708"/>
      <c r="BG75" s="367"/>
      <c r="BH75" s="367"/>
      <c r="BI75" s="367"/>
      <c r="BJ75" s="367"/>
      <c r="BK75" s="367"/>
      <c r="BL75" s="367"/>
      <c r="BM75" s="367"/>
      <c r="BN75" s="367"/>
      <c r="BO75" s="367"/>
      <c r="BP75" s="367"/>
      <c r="BQ75" s="367"/>
      <c r="BR75" s="367"/>
      <c r="BS75" s="367"/>
      <c r="BT75" s="367"/>
      <c r="BU75" s="367"/>
      <c r="BV75" s="367"/>
    </row>
    <row r="76" spans="1:74" x14ac:dyDescent="0.2">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67"/>
      <c r="AZ76" s="367"/>
      <c r="BA76" s="367"/>
      <c r="BB76" s="367"/>
      <c r="BC76" s="367"/>
      <c r="BD76" s="367"/>
      <c r="BE76" s="367"/>
      <c r="BF76" s="708"/>
      <c r="BG76" s="367"/>
      <c r="BH76" s="367"/>
      <c r="BI76" s="367"/>
      <c r="BJ76" s="367"/>
      <c r="BK76" s="367"/>
      <c r="BL76" s="367"/>
      <c r="BM76" s="367"/>
      <c r="BN76" s="367"/>
      <c r="BO76" s="367"/>
      <c r="BP76" s="367"/>
      <c r="BQ76" s="367"/>
      <c r="BR76" s="367"/>
      <c r="BS76" s="367"/>
      <c r="BT76" s="367"/>
      <c r="BU76" s="367"/>
      <c r="BV76" s="367"/>
    </row>
    <row r="77" spans="1:74" x14ac:dyDescent="0.2">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67"/>
      <c r="AZ77" s="367"/>
      <c r="BA77" s="367"/>
      <c r="BB77" s="367"/>
      <c r="BC77" s="367"/>
      <c r="BD77" s="367"/>
      <c r="BE77" s="367"/>
      <c r="BF77" s="708"/>
      <c r="BG77" s="367"/>
      <c r="BH77" s="367"/>
      <c r="BI77" s="367"/>
      <c r="BJ77" s="367"/>
      <c r="BK77" s="367"/>
      <c r="BL77" s="367"/>
      <c r="BM77" s="367"/>
      <c r="BN77" s="367"/>
      <c r="BO77" s="367"/>
      <c r="BP77" s="367"/>
      <c r="BQ77" s="367"/>
      <c r="BR77" s="367"/>
      <c r="BS77" s="367"/>
      <c r="BT77" s="367"/>
      <c r="BU77" s="367"/>
      <c r="BV77" s="367"/>
    </row>
    <row r="78" spans="1:74" x14ac:dyDescent="0.2">
      <c r="BK78" s="368"/>
      <c r="BL78" s="368"/>
      <c r="BM78" s="368"/>
      <c r="BN78" s="368"/>
      <c r="BO78" s="368"/>
      <c r="BP78" s="368"/>
      <c r="BQ78" s="368"/>
      <c r="BR78" s="368"/>
      <c r="BS78" s="368"/>
      <c r="BT78" s="368"/>
      <c r="BU78" s="368"/>
      <c r="BV78" s="368"/>
    </row>
    <row r="79" spans="1:74" x14ac:dyDescent="0.2">
      <c r="BK79" s="368"/>
      <c r="BL79" s="368"/>
      <c r="BM79" s="368"/>
      <c r="BN79" s="368"/>
      <c r="BO79" s="368"/>
      <c r="BP79" s="368"/>
      <c r="BQ79" s="368"/>
      <c r="BR79" s="368"/>
      <c r="BS79" s="368"/>
      <c r="BT79" s="368"/>
      <c r="BU79" s="368"/>
      <c r="BV79" s="368"/>
    </row>
    <row r="80" spans="1:74" x14ac:dyDescent="0.2">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69"/>
      <c r="AZ80" s="369"/>
      <c r="BA80" s="369"/>
      <c r="BB80" s="369"/>
      <c r="BC80" s="369"/>
      <c r="BD80" s="369"/>
      <c r="BE80" s="369"/>
      <c r="BF80" s="709"/>
      <c r="BG80" s="369"/>
      <c r="BH80" s="369"/>
      <c r="BI80" s="369"/>
      <c r="BJ80" s="369"/>
      <c r="BK80" s="369"/>
      <c r="BL80" s="369"/>
      <c r="BM80" s="369"/>
      <c r="BN80" s="369"/>
      <c r="BO80" s="369"/>
      <c r="BP80" s="369"/>
      <c r="BQ80" s="369"/>
      <c r="BR80" s="369"/>
      <c r="BS80" s="369"/>
      <c r="BT80" s="369"/>
      <c r="BU80" s="369"/>
      <c r="BV80" s="369"/>
    </row>
    <row r="81" spans="3:74" x14ac:dyDescent="0.2">
      <c r="BK81" s="368"/>
      <c r="BL81" s="368"/>
      <c r="BM81" s="368"/>
      <c r="BN81" s="368"/>
      <c r="BO81" s="368"/>
      <c r="BP81" s="368"/>
      <c r="BQ81" s="368"/>
      <c r="BR81" s="368"/>
      <c r="BS81" s="368"/>
      <c r="BT81" s="368"/>
      <c r="BU81" s="368"/>
      <c r="BV81" s="368"/>
    </row>
    <row r="82" spans="3:74" x14ac:dyDescent="0.2">
      <c r="BK82" s="368"/>
      <c r="BL82" s="368"/>
      <c r="BM82" s="368"/>
      <c r="BN82" s="368"/>
      <c r="BO82" s="368"/>
      <c r="BP82" s="368"/>
      <c r="BQ82" s="368"/>
      <c r="BR82" s="368"/>
      <c r="BS82" s="368"/>
      <c r="BT82" s="368"/>
      <c r="BU82" s="368"/>
      <c r="BV82" s="368"/>
    </row>
    <row r="83" spans="3:74" x14ac:dyDescent="0.2">
      <c r="BK83" s="368"/>
      <c r="BL83" s="368"/>
      <c r="BM83" s="368"/>
      <c r="BN83" s="368"/>
      <c r="BO83" s="368"/>
      <c r="BP83" s="368"/>
      <c r="BQ83" s="368"/>
      <c r="BR83" s="368"/>
      <c r="BS83" s="368"/>
      <c r="BT83" s="368"/>
      <c r="BU83" s="368"/>
      <c r="BV83" s="368"/>
    </row>
    <row r="84" spans="3:74" x14ac:dyDescent="0.2">
      <c r="BK84" s="368"/>
      <c r="BL84" s="368"/>
      <c r="BM84" s="368"/>
      <c r="BN84" s="368"/>
      <c r="BO84" s="368"/>
      <c r="BP84" s="368"/>
      <c r="BQ84" s="368"/>
      <c r="BR84" s="368"/>
      <c r="BS84" s="368"/>
      <c r="BT84" s="368"/>
      <c r="BU84" s="368"/>
      <c r="BV84" s="368"/>
    </row>
    <row r="85" spans="3:74" x14ac:dyDescent="0.2">
      <c r="BK85" s="368"/>
      <c r="BL85" s="368"/>
      <c r="BM85" s="368"/>
      <c r="BN85" s="368"/>
      <c r="BO85" s="368"/>
      <c r="BP85" s="368"/>
      <c r="BQ85" s="368"/>
      <c r="BR85" s="368"/>
      <c r="BS85" s="368"/>
      <c r="BT85" s="368"/>
      <c r="BU85" s="368"/>
      <c r="BV85" s="368"/>
    </row>
    <row r="86" spans="3:74" x14ac:dyDescent="0.2">
      <c r="BK86" s="368"/>
      <c r="BL86" s="368"/>
      <c r="BM86" s="368"/>
      <c r="BN86" s="368"/>
      <c r="BO86" s="368"/>
      <c r="BP86" s="368"/>
      <c r="BQ86" s="368"/>
      <c r="BR86" s="368"/>
      <c r="BS86" s="368"/>
      <c r="BT86" s="368"/>
      <c r="BU86" s="368"/>
      <c r="BV86" s="368"/>
    </row>
    <row r="87" spans="3:74" x14ac:dyDescent="0.2">
      <c r="BK87" s="368"/>
      <c r="BL87" s="368"/>
      <c r="BM87" s="368"/>
      <c r="BN87" s="368"/>
      <c r="BO87" s="368"/>
      <c r="BP87" s="368"/>
      <c r="BQ87" s="368"/>
      <c r="BR87" s="368"/>
      <c r="BS87" s="368"/>
      <c r="BT87" s="368"/>
      <c r="BU87" s="368"/>
      <c r="BV87" s="368"/>
    </row>
    <row r="88" spans="3:74" x14ac:dyDescent="0.2">
      <c r="BK88" s="368"/>
      <c r="BL88" s="368"/>
      <c r="BM88" s="368"/>
      <c r="BN88" s="368"/>
      <c r="BO88" s="368"/>
      <c r="BP88" s="368"/>
      <c r="BQ88" s="368"/>
      <c r="BR88" s="368"/>
      <c r="BS88" s="368"/>
      <c r="BT88" s="368"/>
      <c r="BU88" s="368"/>
      <c r="BV88" s="368"/>
    </row>
    <row r="89" spans="3:74" x14ac:dyDescent="0.2">
      <c r="BK89" s="368"/>
      <c r="BL89" s="368"/>
      <c r="BM89" s="368"/>
      <c r="BN89" s="368"/>
      <c r="BO89" s="368"/>
      <c r="BP89" s="368"/>
      <c r="BQ89" s="368"/>
      <c r="BR89" s="368"/>
      <c r="BS89" s="368"/>
      <c r="BT89" s="368"/>
      <c r="BU89" s="368"/>
      <c r="BV89" s="368"/>
    </row>
    <row r="90" spans="3:74"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70"/>
      <c r="AZ90" s="370"/>
      <c r="BA90" s="370"/>
      <c r="BB90" s="370"/>
      <c r="BC90" s="370"/>
      <c r="BD90" s="370"/>
      <c r="BE90" s="370"/>
      <c r="BF90" s="710"/>
      <c r="BG90" s="370"/>
      <c r="BH90" s="370"/>
      <c r="BI90" s="370"/>
      <c r="BJ90" s="370"/>
      <c r="BK90" s="370"/>
      <c r="BL90" s="370"/>
      <c r="BM90" s="370"/>
      <c r="BN90" s="370"/>
      <c r="BO90" s="370"/>
      <c r="BP90" s="370"/>
      <c r="BQ90" s="370"/>
      <c r="BR90" s="370"/>
      <c r="BS90" s="370"/>
      <c r="BT90" s="370"/>
      <c r="BU90" s="370"/>
      <c r="BV90" s="370"/>
    </row>
    <row r="91" spans="3:74"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70"/>
      <c r="AZ91" s="370"/>
      <c r="BA91" s="370"/>
      <c r="BB91" s="370"/>
      <c r="BC91" s="370"/>
      <c r="BD91" s="370"/>
      <c r="BE91" s="370"/>
      <c r="BF91" s="710"/>
      <c r="BG91" s="370"/>
      <c r="BH91" s="370"/>
      <c r="BI91" s="370"/>
      <c r="BJ91" s="370"/>
      <c r="BK91" s="370"/>
      <c r="BL91" s="370"/>
      <c r="BM91" s="370"/>
      <c r="BN91" s="370"/>
      <c r="BO91" s="370"/>
      <c r="BP91" s="370"/>
      <c r="BQ91" s="370"/>
      <c r="BR91" s="370"/>
      <c r="BS91" s="370"/>
      <c r="BT91" s="370"/>
      <c r="BU91" s="370"/>
      <c r="BV91" s="370"/>
    </row>
    <row r="92" spans="3:74"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70"/>
      <c r="AZ92" s="370"/>
      <c r="BA92" s="370"/>
      <c r="BB92" s="370"/>
      <c r="BC92" s="370"/>
      <c r="BD92" s="370"/>
      <c r="BE92" s="370"/>
      <c r="BF92" s="710"/>
      <c r="BG92" s="370"/>
      <c r="BH92" s="370"/>
      <c r="BI92" s="370"/>
      <c r="BJ92" s="370"/>
      <c r="BK92" s="370"/>
      <c r="BL92" s="370"/>
      <c r="BM92" s="370"/>
      <c r="BN92" s="370"/>
      <c r="BO92" s="370"/>
      <c r="BP92" s="370"/>
      <c r="BQ92" s="370"/>
      <c r="BR92" s="370"/>
      <c r="BS92" s="370"/>
      <c r="BT92" s="370"/>
      <c r="BU92" s="370"/>
      <c r="BV92" s="370"/>
    </row>
    <row r="93" spans="3:74" x14ac:dyDescent="0.2">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70"/>
      <c r="AZ93" s="370"/>
      <c r="BA93" s="370"/>
      <c r="BB93" s="370"/>
      <c r="BC93" s="370"/>
      <c r="BD93" s="370"/>
      <c r="BE93" s="370"/>
      <c r="BF93" s="710"/>
      <c r="BG93" s="370"/>
      <c r="BH93" s="370"/>
      <c r="BI93" s="370"/>
      <c r="BJ93" s="370"/>
      <c r="BK93" s="370"/>
      <c r="BL93" s="370"/>
      <c r="BM93" s="370"/>
      <c r="BN93" s="370"/>
      <c r="BO93" s="370"/>
      <c r="BP93" s="370"/>
      <c r="BQ93" s="370"/>
      <c r="BR93" s="370"/>
      <c r="BS93" s="370"/>
      <c r="BT93" s="370"/>
      <c r="BU93" s="370"/>
      <c r="BV93" s="370"/>
    </row>
    <row r="94" spans="3:74" x14ac:dyDescent="0.2">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70"/>
      <c r="AZ94" s="370"/>
      <c r="BA94" s="370"/>
      <c r="BB94" s="370"/>
      <c r="BC94" s="370"/>
      <c r="BD94" s="370"/>
      <c r="BE94" s="370"/>
      <c r="BF94" s="710"/>
      <c r="BG94" s="370"/>
      <c r="BH94" s="370"/>
      <c r="BI94" s="370"/>
      <c r="BJ94" s="370"/>
      <c r="BK94" s="370"/>
      <c r="BL94" s="370"/>
      <c r="BM94" s="370"/>
      <c r="BN94" s="370"/>
      <c r="BO94" s="370"/>
      <c r="BP94" s="370"/>
      <c r="BQ94" s="370"/>
      <c r="BR94" s="370"/>
      <c r="BS94" s="370"/>
      <c r="BT94" s="370"/>
      <c r="BU94" s="370"/>
      <c r="BV94" s="370"/>
    </row>
    <row r="95" spans="3:74" x14ac:dyDescent="0.2">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70"/>
      <c r="AZ95" s="370"/>
      <c r="BA95" s="370"/>
      <c r="BB95" s="370"/>
      <c r="BC95" s="370"/>
      <c r="BD95" s="370"/>
      <c r="BE95" s="370"/>
      <c r="BF95" s="710"/>
      <c r="BG95" s="370"/>
      <c r="BH95" s="370"/>
      <c r="BI95" s="370"/>
      <c r="BJ95" s="370"/>
      <c r="BK95" s="370"/>
      <c r="BL95" s="370"/>
      <c r="BM95" s="370"/>
      <c r="BN95" s="370"/>
      <c r="BO95" s="370"/>
      <c r="BP95" s="370"/>
      <c r="BQ95" s="370"/>
      <c r="BR95" s="370"/>
      <c r="BS95" s="370"/>
      <c r="BT95" s="370"/>
      <c r="BU95" s="370"/>
      <c r="BV95" s="370"/>
    </row>
    <row r="96" spans="3:74" x14ac:dyDescent="0.2">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70"/>
      <c r="AZ96" s="370"/>
      <c r="BA96" s="370"/>
      <c r="BB96" s="370"/>
      <c r="BC96" s="370"/>
      <c r="BD96" s="370"/>
      <c r="BE96" s="370"/>
      <c r="BF96" s="710"/>
      <c r="BG96" s="370"/>
      <c r="BH96" s="370"/>
      <c r="BI96" s="370"/>
      <c r="BJ96" s="370"/>
      <c r="BK96" s="370"/>
      <c r="BL96" s="370"/>
      <c r="BM96" s="370"/>
      <c r="BN96" s="370"/>
      <c r="BO96" s="370"/>
      <c r="BP96" s="370"/>
      <c r="BQ96" s="370"/>
      <c r="BR96" s="370"/>
      <c r="BS96" s="370"/>
      <c r="BT96" s="370"/>
      <c r="BU96" s="370"/>
      <c r="BV96" s="370"/>
    </row>
    <row r="97" spans="3:74" x14ac:dyDescent="0.2">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70"/>
      <c r="AZ97" s="370"/>
      <c r="BA97" s="370"/>
      <c r="BB97" s="370"/>
      <c r="BC97" s="370"/>
      <c r="BD97" s="370"/>
      <c r="BE97" s="370"/>
      <c r="BF97" s="710"/>
      <c r="BG97" s="370"/>
      <c r="BH97" s="370"/>
      <c r="BI97" s="370"/>
      <c r="BJ97" s="370"/>
      <c r="BK97" s="370"/>
      <c r="BL97" s="370"/>
      <c r="BM97" s="370"/>
      <c r="BN97" s="370"/>
      <c r="BO97" s="370"/>
      <c r="BP97" s="370"/>
      <c r="BQ97" s="370"/>
      <c r="BR97" s="370"/>
      <c r="BS97" s="370"/>
      <c r="BT97" s="370"/>
      <c r="BU97" s="370"/>
      <c r="BV97" s="370"/>
    </row>
    <row r="98" spans="3:74" x14ac:dyDescent="0.2">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70"/>
      <c r="AZ98" s="370"/>
      <c r="BA98" s="370"/>
      <c r="BB98" s="370"/>
      <c r="BC98" s="370"/>
      <c r="BD98" s="370"/>
      <c r="BE98" s="370"/>
      <c r="BF98" s="710"/>
      <c r="BG98" s="370"/>
      <c r="BH98" s="370"/>
      <c r="BI98" s="370"/>
      <c r="BJ98" s="370"/>
      <c r="BK98" s="370"/>
      <c r="BL98" s="370"/>
      <c r="BM98" s="370"/>
      <c r="BN98" s="370"/>
      <c r="BO98" s="370"/>
      <c r="BP98" s="370"/>
      <c r="BQ98" s="370"/>
      <c r="BR98" s="370"/>
      <c r="BS98" s="370"/>
      <c r="BT98" s="370"/>
      <c r="BU98" s="370"/>
      <c r="BV98" s="370"/>
    </row>
    <row r="99" spans="3:74" x14ac:dyDescent="0.2">
      <c r="BK99" s="368"/>
      <c r="BL99" s="368"/>
      <c r="BM99" s="368"/>
      <c r="BN99" s="368"/>
      <c r="BO99" s="368"/>
      <c r="BP99" s="368"/>
      <c r="BQ99" s="368"/>
      <c r="BR99" s="368"/>
      <c r="BS99" s="368"/>
      <c r="BT99" s="368"/>
      <c r="BU99" s="368"/>
      <c r="BV99" s="368"/>
    </row>
    <row r="100" spans="3:74" x14ac:dyDescent="0.2">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71"/>
      <c r="AZ100" s="371"/>
      <c r="BA100" s="371"/>
      <c r="BB100" s="371"/>
      <c r="BC100" s="371"/>
      <c r="BD100" s="371"/>
      <c r="BE100" s="371"/>
      <c r="BF100" s="711"/>
      <c r="BG100" s="371"/>
      <c r="BH100" s="371"/>
      <c r="BI100" s="371"/>
      <c r="BJ100" s="371"/>
      <c r="BK100" s="371"/>
      <c r="BL100" s="371"/>
      <c r="BM100" s="371"/>
      <c r="BN100" s="371"/>
      <c r="BO100" s="371"/>
      <c r="BP100" s="371"/>
      <c r="BQ100" s="371"/>
      <c r="BR100" s="371"/>
      <c r="BS100" s="371"/>
      <c r="BT100" s="371"/>
      <c r="BU100" s="371"/>
      <c r="BV100" s="371"/>
    </row>
    <row r="101" spans="3:74" x14ac:dyDescent="0.2">
      <c r="BK101" s="368"/>
      <c r="BL101" s="368"/>
      <c r="BM101" s="368"/>
      <c r="BN101" s="368"/>
      <c r="BO101" s="368"/>
      <c r="BP101" s="368"/>
      <c r="BQ101" s="368"/>
      <c r="BR101" s="368"/>
      <c r="BS101" s="368"/>
      <c r="BT101" s="368"/>
      <c r="BU101" s="368"/>
      <c r="BV101" s="368"/>
    </row>
    <row r="102" spans="3:74" x14ac:dyDescent="0.2">
      <c r="BK102" s="368"/>
      <c r="BL102" s="368"/>
      <c r="BM102" s="368"/>
      <c r="BN102" s="368"/>
      <c r="BO102" s="368"/>
      <c r="BP102" s="368"/>
      <c r="BQ102" s="368"/>
      <c r="BR102" s="368"/>
      <c r="BS102" s="368"/>
      <c r="BT102" s="368"/>
      <c r="BU102" s="368"/>
      <c r="BV102" s="368"/>
    </row>
    <row r="103" spans="3:74" x14ac:dyDescent="0.2">
      <c r="BK103" s="368"/>
      <c r="BL103" s="368"/>
      <c r="BM103" s="368"/>
      <c r="BN103" s="368"/>
      <c r="BO103" s="368"/>
      <c r="BP103" s="368"/>
      <c r="BQ103" s="368"/>
      <c r="BR103" s="368"/>
      <c r="BS103" s="368"/>
      <c r="BT103" s="368"/>
      <c r="BU103" s="368"/>
      <c r="BV103" s="368"/>
    </row>
    <row r="104" spans="3:74" x14ac:dyDescent="0.2">
      <c r="BK104" s="368"/>
      <c r="BL104" s="368"/>
      <c r="BM104" s="368"/>
      <c r="BN104" s="368"/>
      <c r="BO104" s="368"/>
      <c r="BP104" s="368"/>
      <c r="BQ104" s="368"/>
      <c r="BR104" s="368"/>
      <c r="BS104" s="368"/>
      <c r="BT104" s="368"/>
      <c r="BU104" s="368"/>
      <c r="BV104" s="368"/>
    </row>
    <row r="105" spans="3:74" x14ac:dyDescent="0.2">
      <c r="BK105" s="368"/>
      <c r="BL105" s="368"/>
      <c r="BM105" s="368"/>
      <c r="BN105" s="368"/>
      <c r="BO105" s="368"/>
      <c r="BP105" s="368"/>
      <c r="BQ105" s="368"/>
      <c r="BR105" s="368"/>
      <c r="BS105" s="368"/>
      <c r="BT105" s="368"/>
      <c r="BU105" s="368"/>
      <c r="BV105" s="368"/>
    </row>
    <row r="106" spans="3:74" x14ac:dyDescent="0.2">
      <c r="BK106" s="368"/>
      <c r="BL106" s="368"/>
      <c r="BM106" s="368"/>
      <c r="BN106" s="368"/>
      <c r="BO106" s="368"/>
      <c r="BP106" s="368"/>
      <c r="BQ106" s="368"/>
      <c r="BR106" s="368"/>
      <c r="BS106" s="368"/>
      <c r="BT106" s="368"/>
      <c r="BU106" s="368"/>
      <c r="BV106" s="368"/>
    </row>
    <row r="107" spans="3:74" x14ac:dyDescent="0.2">
      <c r="BK107" s="368"/>
      <c r="BL107" s="368"/>
      <c r="BM107" s="368"/>
      <c r="BN107" s="368"/>
      <c r="BO107" s="368"/>
      <c r="BP107" s="368"/>
      <c r="BQ107" s="368"/>
      <c r="BR107" s="368"/>
      <c r="BS107" s="368"/>
      <c r="BT107" s="368"/>
      <c r="BU107" s="368"/>
      <c r="BV107" s="368"/>
    </row>
    <row r="108" spans="3:74" x14ac:dyDescent="0.2">
      <c r="BK108" s="368"/>
      <c r="BL108" s="368"/>
      <c r="BM108" s="368"/>
      <c r="BN108" s="368"/>
      <c r="BO108" s="368"/>
      <c r="BP108" s="368"/>
      <c r="BQ108" s="368"/>
      <c r="BR108" s="368"/>
      <c r="BS108" s="368"/>
      <c r="BT108" s="368"/>
      <c r="BU108" s="368"/>
      <c r="BV108" s="368"/>
    </row>
    <row r="109" spans="3:74" x14ac:dyDescent="0.2">
      <c r="BK109" s="368"/>
      <c r="BL109" s="368"/>
      <c r="BM109" s="368"/>
      <c r="BN109" s="368"/>
      <c r="BO109" s="368"/>
      <c r="BP109" s="368"/>
      <c r="BQ109" s="368"/>
      <c r="BR109" s="368"/>
      <c r="BS109" s="368"/>
      <c r="BT109" s="368"/>
      <c r="BU109" s="368"/>
      <c r="BV109" s="368"/>
    </row>
    <row r="110" spans="3:74" x14ac:dyDescent="0.2">
      <c r="BK110" s="368"/>
      <c r="BL110" s="368"/>
      <c r="BM110" s="368"/>
      <c r="BN110" s="368"/>
      <c r="BO110" s="368"/>
      <c r="BP110" s="368"/>
      <c r="BQ110" s="368"/>
      <c r="BR110" s="368"/>
      <c r="BS110" s="368"/>
      <c r="BT110" s="368"/>
      <c r="BU110" s="368"/>
      <c r="BV110" s="368"/>
    </row>
    <row r="111" spans="3:74" x14ac:dyDescent="0.2">
      <c r="BK111" s="368"/>
      <c r="BL111" s="368"/>
      <c r="BM111" s="368"/>
      <c r="BN111" s="368"/>
      <c r="BO111" s="368"/>
      <c r="BP111" s="368"/>
      <c r="BQ111" s="368"/>
      <c r="BR111" s="368"/>
      <c r="BS111" s="368"/>
      <c r="BT111" s="368"/>
      <c r="BU111" s="368"/>
      <c r="BV111" s="368"/>
    </row>
    <row r="112" spans="3:74" x14ac:dyDescent="0.2">
      <c r="BK112" s="368"/>
      <c r="BL112" s="368"/>
      <c r="BM112" s="368"/>
      <c r="BN112" s="368"/>
      <c r="BO112" s="368"/>
      <c r="BP112" s="368"/>
      <c r="BQ112" s="368"/>
      <c r="BR112" s="368"/>
      <c r="BS112" s="368"/>
      <c r="BT112" s="368"/>
      <c r="BU112" s="368"/>
      <c r="BV112" s="368"/>
    </row>
    <row r="113" spans="63:74" x14ac:dyDescent="0.2">
      <c r="BK113" s="368"/>
      <c r="BL113" s="368"/>
      <c r="BM113" s="368"/>
      <c r="BN113" s="368"/>
      <c r="BO113" s="368"/>
      <c r="BP113" s="368"/>
      <c r="BQ113" s="368"/>
      <c r="BR113" s="368"/>
      <c r="BS113" s="368"/>
      <c r="BT113" s="368"/>
      <c r="BU113" s="368"/>
      <c r="BV113" s="368"/>
    </row>
    <row r="114" spans="63:74" x14ac:dyDescent="0.2">
      <c r="BK114" s="368"/>
      <c r="BL114" s="368"/>
      <c r="BM114" s="368"/>
      <c r="BN114" s="368"/>
      <c r="BO114" s="368"/>
      <c r="BP114" s="368"/>
      <c r="BQ114" s="368"/>
      <c r="BR114" s="368"/>
      <c r="BS114" s="368"/>
      <c r="BT114" s="368"/>
      <c r="BU114" s="368"/>
      <c r="BV114" s="368"/>
    </row>
    <row r="115" spans="63:74" x14ac:dyDescent="0.2">
      <c r="BK115" s="368"/>
      <c r="BL115" s="368"/>
      <c r="BM115" s="368"/>
      <c r="BN115" s="368"/>
      <c r="BO115" s="368"/>
      <c r="BP115" s="368"/>
      <c r="BQ115" s="368"/>
      <c r="BR115" s="368"/>
      <c r="BS115" s="368"/>
      <c r="BT115" s="368"/>
      <c r="BU115" s="368"/>
      <c r="BV115" s="368"/>
    </row>
    <row r="116" spans="63:74" x14ac:dyDescent="0.2">
      <c r="BK116" s="368"/>
      <c r="BL116" s="368"/>
      <c r="BM116" s="368"/>
      <c r="BN116" s="368"/>
      <c r="BO116" s="368"/>
      <c r="BP116" s="368"/>
      <c r="BQ116" s="368"/>
      <c r="BR116" s="368"/>
      <c r="BS116" s="368"/>
      <c r="BT116" s="368"/>
      <c r="BU116" s="368"/>
      <c r="BV116" s="368"/>
    </row>
    <row r="117" spans="63:74" x14ac:dyDescent="0.2">
      <c r="BK117" s="368"/>
      <c r="BL117" s="368"/>
      <c r="BM117" s="368"/>
      <c r="BN117" s="368"/>
      <c r="BO117" s="368"/>
      <c r="BP117" s="368"/>
      <c r="BQ117" s="368"/>
      <c r="BR117" s="368"/>
      <c r="BS117" s="368"/>
      <c r="BT117" s="368"/>
      <c r="BU117" s="368"/>
      <c r="BV117" s="368"/>
    </row>
    <row r="118" spans="63:74" x14ac:dyDescent="0.2">
      <c r="BK118" s="368"/>
      <c r="BL118" s="368"/>
      <c r="BM118" s="368"/>
      <c r="BN118" s="368"/>
      <c r="BO118" s="368"/>
      <c r="BP118" s="368"/>
      <c r="BQ118" s="368"/>
      <c r="BR118" s="368"/>
      <c r="BS118" s="368"/>
      <c r="BT118" s="368"/>
      <c r="BU118" s="368"/>
      <c r="BV118" s="368"/>
    </row>
    <row r="119" spans="63:74" x14ac:dyDescent="0.2">
      <c r="BK119" s="368"/>
      <c r="BL119" s="368"/>
      <c r="BM119" s="368"/>
      <c r="BN119" s="368"/>
      <c r="BO119" s="368"/>
      <c r="BP119" s="368"/>
      <c r="BQ119" s="368"/>
      <c r="BR119" s="368"/>
      <c r="BS119" s="368"/>
      <c r="BT119" s="368"/>
      <c r="BU119" s="368"/>
      <c r="BV119" s="368"/>
    </row>
    <row r="120" spans="63:74" x14ac:dyDescent="0.2">
      <c r="BK120" s="368"/>
      <c r="BL120" s="368"/>
      <c r="BM120" s="368"/>
      <c r="BN120" s="368"/>
      <c r="BO120" s="368"/>
      <c r="BP120" s="368"/>
      <c r="BQ120" s="368"/>
      <c r="BR120" s="368"/>
      <c r="BS120" s="368"/>
      <c r="BT120" s="368"/>
      <c r="BU120" s="368"/>
      <c r="BV120" s="368"/>
    </row>
    <row r="121" spans="63:74" x14ac:dyDescent="0.2">
      <c r="BK121" s="368"/>
      <c r="BL121" s="368"/>
      <c r="BM121" s="368"/>
      <c r="BN121" s="368"/>
      <c r="BO121" s="368"/>
      <c r="BP121" s="368"/>
      <c r="BQ121" s="368"/>
      <c r="BR121" s="368"/>
      <c r="BS121" s="368"/>
      <c r="BT121" s="368"/>
      <c r="BU121" s="368"/>
      <c r="BV121" s="368"/>
    </row>
    <row r="122" spans="63:74" x14ac:dyDescent="0.2">
      <c r="BK122" s="368"/>
      <c r="BL122" s="368"/>
      <c r="BM122" s="368"/>
      <c r="BN122" s="368"/>
      <c r="BO122" s="368"/>
      <c r="BP122" s="368"/>
      <c r="BQ122" s="368"/>
      <c r="BR122" s="368"/>
      <c r="BS122" s="368"/>
      <c r="BT122" s="368"/>
      <c r="BU122" s="368"/>
      <c r="BV122" s="368"/>
    </row>
    <row r="123" spans="63:74" x14ac:dyDescent="0.2">
      <c r="BK123" s="368"/>
      <c r="BL123" s="368"/>
      <c r="BM123" s="368"/>
      <c r="BN123" s="368"/>
      <c r="BO123" s="368"/>
      <c r="BP123" s="368"/>
      <c r="BQ123" s="368"/>
      <c r="BR123" s="368"/>
      <c r="BS123" s="368"/>
      <c r="BT123" s="368"/>
      <c r="BU123" s="368"/>
      <c r="BV123" s="368"/>
    </row>
    <row r="124" spans="63:74" x14ac:dyDescent="0.2">
      <c r="BK124" s="368"/>
      <c r="BL124" s="368"/>
      <c r="BM124" s="368"/>
      <c r="BN124" s="368"/>
      <c r="BO124" s="368"/>
      <c r="BP124" s="368"/>
      <c r="BQ124" s="368"/>
      <c r="BR124" s="368"/>
      <c r="BS124" s="368"/>
      <c r="BT124" s="368"/>
      <c r="BU124" s="368"/>
      <c r="BV124" s="368"/>
    </row>
    <row r="125" spans="63:74" x14ac:dyDescent="0.2">
      <c r="BK125" s="368"/>
      <c r="BL125" s="368"/>
      <c r="BM125" s="368"/>
      <c r="BN125" s="368"/>
      <c r="BO125" s="368"/>
      <c r="BP125" s="368"/>
      <c r="BQ125" s="368"/>
      <c r="BR125" s="368"/>
      <c r="BS125" s="368"/>
      <c r="BT125" s="368"/>
      <c r="BU125" s="368"/>
      <c r="BV125" s="368"/>
    </row>
    <row r="126" spans="63:74" x14ac:dyDescent="0.2">
      <c r="BK126" s="368"/>
      <c r="BL126" s="368"/>
      <c r="BM126" s="368"/>
      <c r="BN126" s="368"/>
      <c r="BO126" s="368"/>
      <c r="BP126" s="368"/>
      <c r="BQ126" s="368"/>
      <c r="BR126" s="368"/>
      <c r="BS126" s="368"/>
      <c r="BT126" s="368"/>
      <c r="BU126" s="368"/>
      <c r="BV126" s="368"/>
    </row>
    <row r="127" spans="63:74" x14ac:dyDescent="0.2">
      <c r="BK127" s="368"/>
      <c r="BL127" s="368"/>
      <c r="BM127" s="368"/>
      <c r="BN127" s="368"/>
      <c r="BO127" s="368"/>
      <c r="BP127" s="368"/>
      <c r="BQ127" s="368"/>
      <c r="BR127" s="368"/>
      <c r="BS127" s="368"/>
      <c r="BT127" s="368"/>
      <c r="BU127" s="368"/>
      <c r="BV127" s="368"/>
    </row>
    <row r="128" spans="63:74" x14ac:dyDescent="0.2">
      <c r="BK128" s="368"/>
      <c r="BL128" s="368"/>
      <c r="BM128" s="368"/>
      <c r="BN128" s="368"/>
      <c r="BO128" s="368"/>
      <c r="BP128" s="368"/>
      <c r="BQ128" s="368"/>
      <c r="BR128" s="368"/>
      <c r="BS128" s="368"/>
      <c r="BT128" s="368"/>
      <c r="BU128" s="368"/>
      <c r="BV128" s="368"/>
    </row>
    <row r="129" spans="63:74" x14ac:dyDescent="0.2">
      <c r="BK129" s="368"/>
      <c r="BL129" s="368"/>
      <c r="BM129" s="368"/>
      <c r="BN129" s="368"/>
      <c r="BO129" s="368"/>
      <c r="BP129" s="368"/>
      <c r="BQ129" s="368"/>
      <c r="BR129" s="368"/>
      <c r="BS129" s="368"/>
      <c r="BT129" s="368"/>
      <c r="BU129" s="368"/>
      <c r="BV129" s="368"/>
    </row>
    <row r="130" spans="63:74" x14ac:dyDescent="0.2">
      <c r="BK130" s="368"/>
      <c r="BL130" s="368"/>
      <c r="BM130" s="368"/>
      <c r="BN130" s="368"/>
      <c r="BO130" s="368"/>
      <c r="BP130" s="368"/>
      <c r="BQ130" s="368"/>
      <c r="BR130" s="368"/>
      <c r="BS130" s="368"/>
      <c r="BT130" s="368"/>
      <c r="BU130" s="368"/>
      <c r="BV130" s="368"/>
    </row>
    <row r="131" spans="63:74" x14ac:dyDescent="0.2">
      <c r="BK131" s="368"/>
      <c r="BL131" s="368"/>
      <c r="BM131" s="368"/>
      <c r="BN131" s="368"/>
      <c r="BO131" s="368"/>
      <c r="BP131" s="368"/>
      <c r="BQ131" s="368"/>
      <c r="BR131" s="368"/>
      <c r="BS131" s="368"/>
      <c r="BT131" s="368"/>
      <c r="BU131" s="368"/>
      <c r="BV131" s="368"/>
    </row>
    <row r="132" spans="63:74" x14ac:dyDescent="0.2">
      <c r="BK132" s="368"/>
      <c r="BL132" s="368"/>
      <c r="BM132" s="368"/>
      <c r="BN132" s="368"/>
      <c r="BO132" s="368"/>
      <c r="BP132" s="368"/>
      <c r="BQ132" s="368"/>
      <c r="BR132" s="368"/>
      <c r="BS132" s="368"/>
      <c r="BT132" s="368"/>
      <c r="BU132" s="368"/>
      <c r="BV132" s="368"/>
    </row>
    <row r="133" spans="63:74" x14ac:dyDescent="0.2">
      <c r="BK133" s="368"/>
      <c r="BL133" s="368"/>
      <c r="BM133" s="368"/>
      <c r="BN133" s="368"/>
      <c r="BO133" s="368"/>
      <c r="BP133" s="368"/>
      <c r="BQ133" s="368"/>
      <c r="BR133" s="368"/>
      <c r="BS133" s="368"/>
      <c r="BT133" s="368"/>
      <c r="BU133" s="368"/>
      <c r="BV133" s="368"/>
    </row>
    <row r="134" spans="63:74" x14ac:dyDescent="0.2">
      <c r="BK134" s="368"/>
      <c r="BL134" s="368"/>
      <c r="BM134" s="368"/>
      <c r="BN134" s="368"/>
      <c r="BO134" s="368"/>
      <c r="BP134" s="368"/>
      <c r="BQ134" s="368"/>
      <c r="BR134" s="368"/>
      <c r="BS134" s="368"/>
      <c r="BT134" s="368"/>
      <c r="BU134" s="368"/>
      <c r="BV134" s="368"/>
    </row>
    <row r="135" spans="63:74" x14ac:dyDescent="0.2">
      <c r="BK135" s="368"/>
      <c r="BL135" s="368"/>
      <c r="BM135" s="368"/>
      <c r="BN135" s="368"/>
      <c r="BO135" s="368"/>
      <c r="BP135" s="368"/>
      <c r="BQ135" s="368"/>
      <c r="BR135" s="368"/>
      <c r="BS135" s="368"/>
      <c r="BT135" s="368"/>
      <c r="BU135" s="368"/>
      <c r="BV135" s="368"/>
    </row>
    <row r="136" spans="63:74" x14ac:dyDescent="0.2">
      <c r="BK136" s="368"/>
      <c r="BL136" s="368"/>
      <c r="BM136" s="368"/>
      <c r="BN136" s="368"/>
      <c r="BO136" s="368"/>
      <c r="BP136" s="368"/>
      <c r="BQ136" s="368"/>
      <c r="BR136" s="368"/>
      <c r="BS136" s="368"/>
      <c r="BT136" s="368"/>
      <c r="BU136" s="368"/>
      <c r="BV136" s="368"/>
    </row>
    <row r="137" spans="63:74" x14ac:dyDescent="0.2">
      <c r="BK137" s="368"/>
      <c r="BL137" s="368"/>
      <c r="BM137" s="368"/>
      <c r="BN137" s="368"/>
      <c r="BO137" s="368"/>
      <c r="BP137" s="368"/>
      <c r="BQ137" s="368"/>
      <c r="BR137" s="368"/>
      <c r="BS137" s="368"/>
      <c r="BT137" s="368"/>
      <c r="BU137" s="368"/>
      <c r="BV137" s="368"/>
    </row>
    <row r="138" spans="63:74" x14ac:dyDescent="0.2">
      <c r="BK138" s="368"/>
      <c r="BL138" s="368"/>
      <c r="BM138" s="368"/>
      <c r="BN138" s="368"/>
      <c r="BO138" s="368"/>
      <c r="BP138" s="368"/>
      <c r="BQ138" s="368"/>
      <c r="BR138" s="368"/>
      <c r="BS138" s="368"/>
      <c r="BT138" s="368"/>
      <c r="BU138" s="368"/>
      <c r="BV138" s="368"/>
    </row>
    <row r="139" spans="63:74" x14ac:dyDescent="0.2">
      <c r="BK139" s="368"/>
      <c r="BL139" s="368"/>
      <c r="BM139" s="368"/>
      <c r="BN139" s="368"/>
      <c r="BO139" s="368"/>
      <c r="BP139" s="368"/>
      <c r="BQ139" s="368"/>
      <c r="BR139" s="368"/>
      <c r="BS139" s="368"/>
      <c r="BT139" s="368"/>
      <c r="BU139" s="368"/>
      <c r="BV139" s="368"/>
    </row>
    <row r="140" spans="63:74" x14ac:dyDescent="0.2">
      <c r="BK140" s="368"/>
      <c r="BL140" s="368"/>
      <c r="BM140" s="368"/>
      <c r="BN140" s="368"/>
      <c r="BO140" s="368"/>
      <c r="BP140" s="368"/>
      <c r="BQ140" s="368"/>
      <c r="BR140" s="368"/>
      <c r="BS140" s="368"/>
      <c r="BT140" s="368"/>
      <c r="BU140" s="368"/>
      <c r="BV140" s="368"/>
    </row>
    <row r="141" spans="63:74" x14ac:dyDescent="0.2">
      <c r="BK141" s="368"/>
      <c r="BL141" s="368"/>
      <c r="BM141" s="368"/>
      <c r="BN141" s="368"/>
      <c r="BO141" s="368"/>
      <c r="BP141" s="368"/>
      <c r="BQ141" s="368"/>
      <c r="BR141" s="368"/>
      <c r="BS141" s="368"/>
      <c r="BT141" s="368"/>
      <c r="BU141" s="368"/>
      <c r="BV141" s="368"/>
    </row>
    <row r="142" spans="63:74" x14ac:dyDescent="0.2">
      <c r="BK142" s="368"/>
      <c r="BL142" s="368"/>
      <c r="BM142" s="368"/>
      <c r="BN142" s="368"/>
      <c r="BO142" s="368"/>
      <c r="BP142" s="368"/>
      <c r="BQ142" s="368"/>
      <c r="BR142" s="368"/>
      <c r="BS142" s="368"/>
      <c r="BT142" s="368"/>
      <c r="BU142" s="368"/>
      <c r="BV142" s="368"/>
    </row>
    <row r="143" spans="63:74" x14ac:dyDescent="0.2">
      <c r="BK143" s="368"/>
      <c r="BL143" s="368"/>
      <c r="BM143" s="368"/>
      <c r="BN143" s="368"/>
      <c r="BO143" s="368"/>
      <c r="BP143" s="368"/>
      <c r="BQ143" s="368"/>
      <c r="BR143" s="368"/>
      <c r="BS143" s="368"/>
      <c r="BT143" s="368"/>
      <c r="BU143" s="368"/>
      <c r="BV143" s="368"/>
    </row>
    <row r="144" spans="63:74" x14ac:dyDescent="0.2">
      <c r="BK144" s="368"/>
      <c r="BL144" s="368"/>
      <c r="BM144" s="368"/>
      <c r="BN144" s="368"/>
      <c r="BO144" s="368"/>
      <c r="BP144" s="368"/>
      <c r="BQ144" s="368"/>
      <c r="BR144" s="368"/>
      <c r="BS144" s="368"/>
      <c r="BT144" s="368"/>
      <c r="BU144" s="368"/>
      <c r="BV144" s="368"/>
    </row>
  </sheetData>
  <mergeCells count="17">
    <mergeCell ref="B56:Q56"/>
    <mergeCell ref="B57:Q57"/>
    <mergeCell ref="B58:Q58"/>
    <mergeCell ref="A1:A2"/>
    <mergeCell ref="B50:Q50"/>
    <mergeCell ref="B52:Q52"/>
    <mergeCell ref="B53:Q53"/>
    <mergeCell ref="B54:Q54"/>
    <mergeCell ref="B51:Q51"/>
    <mergeCell ref="B55:Q55"/>
    <mergeCell ref="BK3:BV3"/>
    <mergeCell ref="B1:AL1"/>
    <mergeCell ref="C3:N3"/>
    <mergeCell ref="O3:Z3"/>
    <mergeCell ref="AA3:AL3"/>
    <mergeCell ref="AM3:AX3"/>
    <mergeCell ref="AY3:BJ3"/>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0">
    <pageSetUpPr fitToPage="1"/>
  </sheetPr>
  <dimension ref="A1:BV94"/>
  <sheetViews>
    <sheetView showGridLines="0" workbookViewId="0">
      <pane xSplit="2" ySplit="4" topLeftCell="AY5" activePane="bottomRight" state="frozen"/>
      <selection pane="topRight" activeCell="C1" sqref="C1"/>
      <selection pane="bottomLeft" activeCell="A5" sqref="A5"/>
      <selection pane="bottomRight" activeCell="BC62" sqref="BC62"/>
    </sheetView>
  </sheetViews>
  <sheetFormatPr defaultColWidth="11" defaultRowHeight="11.25" x14ac:dyDescent="0.2"/>
  <cols>
    <col min="1" max="1" width="10.5703125" style="549" customWidth="1"/>
    <col min="2" max="2" width="24.42578125" style="549" customWidth="1"/>
    <col min="3" max="57" width="6.5703125" style="549" customWidth="1"/>
    <col min="58" max="58" width="6.5703125" style="721" customWidth="1"/>
    <col min="59" max="74" width="6.5703125" style="549" customWidth="1"/>
    <col min="75" max="238" width="11" style="549"/>
    <col min="239" max="239" width="1.5703125" style="549" customWidth="1"/>
    <col min="240" max="16384" width="11" style="549"/>
  </cols>
  <sheetData>
    <row r="1" spans="1:74" ht="12.75" customHeight="1" x14ac:dyDescent="0.2">
      <c r="A1" s="765" t="s">
        <v>1033</v>
      </c>
      <c r="B1" s="547" t="s">
        <v>502</v>
      </c>
      <c r="C1" s="547"/>
      <c r="D1" s="547"/>
      <c r="E1" s="547"/>
      <c r="F1" s="547"/>
      <c r="G1" s="547"/>
      <c r="H1" s="547"/>
      <c r="I1" s="547"/>
      <c r="J1" s="547"/>
      <c r="K1" s="547"/>
      <c r="L1" s="547"/>
      <c r="M1" s="547"/>
      <c r="N1" s="547"/>
      <c r="O1" s="547"/>
      <c r="P1" s="547"/>
      <c r="Q1" s="547"/>
      <c r="R1" s="547"/>
      <c r="S1" s="547"/>
      <c r="T1" s="547"/>
      <c r="U1" s="547"/>
      <c r="V1" s="547"/>
      <c r="W1" s="547"/>
      <c r="X1" s="547"/>
      <c r="Y1" s="547"/>
      <c r="Z1" s="547"/>
      <c r="AA1" s="547"/>
      <c r="AB1" s="547"/>
      <c r="AC1" s="547"/>
      <c r="AD1" s="547"/>
      <c r="AE1" s="547"/>
      <c r="AF1" s="547"/>
      <c r="AG1" s="547"/>
      <c r="AH1" s="547"/>
      <c r="AI1" s="547"/>
      <c r="AJ1" s="547"/>
      <c r="AK1" s="547"/>
      <c r="AL1" s="547"/>
      <c r="AM1" s="547"/>
      <c r="AN1" s="547"/>
      <c r="AO1" s="547"/>
      <c r="AP1" s="547"/>
      <c r="AQ1" s="547"/>
      <c r="AR1" s="547"/>
      <c r="AS1" s="547"/>
      <c r="AT1" s="547"/>
      <c r="AU1" s="547"/>
      <c r="AV1" s="547"/>
      <c r="AW1" s="547"/>
      <c r="AX1" s="547"/>
      <c r="AY1" s="547"/>
      <c r="AZ1" s="547"/>
      <c r="BA1" s="547"/>
      <c r="BB1" s="547"/>
      <c r="BC1" s="547"/>
      <c r="BD1" s="547"/>
      <c r="BE1" s="547"/>
      <c r="BF1" s="547"/>
      <c r="BG1" s="547"/>
      <c r="BH1" s="547"/>
      <c r="BI1" s="547"/>
      <c r="BJ1" s="547"/>
      <c r="BK1" s="547"/>
      <c r="BL1" s="547"/>
      <c r="BM1" s="547"/>
      <c r="BN1" s="547"/>
      <c r="BO1" s="547"/>
      <c r="BP1" s="547"/>
      <c r="BQ1" s="547"/>
      <c r="BR1" s="547"/>
      <c r="BS1" s="547"/>
      <c r="BT1" s="547"/>
      <c r="BU1" s="547"/>
      <c r="BV1" s="547"/>
    </row>
    <row r="2" spans="1:74" ht="12.75" customHeight="1" x14ac:dyDescent="0.2">
      <c r="A2" s="766"/>
      <c r="B2" s="542" t="str">
        <f>"U.S. Energy Information Administration  |  Short-Term Energy Outlook  - "&amp;Dates!D1</f>
        <v>U.S. Energy Information Administration  |  Short-Term Energy Outlook  - December 2015</v>
      </c>
      <c r="C2" s="550"/>
      <c r="D2" s="550"/>
      <c r="E2" s="550"/>
      <c r="F2" s="550"/>
      <c r="G2" s="550"/>
      <c r="H2" s="550"/>
      <c r="I2" s="550"/>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550"/>
      <c r="AN2" s="550"/>
      <c r="AO2" s="550"/>
      <c r="AP2" s="550"/>
      <c r="AQ2" s="550"/>
      <c r="AR2" s="550"/>
      <c r="AS2" s="550"/>
      <c r="AT2" s="550"/>
      <c r="AU2" s="550"/>
      <c r="AV2" s="550"/>
      <c r="AW2" s="550"/>
      <c r="AX2" s="550"/>
      <c r="AY2" s="550"/>
      <c r="AZ2" s="550"/>
      <c r="BA2" s="550"/>
      <c r="BB2" s="550"/>
      <c r="BC2" s="550"/>
      <c r="BD2" s="550"/>
      <c r="BE2" s="550"/>
      <c r="BF2" s="712"/>
      <c r="BG2" s="550"/>
      <c r="BH2" s="550"/>
      <c r="BI2" s="550"/>
      <c r="BJ2" s="550"/>
      <c r="BK2" s="550"/>
      <c r="BL2" s="550"/>
      <c r="BM2" s="550"/>
      <c r="BN2" s="550"/>
      <c r="BO2" s="550"/>
      <c r="BP2" s="550"/>
      <c r="BQ2" s="550"/>
      <c r="BR2" s="550"/>
      <c r="BS2" s="550"/>
      <c r="BT2" s="550"/>
      <c r="BU2" s="550"/>
      <c r="BV2" s="550"/>
    </row>
    <row r="3" spans="1:74" ht="12.75" customHeight="1" x14ac:dyDescent="0.2">
      <c r="A3" s="551"/>
      <c r="B3" s="552"/>
      <c r="C3" s="770">
        <f>Dates!D3</f>
        <v>2011</v>
      </c>
      <c r="D3" s="771"/>
      <c r="E3" s="771"/>
      <c r="F3" s="771"/>
      <c r="G3" s="771"/>
      <c r="H3" s="771"/>
      <c r="I3" s="771"/>
      <c r="J3" s="771"/>
      <c r="K3" s="771"/>
      <c r="L3" s="771"/>
      <c r="M3" s="771"/>
      <c r="N3" s="819"/>
      <c r="O3" s="770">
        <f>C3+1</f>
        <v>2012</v>
      </c>
      <c r="P3" s="771"/>
      <c r="Q3" s="771"/>
      <c r="R3" s="771"/>
      <c r="S3" s="771"/>
      <c r="T3" s="771"/>
      <c r="U3" s="771"/>
      <c r="V3" s="771"/>
      <c r="W3" s="771"/>
      <c r="X3" s="771"/>
      <c r="Y3" s="771"/>
      <c r="Z3" s="819"/>
      <c r="AA3" s="770">
        <f>O3+1</f>
        <v>2013</v>
      </c>
      <c r="AB3" s="771"/>
      <c r="AC3" s="771"/>
      <c r="AD3" s="771"/>
      <c r="AE3" s="771"/>
      <c r="AF3" s="771"/>
      <c r="AG3" s="771"/>
      <c r="AH3" s="771"/>
      <c r="AI3" s="771"/>
      <c r="AJ3" s="771"/>
      <c r="AK3" s="771"/>
      <c r="AL3" s="819"/>
      <c r="AM3" s="770">
        <f>AA3+1</f>
        <v>2014</v>
      </c>
      <c r="AN3" s="771"/>
      <c r="AO3" s="771"/>
      <c r="AP3" s="771"/>
      <c r="AQ3" s="771"/>
      <c r="AR3" s="771"/>
      <c r="AS3" s="771"/>
      <c r="AT3" s="771"/>
      <c r="AU3" s="771"/>
      <c r="AV3" s="771"/>
      <c r="AW3" s="771"/>
      <c r="AX3" s="819"/>
      <c r="AY3" s="770">
        <f>AM3+1</f>
        <v>2015</v>
      </c>
      <c r="AZ3" s="771"/>
      <c r="BA3" s="771"/>
      <c r="BB3" s="771"/>
      <c r="BC3" s="771"/>
      <c r="BD3" s="771"/>
      <c r="BE3" s="771"/>
      <c r="BF3" s="771"/>
      <c r="BG3" s="771"/>
      <c r="BH3" s="771"/>
      <c r="BI3" s="771"/>
      <c r="BJ3" s="819"/>
      <c r="BK3" s="770">
        <f>AY3+1</f>
        <v>2016</v>
      </c>
      <c r="BL3" s="771"/>
      <c r="BM3" s="771"/>
      <c r="BN3" s="771"/>
      <c r="BO3" s="771"/>
      <c r="BP3" s="771"/>
      <c r="BQ3" s="771"/>
      <c r="BR3" s="771"/>
      <c r="BS3" s="771"/>
      <c r="BT3" s="771"/>
      <c r="BU3" s="771"/>
      <c r="BV3" s="819"/>
    </row>
    <row r="4" spans="1:74" ht="12.75" customHeight="1" x14ac:dyDescent="0.2">
      <c r="A4" s="551"/>
      <c r="B4" s="553"/>
      <c r="C4" s="18" t="s">
        <v>634</v>
      </c>
      <c r="D4" s="18" t="s">
        <v>635</v>
      </c>
      <c r="E4" s="18" t="s">
        <v>636</v>
      </c>
      <c r="F4" s="18" t="s">
        <v>637</v>
      </c>
      <c r="G4" s="18" t="s">
        <v>638</v>
      </c>
      <c r="H4" s="18" t="s">
        <v>639</v>
      </c>
      <c r="I4" s="18" t="s">
        <v>640</v>
      </c>
      <c r="J4" s="18" t="s">
        <v>641</v>
      </c>
      <c r="K4" s="18" t="s">
        <v>642</v>
      </c>
      <c r="L4" s="18" t="s">
        <v>643</v>
      </c>
      <c r="M4" s="18" t="s">
        <v>644</v>
      </c>
      <c r="N4" s="18" t="s">
        <v>645</v>
      </c>
      <c r="O4" s="18" t="s">
        <v>634</v>
      </c>
      <c r="P4" s="18" t="s">
        <v>635</v>
      </c>
      <c r="Q4" s="18" t="s">
        <v>636</v>
      </c>
      <c r="R4" s="18" t="s">
        <v>637</v>
      </c>
      <c r="S4" s="18" t="s">
        <v>638</v>
      </c>
      <c r="T4" s="18" t="s">
        <v>639</v>
      </c>
      <c r="U4" s="18" t="s">
        <v>640</v>
      </c>
      <c r="V4" s="18" t="s">
        <v>641</v>
      </c>
      <c r="W4" s="18" t="s">
        <v>642</v>
      </c>
      <c r="X4" s="18" t="s">
        <v>643</v>
      </c>
      <c r="Y4" s="18" t="s">
        <v>644</v>
      </c>
      <c r="Z4" s="18" t="s">
        <v>645</v>
      </c>
      <c r="AA4" s="18" t="s">
        <v>634</v>
      </c>
      <c r="AB4" s="18" t="s">
        <v>635</v>
      </c>
      <c r="AC4" s="18" t="s">
        <v>636</v>
      </c>
      <c r="AD4" s="18" t="s">
        <v>637</v>
      </c>
      <c r="AE4" s="18" t="s">
        <v>638</v>
      </c>
      <c r="AF4" s="18" t="s">
        <v>639</v>
      </c>
      <c r="AG4" s="18" t="s">
        <v>640</v>
      </c>
      <c r="AH4" s="18" t="s">
        <v>641</v>
      </c>
      <c r="AI4" s="18" t="s">
        <v>642</v>
      </c>
      <c r="AJ4" s="18" t="s">
        <v>643</v>
      </c>
      <c r="AK4" s="18" t="s">
        <v>644</v>
      </c>
      <c r="AL4" s="18" t="s">
        <v>645</v>
      </c>
      <c r="AM4" s="18" t="s">
        <v>634</v>
      </c>
      <c r="AN4" s="18" t="s">
        <v>635</v>
      </c>
      <c r="AO4" s="18" t="s">
        <v>636</v>
      </c>
      <c r="AP4" s="18" t="s">
        <v>637</v>
      </c>
      <c r="AQ4" s="18" t="s">
        <v>638</v>
      </c>
      <c r="AR4" s="18" t="s">
        <v>639</v>
      </c>
      <c r="AS4" s="18" t="s">
        <v>640</v>
      </c>
      <c r="AT4" s="18" t="s">
        <v>641</v>
      </c>
      <c r="AU4" s="18" t="s">
        <v>642</v>
      </c>
      <c r="AV4" s="18" t="s">
        <v>643</v>
      </c>
      <c r="AW4" s="18" t="s">
        <v>644</v>
      </c>
      <c r="AX4" s="18" t="s">
        <v>645</v>
      </c>
      <c r="AY4" s="18" t="s">
        <v>634</v>
      </c>
      <c r="AZ4" s="18" t="s">
        <v>635</v>
      </c>
      <c r="BA4" s="18" t="s">
        <v>636</v>
      </c>
      <c r="BB4" s="18" t="s">
        <v>637</v>
      </c>
      <c r="BC4" s="18" t="s">
        <v>638</v>
      </c>
      <c r="BD4" s="18" t="s">
        <v>639</v>
      </c>
      <c r="BE4" s="18" t="s">
        <v>640</v>
      </c>
      <c r="BF4" s="18" t="s">
        <v>641</v>
      </c>
      <c r="BG4" s="18" t="s">
        <v>642</v>
      </c>
      <c r="BH4" s="18" t="s">
        <v>643</v>
      </c>
      <c r="BI4" s="18" t="s">
        <v>644</v>
      </c>
      <c r="BJ4" s="18" t="s">
        <v>645</v>
      </c>
      <c r="BK4" s="18" t="s">
        <v>634</v>
      </c>
      <c r="BL4" s="18" t="s">
        <v>635</v>
      </c>
      <c r="BM4" s="18" t="s">
        <v>636</v>
      </c>
      <c r="BN4" s="18" t="s">
        <v>637</v>
      </c>
      <c r="BO4" s="18" t="s">
        <v>638</v>
      </c>
      <c r="BP4" s="18" t="s">
        <v>639</v>
      </c>
      <c r="BQ4" s="18" t="s">
        <v>640</v>
      </c>
      <c r="BR4" s="18" t="s">
        <v>641</v>
      </c>
      <c r="BS4" s="18" t="s">
        <v>642</v>
      </c>
      <c r="BT4" s="18" t="s">
        <v>643</v>
      </c>
      <c r="BU4" s="18" t="s">
        <v>644</v>
      </c>
      <c r="BV4" s="18" t="s">
        <v>645</v>
      </c>
    </row>
    <row r="5" spans="1:74" ht="11.1" customHeight="1" x14ac:dyDescent="0.2">
      <c r="A5" s="551"/>
      <c r="B5" s="129" t="s">
        <v>372</v>
      </c>
      <c r="C5" s="554"/>
      <c r="D5" s="555"/>
      <c r="E5" s="555"/>
      <c r="F5" s="555"/>
      <c r="G5" s="555"/>
      <c r="H5" s="555"/>
      <c r="I5" s="555"/>
      <c r="J5" s="555"/>
      <c r="K5" s="555"/>
      <c r="L5" s="555"/>
      <c r="M5" s="555"/>
      <c r="N5" s="556"/>
      <c r="O5" s="554"/>
      <c r="P5" s="555"/>
      <c r="Q5" s="555"/>
      <c r="R5" s="555"/>
      <c r="S5" s="555"/>
      <c r="T5" s="555"/>
      <c r="U5" s="555"/>
      <c r="V5" s="555"/>
      <c r="W5" s="555"/>
      <c r="X5" s="555"/>
      <c r="Y5" s="555"/>
      <c r="Z5" s="556"/>
      <c r="AA5" s="554"/>
      <c r="AB5" s="555"/>
      <c r="AC5" s="555"/>
      <c r="AD5" s="555"/>
      <c r="AE5" s="555"/>
      <c r="AF5" s="555"/>
      <c r="AG5" s="555"/>
      <c r="AH5" s="555"/>
      <c r="AI5" s="555"/>
      <c r="AJ5" s="555"/>
      <c r="AK5" s="555"/>
      <c r="AL5" s="556"/>
      <c r="AM5" s="554"/>
      <c r="AN5" s="555"/>
      <c r="AO5" s="555"/>
      <c r="AP5" s="555"/>
      <c r="AQ5" s="555"/>
      <c r="AR5" s="555"/>
      <c r="AS5" s="555"/>
      <c r="AT5" s="555"/>
      <c r="AU5" s="555"/>
      <c r="AV5" s="555"/>
      <c r="AW5" s="555"/>
      <c r="AX5" s="556"/>
      <c r="AY5" s="554"/>
      <c r="AZ5" s="555"/>
      <c r="BA5" s="555"/>
      <c r="BB5" s="555"/>
      <c r="BC5" s="555"/>
      <c r="BD5" s="555"/>
      <c r="BE5" s="555"/>
      <c r="BF5" s="555"/>
      <c r="BG5" s="555"/>
      <c r="BH5" s="555"/>
      <c r="BI5" s="555"/>
      <c r="BJ5" s="556"/>
      <c r="BK5" s="554"/>
      <c r="BL5" s="555"/>
      <c r="BM5" s="555"/>
      <c r="BN5" s="555"/>
      <c r="BO5" s="555"/>
      <c r="BP5" s="555"/>
      <c r="BQ5" s="555"/>
      <c r="BR5" s="555"/>
      <c r="BS5" s="555"/>
      <c r="BT5" s="555"/>
      <c r="BU5" s="555"/>
      <c r="BV5" s="556"/>
    </row>
    <row r="6" spans="1:74" ht="11.1" customHeight="1" x14ac:dyDescent="0.2">
      <c r="A6" s="557" t="s">
        <v>390</v>
      </c>
      <c r="B6" s="558" t="s">
        <v>91</v>
      </c>
      <c r="C6" s="275">
        <v>5509.7638305999999</v>
      </c>
      <c r="D6" s="275">
        <v>4939.6841689000003</v>
      </c>
      <c r="E6" s="275">
        <v>4349.8461557999999</v>
      </c>
      <c r="F6" s="275">
        <v>4149.6085647</v>
      </c>
      <c r="G6" s="275">
        <v>4422.6311115999997</v>
      </c>
      <c r="H6" s="275">
        <v>5268.5070673</v>
      </c>
      <c r="I6" s="275">
        <v>5696.3167474000002</v>
      </c>
      <c r="J6" s="275">
        <v>5525.1784951999998</v>
      </c>
      <c r="K6" s="275">
        <v>4698.0382842999998</v>
      </c>
      <c r="L6" s="275">
        <v>4084.7410426000001</v>
      </c>
      <c r="M6" s="275">
        <v>4048.7570092999999</v>
      </c>
      <c r="N6" s="275">
        <v>4288.0230838999996</v>
      </c>
      <c r="O6" s="275">
        <v>4164.2254605999997</v>
      </c>
      <c r="P6" s="275">
        <v>3926.6222886</v>
      </c>
      <c r="Q6" s="275">
        <v>3404.0498787000001</v>
      </c>
      <c r="R6" s="275">
        <v>3209.51467</v>
      </c>
      <c r="S6" s="275">
        <v>3741.3756800000001</v>
      </c>
      <c r="T6" s="275">
        <v>4375.3678503000001</v>
      </c>
      <c r="U6" s="275">
        <v>5175.8149034999997</v>
      </c>
      <c r="V6" s="275">
        <v>4909.0662774000002</v>
      </c>
      <c r="W6" s="275">
        <v>4186.2869190000001</v>
      </c>
      <c r="X6" s="275">
        <v>3903.204459</v>
      </c>
      <c r="Y6" s="275">
        <v>4290.9021726999999</v>
      </c>
      <c r="Z6" s="275">
        <v>4325.1260334999997</v>
      </c>
      <c r="AA6" s="275">
        <v>4454.9942112999997</v>
      </c>
      <c r="AB6" s="275">
        <v>4412.3858679000004</v>
      </c>
      <c r="AC6" s="275">
        <v>4213.9858013000003</v>
      </c>
      <c r="AD6" s="275">
        <v>3727.8227336999998</v>
      </c>
      <c r="AE6" s="275">
        <v>3855.2419218999999</v>
      </c>
      <c r="AF6" s="275">
        <v>4609.4405150000002</v>
      </c>
      <c r="AG6" s="275">
        <v>4931.1887832000002</v>
      </c>
      <c r="AH6" s="275">
        <v>4820.1952381000001</v>
      </c>
      <c r="AI6" s="275">
        <v>4437.0145583000003</v>
      </c>
      <c r="AJ6" s="275">
        <v>3903.1094306</v>
      </c>
      <c r="AK6" s="275">
        <v>4031.3243077000002</v>
      </c>
      <c r="AL6" s="275">
        <v>4576.1182206000003</v>
      </c>
      <c r="AM6" s="275">
        <v>5067.6570518999997</v>
      </c>
      <c r="AN6" s="275">
        <v>5117.6602667999996</v>
      </c>
      <c r="AO6" s="275">
        <v>4401.3742362000003</v>
      </c>
      <c r="AP6" s="275">
        <v>3642.6863881999998</v>
      </c>
      <c r="AQ6" s="275">
        <v>3831.8000197000001</v>
      </c>
      <c r="AR6" s="275">
        <v>4585.8973831000003</v>
      </c>
      <c r="AS6" s="275">
        <v>4826.6792765999999</v>
      </c>
      <c r="AT6" s="275">
        <v>4788.7620428999999</v>
      </c>
      <c r="AU6" s="275">
        <v>4203.6794868999996</v>
      </c>
      <c r="AV6" s="275">
        <v>3590.1921788</v>
      </c>
      <c r="AW6" s="275">
        <v>3970.9146455</v>
      </c>
      <c r="AX6" s="275">
        <v>4020.0037471999999</v>
      </c>
      <c r="AY6" s="275">
        <v>4274.4696663000004</v>
      </c>
      <c r="AZ6" s="275">
        <v>4541.0763104999996</v>
      </c>
      <c r="BA6" s="275">
        <v>3501.4174834</v>
      </c>
      <c r="BB6" s="275">
        <v>2954.8536254999999</v>
      </c>
      <c r="BC6" s="275">
        <v>3379.7997117</v>
      </c>
      <c r="BD6" s="275">
        <v>4204.6363348000004</v>
      </c>
      <c r="BE6" s="275">
        <v>4503.2681985999998</v>
      </c>
      <c r="BF6" s="275">
        <v>4364.0954430000002</v>
      </c>
      <c r="BG6" s="275">
        <v>3949.6304424</v>
      </c>
      <c r="BH6" s="275">
        <v>3365.723</v>
      </c>
      <c r="BI6" s="275">
        <v>3260.442</v>
      </c>
      <c r="BJ6" s="338">
        <v>3879.5529999999999</v>
      </c>
      <c r="BK6" s="338">
        <v>4153.777</v>
      </c>
      <c r="BL6" s="338">
        <v>3932.58</v>
      </c>
      <c r="BM6" s="338">
        <v>3587.8389999999999</v>
      </c>
      <c r="BN6" s="338">
        <v>3227.2060000000001</v>
      </c>
      <c r="BO6" s="338">
        <v>3459.4380000000001</v>
      </c>
      <c r="BP6" s="338">
        <v>4094.7950000000001</v>
      </c>
      <c r="BQ6" s="338">
        <v>4455.5339999999997</v>
      </c>
      <c r="BR6" s="338">
        <v>4446.4809999999998</v>
      </c>
      <c r="BS6" s="338">
        <v>3859.8710000000001</v>
      </c>
      <c r="BT6" s="338">
        <v>3496.6550000000002</v>
      </c>
      <c r="BU6" s="338">
        <v>3576.5659999999998</v>
      </c>
      <c r="BV6" s="338">
        <v>3928.3789999999999</v>
      </c>
    </row>
    <row r="7" spans="1:74" ht="11.1" customHeight="1" x14ac:dyDescent="0.2">
      <c r="A7" s="557" t="s">
        <v>391</v>
      </c>
      <c r="B7" s="558" t="s">
        <v>92</v>
      </c>
      <c r="C7" s="275">
        <v>2395.3010613000001</v>
      </c>
      <c r="D7" s="275">
        <v>2354.4279293</v>
      </c>
      <c r="E7" s="275">
        <v>2127.3264377</v>
      </c>
      <c r="F7" s="275">
        <v>2334.2999337000001</v>
      </c>
      <c r="G7" s="275">
        <v>2427.1869648000002</v>
      </c>
      <c r="H7" s="275">
        <v>3023.0370243000002</v>
      </c>
      <c r="I7" s="275">
        <v>3858.8254938999999</v>
      </c>
      <c r="J7" s="275">
        <v>3866.3158600000002</v>
      </c>
      <c r="K7" s="275">
        <v>3057.9689749999998</v>
      </c>
      <c r="L7" s="275">
        <v>2542.5550400000002</v>
      </c>
      <c r="M7" s="275">
        <v>2514.7099087000001</v>
      </c>
      <c r="N7" s="275">
        <v>2778.1169325999999</v>
      </c>
      <c r="O7" s="275">
        <v>2927.7704152000001</v>
      </c>
      <c r="P7" s="275">
        <v>3124.4752223999999</v>
      </c>
      <c r="Q7" s="275">
        <v>2975.8274938999998</v>
      </c>
      <c r="R7" s="275">
        <v>3160.95318</v>
      </c>
      <c r="S7" s="275">
        <v>3462.9616538999999</v>
      </c>
      <c r="T7" s="275">
        <v>3853.2500762999998</v>
      </c>
      <c r="U7" s="275">
        <v>4479.4467426000001</v>
      </c>
      <c r="V7" s="275">
        <v>4249.5439819000003</v>
      </c>
      <c r="W7" s="275">
        <v>3600.4099916999999</v>
      </c>
      <c r="X7" s="275">
        <v>2958.8828945</v>
      </c>
      <c r="Y7" s="275">
        <v>2672.315337</v>
      </c>
      <c r="Z7" s="275">
        <v>2709.3256931999999</v>
      </c>
      <c r="AA7" s="275">
        <v>2856.7435215999999</v>
      </c>
      <c r="AB7" s="275">
        <v>2867.2526050000001</v>
      </c>
      <c r="AC7" s="275">
        <v>2733.0728439</v>
      </c>
      <c r="AD7" s="275">
        <v>2601.2143633000001</v>
      </c>
      <c r="AE7" s="275">
        <v>2703.72874</v>
      </c>
      <c r="AF7" s="275">
        <v>3320.5021123000001</v>
      </c>
      <c r="AG7" s="275">
        <v>3895.8380603000001</v>
      </c>
      <c r="AH7" s="275">
        <v>3908.2708425999999</v>
      </c>
      <c r="AI7" s="275">
        <v>3402.1077467</v>
      </c>
      <c r="AJ7" s="275">
        <v>2857.6580838999998</v>
      </c>
      <c r="AK7" s="275">
        <v>2809.5594652999998</v>
      </c>
      <c r="AL7" s="275">
        <v>2997.9448526000001</v>
      </c>
      <c r="AM7" s="275">
        <v>2937.4494966000002</v>
      </c>
      <c r="AN7" s="275">
        <v>2712.2255159000001</v>
      </c>
      <c r="AO7" s="275">
        <v>2520.9973663999999</v>
      </c>
      <c r="AP7" s="275">
        <v>2559.3959822000002</v>
      </c>
      <c r="AQ7" s="275">
        <v>2874.8282751000002</v>
      </c>
      <c r="AR7" s="275">
        <v>3282.2535885000002</v>
      </c>
      <c r="AS7" s="275">
        <v>3712.2990159000001</v>
      </c>
      <c r="AT7" s="275">
        <v>3946.7233185999999</v>
      </c>
      <c r="AU7" s="275">
        <v>3552.7195225</v>
      </c>
      <c r="AV7" s="275">
        <v>3151.0650246</v>
      </c>
      <c r="AW7" s="275">
        <v>2811.7837752</v>
      </c>
      <c r="AX7" s="275">
        <v>2936.7038837</v>
      </c>
      <c r="AY7" s="275">
        <v>3284.4054844000002</v>
      </c>
      <c r="AZ7" s="275">
        <v>3263.3883206</v>
      </c>
      <c r="BA7" s="275">
        <v>3198.0415882000002</v>
      </c>
      <c r="BB7" s="275">
        <v>3099.3490541000001</v>
      </c>
      <c r="BC7" s="275">
        <v>3287.8223704000002</v>
      </c>
      <c r="BD7" s="275">
        <v>4046.5663215</v>
      </c>
      <c r="BE7" s="275">
        <v>4545.1545631999998</v>
      </c>
      <c r="BF7" s="275">
        <v>4472.6757956000001</v>
      </c>
      <c r="BG7" s="275">
        <v>4108.2640383999997</v>
      </c>
      <c r="BH7" s="275">
        <v>3539.7190000000001</v>
      </c>
      <c r="BI7" s="275">
        <v>3406.56</v>
      </c>
      <c r="BJ7" s="338">
        <v>3573.5709999999999</v>
      </c>
      <c r="BK7" s="338">
        <v>3428.1979999999999</v>
      </c>
      <c r="BL7" s="338">
        <v>3333.0079999999998</v>
      </c>
      <c r="BM7" s="338">
        <v>3204.6619999999998</v>
      </c>
      <c r="BN7" s="338">
        <v>3066.011</v>
      </c>
      <c r="BO7" s="338">
        <v>3324.6840000000002</v>
      </c>
      <c r="BP7" s="338">
        <v>3880.3879999999999</v>
      </c>
      <c r="BQ7" s="338">
        <v>4467.4780000000001</v>
      </c>
      <c r="BR7" s="338">
        <v>4496.8810000000003</v>
      </c>
      <c r="BS7" s="338">
        <v>3854.3180000000002</v>
      </c>
      <c r="BT7" s="338">
        <v>3343.2750000000001</v>
      </c>
      <c r="BU7" s="338">
        <v>3137.3760000000002</v>
      </c>
      <c r="BV7" s="338">
        <v>3257.4360000000001</v>
      </c>
    </row>
    <row r="8" spans="1:74" ht="11.1" customHeight="1" x14ac:dyDescent="0.2">
      <c r="A8" s="559" t="s">
        <v>393</v>
      </c>
      <c r="B8" s="560" t="s">
        <v>394</v>
      </c>
      <c r="C8" s="275">
        <v>111.51958839</v>
      </c>
      <c r="D8" s="275">
        <v>86.934222500000004</v>
      </c>
      <c r="E8" s="275">
        <v>86.853600322999995</v>
      </c>
      <c r="F8" s="275">
        <v>80.792524999999998</v>
      </c>
      <c r="G8" s="275">
        <v>76.724925806000002</v>
      </c>
      <c r="H8" s="275">
        <v>86.457128667000006</v>
      </c>
      <c r="I8" s="275">
        <v>101.74404387</v>
      </c>
      <c r="J8" s="275">
        <v>83.687341613000001</v>
      </c>
      <c r="K8" s="275">
        <v>80.795309000000003</v>
      </c>
      <c r="L8" s="275">
        <v>66.518545484000001</v>
      </c>
      <c r="M8" s="275">
        <v>59.420009667000002</v>
      </c>
      <c r="N8" s="275">
        <v>70.504328709999996</v>
      </c>
      <c r="O8" s="275">
        <v>79.908290644999994</v>
      </c>
      <c r="P8" s="275">
        <v>65.577387931000004</v>
      </c>
      <c r="Q8" s="275">
        <v>49.721064515999998</v>
      </c>
      <c r="R8" s="275">
        <v>50.107742332999997</v>
      </c>
      <c r="S8" s="275">
        <v>55.800485160999997</v>
      </c>
      <c r="T8" s="275">
        <v>68.923197999999999</v>
      </c>
      <c r="U8" s="275">
        <v>75.474115806</v>
      </c>
      <c r="V8" s="275">
        <v>68.321973548000003</v>
      </c>
      <c r="W8" s="275">
        <v>62.006527667</v>
      </c>
      <c r="X8" s="275">
        <v>58.229765483999998</v>
      </c>
      <c r="Y8" s="275">
        <v>60.328678332999999</v>
      </c>
      <c r="Z8" s="275">
        <v>65.666862902999995</v>
      </c>
      <c r="AA8" s="275">
        <v>89.507053870999997</v>
      </c>
      <c r="AB8" s="275">
        <v>71.324452500000007</v>
      </c>
      <c r="AC8" s="275">
        <v>64.420501612999999</v>
      </c>
      <c r="AD8" s="275">
        <v>62.848716000000003</v>
      </c>
      <c r="AE8" s="275">
        <v>77.793114516000003</v>
      </c>
      <c r="AF8" s="275">
        <v>78.068951333000001</v>
      </c>
      <c r="AG8" s="275">
        <v>90.719520645000003</v>
      </c>
      <c r="AH8" s="275">
        <v>78.983810645000005</v>
      </c>
      <c r="AI8" s="275">
        <v>72.872685666999999</v>
      </c>
      <c r="AJ8" s="275">
        <v>65.110788386999999</v>
      </c>
      <c r="AK8" s="275">
        <v>61.324438999999998</v>
      </c>
      <c r="AL8" s="275">
        <v>79.074935483999994</v>
      </c>
      <c r="AM8" s="275">
        <v>228.11470722999999</v>
      </c>
      <c r="AN8" s="275">
        <v>98.671610999999999</v>
      </c>
      <c r="AO8" s="275">
        <v>102.83506823</v>
      </c>
      <c r="AP8" s="275">
        <v>58.439885566999997</v>
      </c>
      <c r="AQ8" s="275">
        <v>65.934160418999994</v>
      </c>
      <c r="AR8" s="275">
        <v>67.353128233000007</v>
      </c>
      <c r="AS8" s="275">
        <v>65.875588355000005</v>
      </c>
      <c r="AT8" s="275">
        <v>66.139011902999997</v>
      </c>
      <c r="AU8" s="275">
        <v>64.948874167</v>
      </c>
      <c r="AV8" s="275">
        <v>48.959055902999999</v>
      </c>
      <c r="AW8" s="275">
        <v>57.934950233000002</v>
      </c>
      <c r="AX8" s="275">
        <v>67.585997418999995</v>
      </c>
      <c r="AY8" s="275">
        <v>95.809153773999995</v>
      </c>
      <c r="AZ8" s="275">
        <v>225.90681418</v>
      </c>
      <c r="BA8" s="275">
        <v>58.289088741999997</v>
      </c>
      <c r="BB8" s="275">
        <v>57.275529632999998</v>
      </c>
      <c r="BC8" s="275">
        <v>62.632660968000003</v>
      </c>
      <c r="BD8" s="275">
        <v>61.561586667</v>
      </c>
      <c r="BE8" s="275">
        <v>75.723910613000001</v>
      </c>
      <c r="BF8" s="275">
        <v>70.344365128999996</v>
      </c>
      <c r="BG8" s="275">
        <v>68.663202499999997</v>
      </c>
      <c r="BH8" s="275">
        <v>65.146180000000001</v>
      </c>
      <c r="BI8" s="275">
        <v>60.510629999999999</v>
      </c>
      <c r="BJ8" s="338">
        <v>77.496070000000003</v>
      </c>
      <c r="BK8" s="338">
        <v>94.530429999999996</v>
      </c>
      <c r="BL8" s="338">
        <v>78.553650000000005</v>
      </c>
      <c r="BM8" s="338">
        <v>75.502889999999994</v>
      </c>
      <c r="BN8" s="338">
        <v>67.290850000000006</v>
      </c>
      <c r="BO8" s="338">
        <v>70.913150000000002</v>
      </c>
      <c r="BP8" s="338">
        <v>75.570599999999999</v>
      </c>
      <c r="BQ8" s="338">
        <v>79.884810000000002</v>
      </c>
      <c r="BR8" s="338">
        <v>77.905879999999996</v>
      </c>
      <c r="BS8" s="338">
        <v>71.992720000000006</v>
      </c>
      <c r="BT8" s="338">
        <v>67.822710000000001</v>
      </c>
      <c r="BU8" s="338">
        <v>64.189760000000007</v>
      </c>
      <c r="BV8" s="338">
        <v>74.926230000000004</v>
      </c>
    </row>
    <row r="9" spans="1:74" ht="11.1" customHeight="1" x14ac:dyDescent="0.2">
      <c r="A9" s="559" t="s">
        <v>395</v>
      </c>
      <c r="B9" s="560" t="s">
        <v>93</v>
      </c>
      <c r="C9" s="275">
        <v>29.993162258000002</v>
      </c>
      <c r="D9" s="275">
        <v>28.838378571</v>
      </c>
      <c r="E9" s="275">
        <v>30.494979032</v>
      </c>
      <c r="F9" s="275">
        <v>30.584531333000001</v>
      </c>
      <c r="G9" s="275">
        <v>28.214230322999999</v>
      </c>
      <c r="H9" s="275">
        <v>33.759590666999998</v>
      </c>
      <c r="I9" s="275">
        <v>35.420734193999998</v>
      </c>
      <c r="J9" s="275">
        <v>35.069268710000003</v>
      </c>
      <c r="K9" s="275">
        <v>33.483179999999997</v>
      </c>
      <c r="L9" s="275">
        <v>30.356969031999999</v>
      </c>
      <c r="M9" s="275">
        <v>31.428535332999999</v>
      </c>
      <c r="N9" s="275">
        <v>32.419978710000002</v>
      </c>
      <c r="O9" s="275">
        <v>32.793513871000002</v>
      </c>
      <c r="P9" s="275">
        <v>36.008015862000001</v>
      </c>
      <c r="Q9" s="275">
        <v>34.718434516000002</v>
      </c>
      <c r="R9" s="275">
        <v>35.240489332999999</v>
      </c>
      <c r="S9" s="275">
        <v>32.326955806000001</v>
      </c>
      <c r="T9" s="275">
        <v>32.413676332999998</v>
      </c>
      <c r="U9" s="275">
        <v>33.613751290000003</v>
      </c>
      <c r="V9" s="275">
        <v>33.869034839000001</v>
      </c>
      <c r="W9" s="275">
        <v>30.122342332999999</v>
      </c>
      <c r="X9" s="275">
        <v>28.869618386999999</v>
      </c>
      <c r="Y9" s="275">
        <v>29.183161667</v>
      </c>
      <c r="Z9" s="275">
        <v>31.052593225999999</v>
      </c>
      <c r="AA9" s="275">
        <v>36.890184194</v>
      </c>
      <c r="AB9" s="275">
        <v>34.579511070999999</v>
      </c>
      <c r="AC9" s="275">
        <v>34.517816129000003</v>
      </c>
      <c r="AD9" s="275">
        <v>33.990859333000003</v>
      </c>
      <c r="AE9" s="275">
        <v>35.094825161000003</v>
      </c>
      <c r="AF9" s="275">
        <v>34.917702667</v>
      </c>
      <c r="AG9" s="275">
        <v>37.040429676999999</v>
      </c>
      <c r="AH9" s="275">
        <v>36.873102580999998</v>
      </c>
      <c r="AI9" s="275">
        <v>36.220911000000001</v>
      </c>
      <c r="AJ9" s="275">
        <v>34.565077742</v>
      </c>
      <c r="AK9" s="275">
        <v>35.345748999999998</v>
      </c>
      <c r="AL9" s="275">
        <v>32.452520323000002</v>
      </c>
      <c r="AM9" s="275">
        <v>30.092344580999999</v>
      </c>
      <c r="AN9" s="275">
        <v>29.186987036000001</v>
      </c>
      <c r="AO9" s="275">
        <v>27.92258271</v>
      </c>
      <c r="AP9" s="275">
        <v>28.472918</v>
      </c>
      <c r="AQ9" s="275">
        <v>30.464434742000002</v>
      </c>
      <c r="AR9" s="275">
        <v>32.289178999999997</v>
      </c>
      <c r="AS9" s="275">
        <v>34.472311097000002</v>
      </c>
      <c r="AT9" s="275">
        <v>36.617241065000002</v>
      </c>
      <c r="AU9" s="275">
        <v>37.545627433</v>
      </c>
      <c r="AV9" s="275">
        <v>34.911549934999996</v>
      </c>
      <c r="AW9" s="275">
        <v>35.7818197</v>
      </c>
      <c r="AX9" s="275">
        <v>37.192570547999999</v>
      </c>
      <c r="AY9" s="275">
        <v>40.916984161000002</v>
      </c>
      <c r="AZ9" s="275">
        <v>37.952873214</v>
      </c>
      <c r="BA9" s="275">
        <v>33.666104161</v>
      </c>
      <c r="BB9" s="275">
        <v>30.725426200000001</v>
      </c>
      <c r="BC9" s="275">
        <v>32.188936452</v>
      </c>
      <c r="BD9" s="275">
        <v>36.536041066999999</v>
      </c>
      <c r="BE9" s="275">
        <v>41.534339193999998</v>
      </c>
      <c r="BF9" s="275">
        <v>39.216799129000002</v>
      </c>
      <c r="BG9" s="275">
        <v>40.559192766999999</v>
      </c>
      <c r="BH9" s="275">
        <v>36.34507</v>
      </c>
      <c r="BI9" s="275">
        <v>36.795490000000001</v>
      </c>
      <c r="BJ9" s="338">
        <v>39.168219999999998</v>
      </c>
      <c r="BK9" s="338">
        <v>41.51999</v>
      </c>
      <c r="BL9" s="338">
        <v>37.10031</v>
      </c>
      <c r="BM9" s="338">
        <v>34.054099999999998</v>
      </c>
      <c r="BN9" s="338">
        <v>31.133279999999999</v>
      </c>
      <c r="BO9" s="338">
        <v>32.947609999999997</v>
      </c>
      <c r="BP9" s="338">
        <v>36.501899999999999</v>
      </c>
      <c r="BQ9" s="338">
        <v>41.940959999999997</v>
      </c>
      <c r="BR9" s="338">
        <v>40.174309999999998</v>
      </c>
      <c r="BS9" s="338">
        <v>40.378329999999998</v>
      </c>
      <c r="BT9" s="338">
        <v>36.913710000000002</v>
      </c>
      <c r="BU9" s="338">
        <v>37.96</v>
      </c>
      <c r="BV9" s="338">
        <v>39.523009999999999</v>
      </c>
    </row>
    <row r="10" spans="1:74" ht="11.1" customHeight="1" x14ac:dyDescent="0.2">
      <c r="A10" s="559" t="s">
        <v>396</v>
      </c>
      <c r="B10" s="560" t="s">
        <v>94</v>
      </c>
      <c r="C10" s="275">
        <v>2346.5423547999999</v>
      </c>
      <c r="D10" s="275">
        <v>2313.8956429</v>
      </c>
      <c r="E10" s="275">
        <v>2118.1160645</v>
      </c>
      <c r="F10" s="275">
        <v>1818.2446</v>
      </c>
      <c r="G10" s="275">
        <v>1839.1262581000001</v>
      </c>
      <c r="H10" s="275">
        <v>2175.6711332999998</v>
      </c>
      <c r="I10" s="275">
        <v>2333.7048387</v>
      </c>
      <c r="J10" s="275">
        <v>2301.2440645000001</v>
      </c>
      <c r="K10" s="275">
        <v>2228.2951333000001</v>
      </c>
      <c r="L10" s="275">
        <v>2043.1280644999999</v>
      </c>
      <c r="M10" s="275">
        <v>2149.1293332999999</v>
      </c>
      <c r="N10" s="275">
        <v>2317.3345806000002</v>
      </c>
      <c r="O10" s="275">
        <v>2334.8769677</v>
      </c>
      <c r="P10" s="275">
        <v>2201.6214828000002</v>
      </c>
      <c r="Q10" s="275">
        <v>1991.2455806</v>
      </c>
      <c r="R10" s="275">
        <v>1862.3643666999999</v>
      </c>
      <c r="S10" s="275">
        <v>2002.6272581000001</v>
      </c>
      <c r="T10" s="275">
        <v>2171.3361666999999</v>
      </c>
      <c r="U10" s="275">
        <v>2229.9783548</v>
      </c>
      <c r="V10" s="275">
        <v>2245.2293871000002</v>
      </c>
      <c r="W10" s="275">
        <v>2150.3627332999999</v>
      </c>
      <c r="X10" s="275">
        <v>1927.2005806</v>
      </c>
      <c r="Y10" s="275">
        <v>1890.4252332999999</v>
      </c>
      <c r="Z10" s="275">
        <v>2212.3764194</v>
      </c>
      <c r="AA10" s="275">
        <v>2303.4134515999999</v>
      </c>
      <c r="AB10" s="275">
        <v>2195.8351785999998</v>
      </c>
      <c r="AC10" s="275">
        <v>2030.5609354999999</v>
      </c>
      <c r="AD10" s="275">
        <v>1892.2293999999999</v>
      </c>
      <c r="AE10" s="275">
        <v>2027.3598387</v>
      </c>
      <c r="AF10" s="275">
        <v>2214.3229999999999</v>
      </c>
      <c r="AG10" s="275">
        <v>2275.4592902999998</v>
      </c>
      <c r="AH10" s="275">
        <v>2301.4315806</v>
      </c>
      <c r="AI10" s="275">
        <v>2193.2990332999998</v>
      </c>
      <c r="AJ10" s="275">
        <v>2038.1784838999999</v>
      </c>
      <c r="AK10" s="275">
        <v>2165.8485332999999</v>
      </c>
      <c r="AL10" s="275">
        <v>2299.7928387000002</v>
      </c>
      <c r="AM10" s="275">
        <v>2360.0841612999998</v>
      </c>
      <c r="AN10" s="275">
        <v>2237.1053571000002</v>
      </c>
      <c r="AO10" s="275">
        <v>2012.8090322999999</v>
      </c>
      <c r="AP10" s="275">
        <v>1879.4862667</v>
      </c>
      <c r="AQ10" s="275">
        <v>2030.5622581</v>
      </c>
      <c r="AR10" s="275">
        <v>2271.2743999999998</v>
      </c>
      <c r="AS10" s="275">
        <v>2320.6492257999998</v>
      </c>
      <c r="AT10" s="275">
        <v>2294.4756774000002</v>
      </c>
      <c r="AU10" s="275">
        <v>2251.15</v>
      </c>
      <c r="AV10" s="275">
        <v>2012.6125161</v>
      </c>
      <c r="AW10" s="275">
        <v>2171.3395</v>
      </c>
      <c r="AX10" s="275">
        <v>2366.5338065000001</v>
      </c>
      <c r="AY10" s="275">
        <v>2395.8056129000001</v>
      </c>
      <c r="AZ10" s="275">
        <v>2266.5025000000001</v>
      </c>
      <c r="BA10" s="275">
        <v>2082.1548065000002</v>
      </c>
      <c r="BB10" s="275">
        <v>1991.9165</v>
      </c>
      <c r="BC10" s="275">
        <v>2123.6323871</v>
      </c>
      <c r="BD10" s="275">
        <v>2284.8721667</v>
      </c>
      <c r="BE10" s="275">
        <v>2303.6185805999999</v>
      </c>
      <c r="BF10" s="275">
        <v>2335.9790968000002</v>
      </c>
      <c r="BG10" s="275">
        <v>2215.5457332999999</v>
      </c>
      <c r="BH10" s="275">
        <v>1954.0820000000001</v>
      </c>
      <c r="BI10" s="275">
        <v>2020.5650000000001</v>
      </c>
      <c r="BJ10" s="338">
        <v>2208.0050000000001</v>
      </c>
      <c r="BK10" s="338">
        <v>2283.06</v>
      </c>
      <c r="BL10" s="338">
        <v>2146.0839999999998</v>
      </c>
      <c r="BM10" s="338">
        <v>2003.66</v>
      </c>
      <c r="BN10" s="338">
        <v>1834.675</v>
      </c>
      <c r="BO10" s="338">
        <v>1969.4849999999999</v>
      </c>
      <c r="BP10" s="338">
        <v>2211.4940000000001</v>
      </c>
      <c r="BQ10" s="338">
        <v>2284.835</v>
      </c>
      <c r="BR10" s="338">
        <v>2279.3000000000002</v>
      </c>
      <c r="BS10" s="338">
        <v>2216.2379999999998</v>
      </c>
      <c r="BT10" s="338">
        <v>1999.5160000000001</v>
      </c>
      <c r="BU10" s="338">
        <v>2083.6210000000001</v>
      </c>
      <c r="BV10" s="338">
        <v>2303.5529999999999</v>
      </c>
    </row>
    <row r="11" spans="1:74" ht="11.1" customHeight="1" x14ac:dyDescent="0.2">
      <c r="A11" s="557"/>
      <c r="B11" s="561" t="s">
        <v>399</v>
      </c>
      <c r="C11" s="251"/>
      <c r="D11" s="251"/>
      <c r="E11" s="251"/>
      <c r="F11" s="251"/>
      <c r="G11" s="251"/>
      <c r="H11" s="251"/>
      <c r="I11" s="251"/>
      <c r="J11" s="251"/>
      <c r="K11" s="251"/>
      <c r="L11" s="251"/>
      <c r="M11" s="251"/>
      <c r="N11" s="251"/>
      <c r="O11" s="251"/>
      <c r="P11" s="251"/>
      <c r="Q11" s="251"/>
      <c r="R11" s="251"/>
      <c r="S11" s="251"/>
      <c r="T11" s="251"/>
      <c r="U11" s="251"/>
      <c r="V11" s="251"/>
      <c r="W11" s="251"/>
      <c r="X11" s="251"/>
      <c r="Y11" s="251"/>
      <c r="Z11" s="251"/>
      <c r="AA11" s="251"/>
      <c r="AB11" s="251"/>
      <c r="AC11" s="251"/>
      <c r="AD11" s="251"/>
      <c r="AE11" s="251"/>
      <c r="AF11" s="251"/>
      <c r="AG11" s="251"/>
      <c r="AH11" s="251"/>
      <c r="AI11" s="251"/>
      <c r="AJ11" s="251"/>
      <c r="AK11" s="251"/>
      <c r="AL11" s="251"/>
      <c r="AM11" s="251"/>
      <c r="AN11" s="251"/>
      <c r="AO11" s="251"/>
      <c r="AP11" s="251"/>
      <c r="AQ11" s="251"/>
      <c r="AR11" s="251"/>
      <c r="AS11" s="251"/>
      <c r="AT11" s="251"/>
      <c r="AU11" s="251"/>
      <c r="AV11" s="251"/>
      <c r="AW11" s="251"/>
      <c r="AX11" s="251"/>
      <c r="AY11" s="251"/>
      <c r="AZ11" s="251"/>
      <c r="BA11" s="251"/>
      <c r="BB11" s="251"/>
      <c r="BC11" s="251"/>
      <c r="BD11" s="251"/>
      <c r="BE11" s="251"/>
      <c r="BF11" s="251"/>
      <c r="BG11" s="251"/>
      <c r="BH11" s="251"/>
      <c r="BI11" s="251"/>
      <c r="BJ11" s="364"/>
      <c r="BK11" s="364"/>
      <c r="BL11" s="364"/>
      <c r="BM11" s="364"/>
      <c r="BN11" s="364"/>
      <c r="BO11" s="364"/>
      <c r="BP11" s="364"/>
      <c r="BQ11" s="364"/>
      <c r="BR11" s="364"/>
      <c r="BS11" s="364"/>
      <c r="BT11" s="364"/>
      <c r="BU11" s="364"/>
      <c r="BV11" s="364"/>
    </row>
    <row r="12" spans="1:74" ht="11.1" customHeight="1" x14ac:dyDescent="0.2">
      <c r="A12" s="557" t="s">
        <v>397</v>
      </c>
      <c r="B12" s="558" t="s">
        <v>459</v>
      </c>
      <c r="C12" s="275">
        <v>823.58367741999996</v>
      </c>
      <c r="D12" s="275">
        <v>861.82948642999997</v>
      </c>
      <c r="E12" s="275">
        <v>1004.3377539000001</v>
      </c>
      <c r="F12" s="275">
        <v>1039.8102027</v>
      </c>
      <c r="G12" s="275">
        <v>1051.1911502999999</v>
      </c>
      <c r="H12" s="275">
        <v>1071.707132</v>
      </c>
      <c r="I12" s="275">
        <v>1009.1817458</v>
      </c>
      <c r="J12" s="275">
        <v>831.08315418999996</v>
      </c>
      <c r="K12" s="275">
        <v>712.58637599999997</v>
      </c>
      <c r="L12" s="275">
        <v>638.30287773999999</v>
      </c>
      <c r="M12" s="275">
        <v>689.35089832999995</v>
      </c>
      <c r="N12" s="275">
        <v>765.54655580999997</v>
      </c>
      <c r="O12" s="275">
        <v>745.39291000000003</v>
      </c>
      <c r="P12" s="275">
        <v>699.42830517000004</v>
      </c>
      <c r="Q12" s="275">
        <v>835.75923483999998</v>
      </c>
      <c r="R12" s="275">
        <v>876.47078266999995</v>
      </c>
      <c r="S12" s="275">
        <v>923.95208806000005</v>
      </c>
      <c r="T12" s="275">
        <v>888.62502167000002</v>
      </c>
      <c r="U12" s="275">
        <v>854.55741645000001</v>
      </c>
      <c r="V12" s="275">
        <v>743.03271839000001</v>
      </c>
      <c r="W12" s="275">
        <v>586.79099932999998</v>
      </c>
      <c r="X12" s="275">
        <v>532.27772226000002</v>
      </c>
      <c r="Y12" s="275">
        <v>624.41171567000004</v>
      </c>
      <c r="Z12" s="275">
        <v>741.40989645000002</v>
      </c>
      <c r="AA12" s="275">
        <v>800.92023226000003</v>
      </c>
      <c r="AB12" s="275">
        <v>729.23088356999995</v>
      </c>
      <c r="AC12" s="275">
        <v>662.39863097</v>
      </c>
      <c r="AD12" s="275">
        <v>836.57014466999999</v>
      </c>
      <c r="AE12" s="275">
        <v>917.74495677000004</v>
      </c>
      <c r="AF12" s="275">
        <v>912.80220333</v>
      </c>
      <c r="AG12" s="275">
        <v>879.17971225999997</v>
      </c>
      <c r="AH12" s="275">
        <v>697.84887613000001</v>
      </c>
      <c r="AI12" s="275">
        <v>565.37173067000003</v>
      </c>
      <c r="AJ12" s="275">
        <v>554.79334418999997</v>
      </c>
      <c r="AK12" s="275">
        <v>589.22778032999997</v>
      </c>
      <c r="AL12" s="275">
        <v>681.55802516000006</v>
      </c>
      <c r="AM12" s="275">
        <v>697.86434431999999</v>
      </c>
      <c r="AN12" s="275">
        <v>621.29031882000004</v>
      </c>
      <c r="AO12" s="275">
        <v>782.48804018999999</v>
      </c>
      <c r="AP12" s="275">
        <v>847.99688709999998</v>
      </c>
      <c r="AQ12" s="275">
        <v>856.25435829000003</v>
      </c>
      <c r="AR12" s="275">
        <v>858.12925570000004</v>
      </c>
      <c r="AS12" s="275">
        <v>785.72265745000004</v>
      </c>
      <c r="AT12" s="275">
        <v>638.94344142</v>
      </c>
      <c r="AU12" s="275">
        <v>535.81089116999999</v>
      </c>
      <c r="AV12" s="275">
        <v>553.52297577000002</v>
      </c>
      <c r="AW12" s="275">
        <v>620.83076532999996</v>
      </c>
      <c r="AX12" s="275">
        <v>720.28350374000001</v>
      </c>
      <c r="AY12" s="275">
        <v>793.48226757999998</v>
      </c>
      <c r="AZ12" s="275">
        <v>812.34544606999998</v>
      </c>
      <c r="BA12" s="275">
        <v>802.23861810000005</v>
      </c>
      <c r="BB12" s="275">
        <v>751.96402850000004</v>
      </c>
      <c r="BC12" s="275">
        <v>651.18070932000001</v>
      </c>
      <c r="BD12" s="275">
        <v>668.91869120000001</v>
      </c>
      <c r="BE12" s="275">
        <v>679.54213139000001</v>
      </c>
      <c r="BF12" s="275">
        <v>627.08127105999995</v>
      </c>
      <c r="BG12" s="275">
        <v>540.20327572999997</v>
      </c>
      <c r="BH12" s="275">
        <v>452.95350000000002</v>
      </c>
      <c r="BI12" s="275">
        <v>502.61930000000001</v>
      </c>
      <c r="BJ12" s="338">
        <v>551.99249999999995</v>
      </c>
      <c r="BK12" s="338">
        <v>674.05589999999995</v>
      </c>
      <c r="BL12" s="338">
        <v>620.75139999999999</v>
      </c>
      <c r="BM12" s="338">
        <v>648.92250000000001</v>
      </c>
      <c r="BN12" s="338">
        <v>746.64210000000003</v>
      </c>
      <c r="BO12" s="338">
        <v>781.6395</v>
      </c>
      <c r="BP12" s="338">
        <v>844.16980000000001</v>
      </c>
      <c r="BQ12" s="338">
        <v>887.34829999999999</v>
      </c>
      <c r="BR12" s="338">
        <v>754.82069999999999</v>
      </c>
      <c r="BS12" s="338">
        <v>529.49170000000004</v>
      </c>
      <c r="BT12" s="338">
        <v>545.19150000000002</v>
      </c>
      <c r="BU12" s="338">
        <v>594.86940000000004</v>
      </c>
      <c r="BV12" s="338">
        <v>705.84130000000005</v>
      </c>
    </row>
    <row r="13" spans="1:74" ht="11.1" customHeight="1" x14ac:dyDescent="0.2">
      <c r="A13" s="557" t="s">
        <v>400</v>
      </c>
      <c r="B13" s="558" t="s">
        <v>97</v>
      </c>
      <c r="C13" s="275">
        <v>275.82240581000002</v>
      </c>
      <c r="D13" s="275">
        <v>373.27005929000001</v>
      </c>
      <c r="E13" s="275">
        <v>340.14986644999999</v>
      </c>
      <c r="F13" s="275">
        <v>414.05522033</v>
      </c>
      <c r="G13" s="275">
        <v>379.74711258000002</v>
      </c>
      <c r="H13" s="275">
        <v>366.16896200000002</v>
      </c>
      <c r="I13" s="275">
        <v>241.56867161</v>
      </c>
      <c r="J13" s="275">
        <v>241.08367032000001</v>
      </c>
      <c r="K13" s="275">
        <v>228.967635</v>
      </c>
      <c r="L13" s="275">
        <v>339.52995773999999</v>
      </c>
      <c r="M13" s="275">
        <v>414.61842767000002</v>
      </c>
      <c r="N13" s="275">
        <v>343.73465967999999</v>
      </c>
      <c r="O13" s="275">
        <v>439.75467935</v>
      </c>
      <c r="P13" s="275">
        <v>381.10281448000001</v>
      </c>
      <c r="Q13" s="275">
        <v>452.46586547999999</v>
      </c>
      <c r="R13" s="275">
        <v>423.64129466999998</v>
      </c>
      <c r="S13" s="275">
        <v>404.53297838999998</v>
      </c>
      <c r="T13" s="275">
        <v>399.07678199999998</v>
      </c>
      <c r="U13" s="275">
        <v>284.56584742000001</v>
      </c>
      <c r="V13" s="275">
        <v>273.19069870999999</v>
      </c>
      <c r="W13" s="275">
        <v>292.98885867000001</v>
      </c>
      <c r="X13" s="275">
        <v>407.60132355000002</v>
      </c>
      <c r="Y13" s="275">
        <v>388.286338</v>
      </c>
      <c r="Z13" s="275">
        <v>468.53118289999998</v>
      </c>
      <c r="AA13" s="275">
        <v>475.43561258</v>
      </c>
      <c r="AB13" s="275">
        <v>502.69965821</v>
      </c>
      <c r="AC13" s="275">
        <v>508.24687452000001</v>
      </c>
      <c r="AD13" s="275">
        <v>582.54246899999998</v>
      </c>
      <c r="AE13" s="275">
        <v>523.82909257999995</v>
      </c>
      <c r="AF13" s="275">
        <v>458.27018433000001</v>
      </c>
      <c r="AG13" s="275">
        <v>357.85849387000002</v>
      </c>
      <c r="AH13" s="275">
        <v>310.77043193999998</v>
      </c>
      <c r="AI13" s="275">
        <v>389.13602932999999</v>
      </c>
      <c r="AJ13" s="275">
        <v>439.83928580999998</v>
      </c>
      <c r="AK13" s="275">
        <v>526.77531333000002</v>
      </c>
      <c r="AL13" s="275">
        <v>450.55027612999999</v>
      </c>
      <c r="AM13" s="275">
        <v>577.78110751999998</v>
      </c>
      <c r="AN13" s="275">
        <v>500.30930164</v>
      </c>
      <c r="AO13" s="275">
        <v>572.12525476999997</v>
      </c>
      <c r="AP13" s="275">
        <v>621.18497239999999</v>
      </c>
      <c r="AQ13" s="275">
        <v>503.26989818999999</v>
      </c>
      <c r="AR13" s="275">
        <v>526.62723743000004</v>
      </c>
      <c r="AS13" s="275">
        <v>393.14169097000001</v>
      </c>
      <c r="AT13" s="275">
        <v>328.08131473999998</v>
      </c>
      <c r="AU13" s="275">
        <v>383.99228060000002</v>
      </c>
      <c r="AV13" s="275">
        <v>467.99777764999999</v>
      </c>
      <c r="AW13" s="275">
        <v>628.89762697000003</v>
      </c>
      <c r="AX13" s="275">
        <v>474.55643465000003</v>
      </c>
      <c r="AY13" s="275">
        <v>492.35610796999998</v>
      </c>
      <c r="AZ13" s="275">
        <v>534.16533681999999</v>
      </c>
      <c r="BA13" s="275">
        <v>494.57036986999998</v>
      </c>
      <c r="BB13" s="275">
        <v>594.30824616999996</v>
      </c>
      <c r="BC13" s="275">
        <v>553.77634561000002</v>
      </c>
      <c r="BD13" s="275">
        <v>447.73142787</v>
      </c>
      <c r="BE13" s="275">
        <v>440.22834358</v>
      </c>
      <c r="BF13" s="275">
        <v>420.39311889999999</v>
      </c>
      <c r="BG13" s="275">
        <v>461.95748159999999</v>
      </c>
      <c r="BH13" s="275">
        <v>530.2577</v>
      </c>
      <c r="BI13" s="275">
        <v>571.26310000000001</v>
      </c>
      <c r="BJ13" s="338">
        <v>573.04690000000005</v>
      </c>
      <c r="BK13" s="338">
        <v>595.81050000000005</v>
      </c>
      <c r="BL13" s="338">
        <v>582.22799999999995</v>
      </c>
      <c r="BM13" s="338">
        <v>644.28970000000004</v>
      </c>
      <c r="BN13" s="338">
        <v>705.36779999999999</v>
      </c>
      <c r="BO13" s="338">
        <v>645.59230000000002</v>
      </c>
      <c r="BP13" s="338">
        <v>603.55119999999999</v>
      </c>
      <c r="BQ13" s="338">
        <v>478.41739999999999</v>
      </c>
      <c r="BR13" s="338">
        <v>453.87169999999998</v>
      </c>
      <c r="BS13" s="338">
        <v>491.3014</v>
      </c>
      <c r="BT13" s="338">
        <v>571.92169999999999</v>
      </c>
      <c r="BU13" s="338">
        <v>609.57770000000005</v>
      </c>
      <c r="BV13" s="338">
        <v>656.68280000000004</v>
      </c>
    </row>
    <row r="14" spans="1:74" ht="11.1" customHeight="1" x14ac:dyDescent="0.2">
      <c r="A14" s="557" t="s">
        <v>401</v>
      </c>
      <c r="B14" s="558" t="s">
        <v>402</v>
      </c>
      <c r="C14" s="275">
        <v>106.12664516</v>
      </c>
      <c r="D14" s="275">
        <v>104.89387429</v>
      </c>
      <c r="E14" s="275">
        <v>99.372591290000003</v>
      </c>
      <c r="F14" s="275">
        <v>93.265371999999999</v>
      </c>
      <c r="G14" s="275">
        <v>90.140057096999996</v>
      </c>
      <c r="H14" s="275">
        <v>107.668706</v>
      </c>
      <c r="I14" s="275">
        <v>108.44948871</v>
      </c>
      <c r="J14" s="275">
        <v>109.1534071</v>
      </c>
      <c r="K14" s="275">
        <v>105.94879233</v>
      </c>
      <c r="L14" s="275">
        <v>95.287441290000004</v>
      </c>
      <c r="M14" s="275">
        <v>102.92958833</v>
      </c>
      <c r="N14" s="275">
        <v>108.16911967999999</v>
      </c>
      <c r="O14" s="275">
        <v>106.89296581000001</v>
      </c>
      <c r="P14" s="275">
        <v>107.29153138</v>
      </c>
      <c r="Q14" s="275">
        <v>97.870468387000003</v>
      </c>
      <c r="R14" s="275">
        <v>90.130218666999994</v>
      </c>
      <c r="S14" s="275">
        <v>94.752108710000002</v>
      </c>
      <c r="T14" s="275">
        <v>102.70627833</v>
      </c>
      <c r="U14" s="275">
        <v>108.1240871</v>
      </c>
      <c r="V14" s="275">
        <v>108.71865484</v>
      </c>
      <c r="W14" s="275">
        <v>107.58218033</v>
      </c>
      <c r="X14" s="275">
        <v>100.41542871</v>
      </c>
      <c r="Y14" s="275">
        <v>106.34331400000001</v>
      </c>
      <c r="Z14" s="275">
        <v>108.54279323</v>
      </c>
      <c r="AA14" s="275">
        <v>109.66930323</v>
      </c>
      <c r="AB14" s="275">
        <v>110.10814035999999</v>
      </c>
      <c r="AC14" s="275">
        <v>106.44425065</v>
      </c>
      <c r="AD14" s="275">
        <v>95.437953332999996</v>
      </c>
      <c r="AE14" s="275">
        <v>102.38495032</v>
      </c>
      <c r="AF14" s="275">
        <v>111.00768167</v>
      </c>
      <c r="AG14" s="275">
        <v>114.07086097</v>
      </c>
      <c r="AH14" s="275">
        <v>117.22687935</v>
      </c>
      <c r="AI14" s="275">
        <v>111.77962866999999</v>
      </c>
      <c r="AJ14" s="275">
        <v>107.77337226</v>
      </c>
      <c r="AK14" s="275">
        <v>113.56683267</v>
      </c>
      <c r="AL14" s="275">
        <v>116.32530097</v>
      </c>
      <c r="AM14" s="275">
        <v>116.97897329</v>
      </c>
      <c r="AN14" s="275">
        <v>116.59295831999999</v>
      </c>
      <c r="AO14" s="275">
        <v>116.42239044999999</v>
      </c>
      <c r="AP14" s="275">
        <v>107.66820973</v>
      </c>
      <c r="AQ14" s="275">
        <v>106.12127129</v>
      </c>
      <c r="AR14" s="275">
        <v>120.7423737</v>
      </c>
      <c r="AS14" s="275">
        <v>122.82012123</v>
      </c>
      <c r="AT14" s="275">
        <v>121.33035587000001</v>
      </c>
      <c r="AU14" s="275">
        <v>115.40751863</v>
      </c>
      <c r="AV14" s="275">
        <v>110.39449171</v>
      </c>
      <c r="AW14" s="275">
        <v>116.93063193</v>
      </c>
      <c r="AX14" s="275">
        <v>120.53434358</v>
      </c>
      <c r="AY14" s="275">
        <v>122.58194458</v>
      </c>
      <c r="AZ14" s="275">
        <v>122.17555</v>
      </c>
      <c r="BA14" s="275">
        <v>111.43185255</v>
      </c>
      <c r="BB14" s="275">
        <v>108.1371803</v>
      </c>
      <c r="BC14" s="275">
        <v>108.371774</v>
      </c>
      <c r="BD14" s="275">
        <v>118.19054887</v>
      </c>
      <c r="BE14" s="275">
        <v>126.50188541999999</v>
      </c>
      <c r="BF14" s="275">
        <v>123.93786523</v>
      </c>
      <c r="BG14" s="275">
        <v>115.77896013</v>
      </c>
      <c r="BH14" s="275">
        <v>107.6451</v>
      </c>
      <c r="BI14" s="275">
        <v>112.83499999999999</v>
      </c>
      <c r="BJ14" s="338">
        <v>121.79949999999999</v>
      </c>
      <c r="BK14" s="338">
        <v>119.8755</v>
      </c>
      <c r="BL14" s="338">
        <v>117.17529999999999</v>
      </c>
      <c r="BM14" s="338">
        <v>109.64879999999999</v>
      </c>
      <c r="BN14" s="338">
        <v>104.39490000000001</v>
      </c>
      <c r="BO14" s="338">
        <v>105.2544</v>
      </c>
      <c r="BP14" s="338">
        <v>117.6828</v>
      </c>
      <c r="BQ14" s="338">
        <v>124.1157</v>
      </c>
      <c r="BR14" s="338">
        <v>123.3013</v>
      </c>
      <c r="BS14" s="338">
        <v>117.7617</v>
      </c>
      <c r="BT14" s="338">
        <v>110.093</v>
      </c>
      <c r="BU14" s="338">
        <v>115.9462</v>
      </c>
      <c r="BV14" s="338">
        <v>123.8403</v>
      </c>
    </row>
    <row r="15" spans="1:74" ht="11.1" customHeight="1" x14ac:dyDescent="0.2">
      <c r="A15" s="557" t="s">
        <v>403</v>
      </c>
      <c r="B15" s="558" t="s">
        <v>404</v>
      </c>
      <c r="C15" s="275">
        <v>48.865734516000003</v>
      </c>
      <c r="D15" s="275">
        <v>50.952539999999999</v>
      </c>
      <c r="E15" s="275">
        <v>50.484860644999998</v>
      </c>
      <c r="F15" s="275">
        <v>50.084764999999997</v>
      </c>
      <c r="G15" s="275">
        <v>50.425117741999998</v>
      </c>
      <c r="H15" s="275">
        <v>54.388556667000003</v>
      </c>
      <c r="I15" s="275">
        <v>54.507733870999999</v>
      </c>
      <c r="J15" s="275">
        <v>54.593305805999996</v>
      </c>
      <c r="K15" s="275">
        <v>52.969562666999998</v>
      </c>
      <c r="L15" s="275">
        <v>52.611910645000002</v>
      </c>
      <c r="M15" s="275">
        <v>56.146713667</v>
      </c>
      <c r="N15" s="275">
        <v>55.846719354999998</v>
      </c>
      <c r="O15" s="275">
        <v>51.649986773999998</v>
      </c>
      <c r="P15" s="275">
        <v>51.860944138000001</v>
      </c>
      <c r="Q15" s="275">
        <v>52.37021</v>
      </c>
      <c r="R15" s="275">
        <v>52.774245333000003</v>
      </c>
      <c r="S15" s="275">
        <v>53.344708709999999</v>
      </c>
      <c r="T15" s="275">
        <v>53.717908999999999</v>
      </c>
      <c r="U15" s="275">
        <v>55.523609999999998</v>
      </c>
      <c r="V15" s="275">
        <v>55.663059355000001</v>
      </c>
      <c r="W15" s="275">
        <v>54.203098666999999</v>
      </c>
      <c r="X15" s="275">
        <v>55.348339355</v>
      </c>
      <c r="Y15" s="275">
        <v>56.133457667000002</v>
      </c>
      <c r="Z15" s="275">
        <v>57.203326128999997</v>
      </c>
      <c r="AA15" s="275">
        <v>54.460405160999997</v>
      </c>
      <c r="AB15" s="275">
        <v>53.674620714</v>
      </c>
      <c r="AC15" s="275">
        <v>56.682153548000002</v>
      </c>
      <c r="AD15" s="275">
        <v>56.017900333</v>
      </c>
      <c r="AE15" s="275">
        <v>57.458154839000002</v>
      </c>
      <c r="AF15" s="275">
        <v>57.565239333000001</v>
      </c>
      <c r="AG15" s="275">
        <v>57.976311934999998</v>
      </c>
      <c r="AH15" s="275">
        <v>59.595474838999998</v>
      </c>
      <c r="AI15" s="275">
        <v>57.192228333000003</v>
      </c>
      <c r="AJ15" s="275">
        <v>55.82311</v>
      </c>
      <c r="AK15" s="275">
        <v>58.845630333000003</v>
      </c>
      <c r="AL15" s="275">
        <v>59.261217741999999</v>
      </c>
      <c r="AM15" s="275">
        <v>59.662044160999997</v>
      </c>
      <c r="AN15" s="275">
        <v>60.229941857</v>
      </c>
      <c r="AO15" s="275">
        <v>59.707811452000001</v>
      </c>
      <c r="AP15" s="275">
        <v>60.319278066999999</v>
      </c>
      <c r="AQ15" s="275">
        <v>59.650453613000003</v>
      </c>
      <c r="AR15" s="275">
        <v>60.878001132999998</v>
      </c>
      <c r="AS15" s="275">
        <v>62.648312838999999</v>
      </c>
      <c r="AT15" s="275">
        <v>60.656651097000001</v>
      </c>
      <c r="AU15" s="275">
        <v>59.052783032999997</v>
      </c>
      <c r="AV15" s="275">
        <v>55.686326483999999</v>
      </c>
      <c r="AW15" s="275">
        <v>56.350605367</v>
      </c>
      <c r="AX15" s="275">
        <v>56.996799484</v>
      </c>
      <c r="AY15" s="275">
        <v>61.363236225999998</v>
      </c>
      <c r="AZ15" s="275">
        <v>57.265355429000003</v>
      </c>
      <c r="BA15" s="275">
        <v>55.937817355</v>
      </c>
      <c r="BB15" s="275">
        <v>57.989118099999999</v>
      </c>
      <c r="BC15" s="275">
        <v>58.350428805999996</v>
      </c>
      <c r="BD15" s="275">
        <v>60.266173000000002</v>
      </c>
      <c r="BE15" s="275">
        <v>62.530017452000003</v>
      </c>
      <c r="BF15" s="275">
        <v>61.441087064999998</v>
      </c>
      <c r="BG15" s="275">
        <v>57.708734532999998</v>
      </c>
      <c r="BH15" s="275">
        <v>57.432090000000002</v>
      </c>
      <c r="BI15" s="275">
        <v>59.782420000000002</v>
      </c>
      <c r="BJ15" s="338">
        <v>60.650129999999997</v>
      </c>
      <c r="BK15" s="338">
        <v>58.514589999999998</v>
      </c>
      <c r="BL15" s="338">
        <v>58.448680000000003</v>
      </c>
      <c r="BM15" s="338">
        <v>59.429270000000002</v>
      </c>
      <c r="BN15" s="338">
        <v>58.390700000000002</v>
      </c>
      <c r="BO15" s="338">
        <v>58.615250000000003</v>
      </c>
      <c r="BP15" s="338">
        <v>60.890430000000002</v>
      </c>
      <c r="BQ15" s="338">
        <v>62.26746</v>
      </c>
      <c r="BR15" s="338">
        <v>61.220489999999998</v>
      </c>
      <c r="BS15" s="338">
        <v>59.93441</v>
      </c>
      <c r="BT15" s="338">
        <v>58.454050000000002</v>
      </c>
      <c r="BU15" s="338">
        <v>60.599550000000001</v>
      </c>
      <c r="BV15" s="338">
        <v>61.108539999999998</v>
      </c>
    </row>
    <row r="16" spans="1:74" ht="11.1" customHeight="1" x14ac:dyDescent="0.2">
      <c r="A16" s="557" t="s">
        <v>405</v>
      </c>
      <c r="B16" s="558" t="s">
        <v>95</v>
      </c>
      <c r="C16" s="275">
        <v>43.449822580999999</v>
      </c>
      <c r="D16" s="275">
        <v>43.393062856999997</v>
      </c>
      <c r="E16" s="275">
        <v>43.144651613000001</v>
      </c>
      <c r="F16" s="275">
        <v>41.302115000000001</v>
      </c>
      <c r="G16" s="275">
        <v>42.501536452000003</v>
      </c>
      <c r="H16" s="275">
        <v>40.485410666999996</v>
      </c>
      <c r="I16" s="275">
        <v>40.936761613000002</v>
      </c>
      <c r="J16" s="275">
        <v>41.117149677</v>
      </c>
      <c r="K16" s="275">
        <v>40.851573000000002</v>
      </c>
      <c r="L16" s="275">
        <v>41.310588709999998</v>
      </c>
      <c r="M16" s="275">
        <v>42.373948333000001</v>
      </c>
      <c r="N16" s="275">
        <v>42.722412902999999</v>
      </c>
      <c r="O16" s="275">
        <v>40.750070645000001</v>
      </c>
      <c r="P16" s="275">
        <v>41.149292758999998</v>
      </c>
      <c r="Q16" s="275">
        <v>41.456434194000003</v>
      </c>
      <c r="R16" s="275">
        <v>41.609974667000003</v>
      </c>
      <c r="S16" s="275">
        <v>42.064369999999997</v>
      </c>
      <c r="T16" s="275">
        <v>42.582676667000001</v>
      </c>
      <c r="U16" s="275">
        <v>42.601542580999997</v>
      </c>
      <c r="V16" s="275">
        <v>42.059310322999998</v>
      </c>
      <c r="W16" s="275">
        <v>43.332759332999998</v>
      </c>
      <c r="X16" s="275">
        <v>42.875780323000001</v>
      </c>
      <c r="Y16" s="275">
        <v>44.901722999999997</v>
      </c>
      <c r="Z16" s="275">
        <v>44.846747419000003</v>
      </c>
      <c r="AA16" s="275">
        <v>44.576782581000003</v>
      </c>
      <c r="AB16" s="275">
        <v>44.151258571</v>
      </c>
      <c r="AC16" s="275">
        <v>44.458589031999999</v>
      </c>
      <c r="AD16" s="275">
        <v>42.471941000000001</v>
      </c>
      <c r="AE16" s="275">
        <v>42.184238065000002</v>
      </c>
      <c r="AF16" s="275">
        <v>42.608481333</v>
      </c>
      <c r="AG16" s="275">
        <v>43.125232257999997</v>
      </c>
      <c r="AH16" s="275">
        <v>42.659239354999997</v>
      </c>
      <c r="AI16" s="275">
        <v>43.309987667000001</v>
      </c>
      <c r="AJ16" s="275">
        <v>43.983846452000002</v>
      </c>
      <c r="AK16" s="275">
        <v>41.016033999999998</v>
      </c>
      <c r="AL16" s="275">
        <v>44.052240644999998</v>
      </c>
      <c r="AM16" s="275">
        <v>43.710178419000002</v>
      </c>
      <c r="AN16" s="275">
        <v>43.076062428999997</v>
      </c>
      <c r="AO16" s="275">
        <v>43.150504773999998</v>
      </c>
      <c r="AP16" s="275">
        <v>43.784487833</v>
      </c>
      <c r="AQ16" s="275">
        <v>42.979381031999999</v>
      </c>
      <c r="AR16" s="275">
        <v>43.112501600000002</v>
      </c>
      <c r="AS16" s="275">
        <v>42.566836225999999</v>
      </c>
      <c r="AT16" s="275">
        <v>42.877703418999999</v>
      </c>
      <c r="AU16" s="275">
        <v>43.5839778</v>
      </c>
      <c r="AV16" s="275">
        <v>43.390032806000001</v>
      </c>
      <c r="AW16" s="275">
        <v>45.4156397</v>
      </c>
      <c r="AX16" s="275">
        <v>44.354816354999997</v>
      </c>
      <c r="AY16" s="275">
        <v>47.749406065000002</v>
      </c>
      <c r="AZ16" s="275">
        <v>48.227797213999999</v>
      </c>
      <c r="BA16" s="275">
        <v>47.139100870999997</v>
      </c>
      <c r="BB16" s="275">
        <v>44.771153433000002</v>
      </c>
      <c r="BC16" s="275">
        <v>47.126730805999998</v>
      </c>
      <c r="BD16" s="275">
        <v>46.172204499999999</v>
      </c>
      <c r="BE16" s="275">
        <v>46.480899161000004</v>
      </c>
      <c r="BF16" s="275">
        <v>46.082439741999998</v>
      </c>
      <c r="BG16" s="275">
        <v>43.094269767</v>
      </c>
      <c r="BH16" s="275">
        <v>44.575110000000002</v>
      </c>
      <c r="BI16" s="275">
        <v>46.198279999999997</v>
      </c>
      <c r="BJ16" s="338">
        <v>47.63899</v>
      </c>
      <c r="BK16" s="338">
        <v>48.509419999999999</v>
      </c>
      <c r="BL16" s="338">
        <v>48.041969999999999</v>
      </c>
      <c r="BM16" s="338">
        <v>48.130629999999996</v>
      </c>
      <c r="BN16" s="338">
        <v>47.007469999999998</v>
      </c>
      <c r="BO16" s="338">
        <v>46.969000000000001</v>
      </c>
      <c r="BP16" s="338">
        <v>48.217239999999997</v>
      </c>
      <c r="BQ16" s="338">
        <v>48.356180000000002</v>
      </c>
      <c r="BR16" s="338">
        <v>48.157760000000003</v>
      </c>
      <c r="BS16" s="338">
        <v>48.384459999999997</v>
      </c>
      <c r="BT16" s="338">
        <v>48.00271</v>
      </c>
      <c r="BU16" s="338">
        <v>48.431179999999998</v>
      </c>
      <c r="BV16" s="338">
        <v>49.093609999999998</v>
      </c>
    </row>
    <row r="17" spans="1:74" ht="11.1" customHeight="1" x14ac:dyDescent="0.2">
      <c r="A17" s="557" t="s">
        <v>406</v>
      </c>
      <c r="B17" s="558" t="s">
        <v>96</v>
      </c>
      <c r="C17" s="275">
        <v>1.2832716128999999</v>
      </c>
      <c r="D17" s="275">
        <v>3.0463721429000001</v>
      </c>
      <c r="E17" s="275">
        <v>3.9451441935</v>
      </c>
      <c r="F17" s="275">
        <v>5.4668693333</v>
      </c>
      <c r="G17" s="275">
        <v>6.1506129031999999</v>
      </c>
      <c r="H17" s="275">
        <v>7.4257646667000001</v>
      </c>
      <c r="I17" s="275">
        <v>6.1645599999999998</v>
      </c>
      <c r="J17" s="275">
        <v>7.3923409677</v>
      </c>
      <c r="K17" s="275">
        <v>6.1906559999999997</v>
      </c>
      <c r="L17" s="275">
        <v>5.1245099999999999</v>
      </c>
      <c r="M17" s="275">
        <v>3.5789900000000001</v>
      </c>
      <c r="N17" s="275">
        <v>3.8920464516000002</v>
      </c>
      <c r="O17" s="275">
        <v>3.0748274194</v>
      </c>
      <c r="P17" s="275">
        <v>4.6634520689999999</v>
      </c>
      <c r="Q17" s="275">
        <v>7.4589735484000004</v>
      </c>
      <c r="R17" s="275">
        <v>10.624103333000001</v>
      </c>
      <c r="S17" s="275">
        <v>14.922470968000001</v>
      </c>
      <c r="T17" s="275">
        <v>17.568912999999998</v>
      </c>
      <c r="U17" s="275">
        <v>16.435808387000002</v>
      </c>
      <c r="V17" s="275">
        <v>14.884214516</v>
      </c>
      <c r="W17" s="275">
        <v>15.270080999999999</v>
      </c>
      <c r="X17" s="275">
        <v>13.916990968</v>
      </c>
      <c r="Y17" s="275">
        <v>11.575856333000001</v>
      </c>
      <c r="Z17" s="275">
        <v>11.250705483999999</v>
      </c>
      <c r="AA17" s="275">
        <v>9.9943112903000006</v>
      </c>
      <c r="AB17" s="275">
        <v>15.451512143</v>
      </c>
      <c r="AC17" s="275">
        <v>19.980605161</v>
      </c>
      <c r="AD17" s="275">
        <v>22.224618667000001</v>
      </c>
      <c r="AE17" s="275">
        <v>24.280846774</v>
      </c>
      <c r="AF17" s="275">
        <v>29.022825000000001</v>
      </c>
      <c r="AG17" s="275">
        <v>26.737002258</v>
      </c>
      <c r="AH17" s="275">
        <v>30.454564194</v>
      </c>
      <c r="AI17" s="275">
        <v>31.625948000000001</v>
      </c>
      <c r="AJ17" s="275">
        <v>31.855907741999999</v>
      </c>
      <c r="AK17" s="275">
        <v>27.478397666999999</v>
      </c>
      <c r="AL17" s="275">
        <v>27.420036452000002</v>
      </c>
      <c r="AM17" s="275">
        <v>24.229636355</v>
      </c>
      <c r="AN17" s="275">
        <v>29.821149999999999</v>
      </c>
      <c r="AO17" s="275">
        <v>42.486893967999997</v>
      </c>
      <c r="AP17" s="275">
        <v>49.569908300000002</v>
      </c>
      <c r="AQ17" s="275">
        <v>56.440471355</v>
      </c>
      <c r="AR17" s="275">
        <v>64.110862533000002</v>
      </c>
      <c r="AS17" s="275">
        <v>57.667705065</v>
      </c>
      <c r="AT17" s="275">
        <v>60.628452484</v>
      </c>
      <c r="AU17" s="275">
        <v>61.075352066999997</v>
      </c>
      <c r="AV17" s="275">
        <v>55.384613645000002</v>
      </c>
      <c r="AW17" s="275">
        <v>45.987997733</v>
      </c>
      <c r="AX17" s="275">
        <v>33.282077774000001</v>
      </c>
      <c r="AY17" s="275">
        <v>39.263278741999997</v>
      </c>
      <c r="AZ17" s="275">
        <v>58.288344213999999</v>
      </c>
      <c r="BA17" s="275">
        <v>72.212262418999998</v>
      </c>
      <c r="BB17" s="275">
        <v>85.462381667000002</v>
      </c>
      <c r="BC17" s="275">
        <v>83.804671064999994</v>
      </c>
      <c r="BD17" s="275">
        <v>90.438071566999994</v>
      </c>
      <c r="BE17" s="275">
        <v>88.706081581000007</v>
      </c>
      <c r="BF17" s="275">
        <v>91.269123547999996</v>
      </c>
      <c r="BG17" s="275">
        <v>78.339107499999997</v>
      </c>
      <c r="BH17" s="275">
        <v>60.106059999999999</v>
      </c>
      <c r="BI17" s="275">
        <v>48.38588</v>
      </c>
      <c r="BJ17" s="338">
        <v>37.625509999999998</v>
      </c>
      <c r="BK17" s="338">
        <v>33.159520000000001</v>
      </c>
      <c r="BL17" s="338">
        <v>50.844299999999997</v>
      </c>
      <c r="BM17" s="338">
        <v>75.008439999999993</v>
      </c>
      <c r="BN17" s="338">
        <v>93.238789999999995</v>
      </c>
      <c r="BO17" s="338">
        <v>104.2796</v>
      </c>
      <c r="BP17" s="338">
        <v>119.1251</v>
      </c>
      <c r="BQ17" s="338">
        <v>111.4179</v>
      </c>
      <c r="BR17" s="338">
        <v>117.6297</v>
      </c>
      <c r="BS17" s="338">
        <v>116.0635</v>
      </c>
      <c r="BT17" s="338">
        <v>99.107029999999995</v>
      </c>
      <c r="BU17" s="338">
        <v>82.256349999999998</v>
      </c>
      <c r="BV17" s="338">
        <v>66.397869999999998</v>
      </c>
    </row>
    <row r="18" spans="1:74" ht="11.1" customHeight="1" x14ac:dyDescent="0.2">
      <c r="A18" s="557" t="s">
        <v>398</v>
      </c>
      <c r="B18" s="558" t="s">
        <v>460</v>
      </c>
      <c r="C18" s="275">
        <v>-21.264307097</v>
      </c>
      <c r="D18" s="275">
        <v>-14.7374525</v>
      </c>
      <c r="E18" s="275">
        <v>-11.248124516000001</v>
      </c>
      <c r="F18" s="275">
        <v>-15.519626667000001</v>
      </c>
      <c r="G18" s="275">
        <v>-13.448643548</v>
      </c>
      <c r="H18" s="275">
        <v>-18.902926666999999</v>
      </c>
      <c r="I18" s="275">
        <v>-22.827809032000001</v>
      </c>
      <c r="J18" s="275">
        <v>-22.333177418999998</v>
      </c>
      <c r="K18" s="275">
        <v>-19.446393</v>
      </c>
      <c r="L18" s="275">
        <v>-19.372323225999999</v>
      </c>
      <c r="M18" s="275">
        <v>-15.258467333</v>
      </c>
      <c r="N18" s="275">
        <v>-16.41029</v>
      </c>
      <c r="O18" s="275">
        <v>-11.240801935</v>
      </c>
      <c r="P18" s="275">
        <v>-8.1606789655000007</v>
      </c>
      <c r="Q18" s="275">
        <v>-9.0548558065000009</v>
      </c>
      <c r="R18" s="275">
        <v>-8.8424466667000008</v>
      </c>
      <c r="S18" s="275">
        <v>-11.960568065</v>
      </c>
      <c r="T18" s="275">
        <v>-16.891352999999999</v>
      </c>
      <c r="U18" s="275">
        <v>-19.966909999999999</v>
      </c>
      <c r="V18" s="275">
        <v>-17.061680644999999</v>
      </c>
      <c r="W18" s="275">
        <v>-14.351459999999999</v>
      </c>
      <c r="X18" s="275">
        <v>-12.200426774</v>
      </c>
      <c r="Y18" s="275">
        <v>-13.632267333</v>
      </c>
      <c r="Z18" s="275">
        <v>-18.589289999999998</v>
      </c>
      <c r="AA18" s="275">
        <v>-14.998322581</v>
      </c>
      <c r="AB18" s="275">
        <v>-11.413571428999999</v>
      </c>
      <c r="AC18" s="275">
        <v>-14.910129032</v>
      </c>
      <c r="AD18" s="275">
        <v>-9.7397333333000002</v>
      </c>
      <c r="AE18" s="275">
        <v>-10.775322580999999</v>
      </c>
      <c r="AF18" s="275">
        <v>-11.940766667</v>
      </c>
      <c r="AG18" s="275">
        <v>-10.982838709999999</v>
      </c>
      <c r="AH18" s="275">
        <v>-14.984193548</v>
      </c>
      <c r="AI18" s="275">
        <v>-14.618333333000001</v>
      </c>
      <c r="AJ18" s="275">
        <v>-12.019290323</v>
      </c>
      <c r="AK18" s="275">
        <v>-13.768066666999999</v>
      </c>
      <c r="AL18" s="275">
        <v>-13.570096774</v>
      </c>
      <c r="AM18" s="275">
        <v>-9.3446774194</v>
      </c>
      <c r="AN18" s="275">
        <v>-15.898285714</v>
      </c>
      <c r="AO18" s="275">
        <v>-13.593645161</v>
      </c>
      <c r="AP18" s="275">
        <v>-12.603633332999999</v>
      </c>
      <c r="AQ18" s="275">
        <v>-19.379096774000001</v>
      </c>
      <c r="AR18" s="275">
        <v>-21.7682</v>
      </c>
      <c r="AS18" s="275">
        <v>-17.569548387000001</v>
      </c>
      <c r="AT18" s="275">
        <v>-27.108290322999999</v>
      </c>
      <c r="AU18" s="275">
        <v>-18.062533333000001</v>
      </c>
      <c r="AV18" s="275">
        <v>-14.439</v>
      </c>
      <c r="AW18" s="275">
        <v>-17.7014</v>
      </c>
      <c r="AX18" s="275">
        <v>-15.479387097</v>
      </c>
      <c r="AY18" s="275">
        <v>-17.018548386999999</v>
      </c>
      <c r="AZ18" s="275">
        <v>-15.744178571000001</v>
      </c>
      <c r="BA18" s="275">
        <v>-12.857322581</v>
      </c>
      <c r="BB18" s="275">
        <v>-6.9255333332999998</v>
      </c>
      <c r="BC18" s="275">
        <v>-11.710032258</v>
      </c>
      <c r="BD18" s="275">
        <v>-12.686</v>
      </c>
      <c r="BE18" s="275">
        <v>-16.346451612999999</v>
      </c>
      <c r="BF18" s="275">
        <v>-20.091032257999998</v>
      </c>
      <c r="BG18" s="275">
        <v>-17.528733333000002</v>
      </c>
      <c r="BH18" s="275">
        <v>-13.88275</v>
      </c>
      <c r="BI18" s="275">
        <v>-14.112579999999999</v>
      </c>
      <c r="BJ18" s="338">
        <v>-14.524430000000001</v>
      </c>
      <c r="BK18" s="338">
        <v>-14.328430000000001</v>
      </c>
      <c r="BL18" s="338">
        <v>-12.63021</v>
      </c>
      <c r="BM18" s="338">
        <v>-12.13636</v>
      </c>
      <c r="BN18" s="338">
        <v>-10.973699999999999</v>
      </c>
      <c r="BO18" s="338">
        <v>-11.53281</v>
      </c>
      <c r="BP18" s="338">
        <v>-12.78553</v>
      </c>
      <c r="BQ18" s="338">
        <v>-14.80522</v>
      </c>
      <c r="BR18" s="338">
        <v>-15.382820000000001</v>
      </c>
      <c r="BS18" s="338">
        <v>-14.99827</v>
      </c>
      <c r="BT18" s="338">
        <v>-12.72331</v>
      </c>
      <c r="BU18" s="338">
        <v>-13.36312</v>
      </c>
      <c r="BV18" s="338">
        <v>-13.575810000000001</v>
      </c>
    </row>
    <row r="19" spans="1:74" ht="11.1" customHeight="1" x14ac:dyDescent="0.2">
      <c r="A19" s="557" t="s">
        <v>407</v>
      </c>
      <c r="B19" s="560" t="s">
        <v>408</v>
      </c>
      <c r="C19" s="275">
        <v>34.557531613000002</v>
      </c>
      <c r="D19" s="275">
        <v>36.664650356999999</v>
      </c>
      <c r="E19" s="275">
        <v>38.141703225999997</v>
      </c>
      <c r="F19" s="275">
        <v>38.028919000000002</v>
      </c>
      <c r="G19" s="275">
        <v>39.029998386999999</v>
      </c>
      <c r="H19" s="275">
        <v>41.193458</v>
      </c>
      <c r="I19" s="275">
        <v>42.224726128999997</v>
      </c>
      <c r="J19" s="275">
        <v>39.683175806000001</v>
      </c>
      <c r="K19" s="275">
        <v>37.728010333</v>
      </c>
      <c r="L19" s="275">
        <v>37.921469031999997</v>
      </c>
      <c r="M19" s="275">
        <v>39.553427333000002</v>
      </c>
      <c r="N19" s="275">
        <v>40.437221934999997</v>
      </c>
      <c r="O19" s="275">
        <v>36.675054838999998</v>
      </c>
      <c r="P19" s="275">
        <v>36.960470690000001</v>
      </c>
      <c r="Q19" s="275">
        <v>36.774572902999999</v>
      </c>
      <c r="R19" s="275">
        <v>36.351757333000002</v>
      </c>
      <c r="S19" s="275">
        <v>38.707098709999997</v>
      </c>
      <c r="T19" s="275">
        <v>38.861007667000003</v>
      </c>
      <c r="U19" s="275">
        <v>39.303814838999998</v>
      </c>
      <c r="V19" s="275">
        <v>37.984349676999997</v>
      </c>
      <c r="W19" s="275">
        <v>37.824052999999999</v>
      </c>
      <c r="X19" s="275">
        <v>36.628149677000003</v>
      </c>
      <c r="Y19" s="275">
        <v>37.992947332999996</v>
      </c>
      <c r="Z19" s="275">
        <v>37.937153226</v>
      </c>
      <c r="AA19" s="275">
        <v>35.405285806000002</v>
      </c>
      <c r="AB19" s="275">
        <v>36.436844999999998</v>
      </c>
      <c r="AC19" s="275">
        <v>36.877544194000002</v>
      </c>
      <c r="AD19" s="275">
        <v>34.130746000000002</v>
      </c>
      <c r="AE19" s="275">
        <v>35.791917097000002</v>
      </c>
      <c r="AF19" s="275">
        <v>37.499942666999999</v>
      </c>
      <c r="AG19" s="275">
        <v>38.744491289999999</v>
      </c>
      <c r="AH19" s="275">
        <v>39.246416129000004</v>
      </c>
      <c r="AI19" s="275">
        <v>39.384396000000002</v>
      </c>
      <c r="AJ19" s="275">
        <v>38.214283225999999</v>
      </c>
      <c r="AK19" s="275">
        <v>38.110145332999998</v>
      </c>
      <c r="AL19" s="275">
        <v>36.801655160999999</v>
      </c>
      <c r="AM19" s="275">
        <v>35.227437000000002</v>
      </c>
      <c r="AN19" s="275">
        <v>33.601512929000002</v>
      </c>
      <c r="AO19" s="275">
        <v>35.244110323000001</v>
      </c>
      <c r="AP19" s="275">
        <v>34.618037000000001</v>
      </c>
      <c r="AQ19" s="275">
        <v>36.051538000000001</v>
      </c>
      <c r="AR19" s="275">
        <v>37.235046066999999</v>
      </c>
      <c r="AS19" s="275">
        <v>37.528467515999999</v>
      </c>
      <c r="AT19" s="275">
        <v>39.974636031999999</v>
      </c>
      <c r="AU19" s="275">
        <v>38.646402932999997</v>
      </c>
      <c r="AV19" s="275">
        <v>36.193375160999999</v>
      </c>
      <c r="AW19" s="275">
        <v>38.700413300000001</v>
      </c>
      <c r="AX19" s="275">
        <v>39.279016935000001</v>
      </c>
      <c r="AY19" s="275">
        <v>34.393454097000003</v>
      </c>
      <c r="AZ19" s="275">
        <v>32.818080821000002</v>
      </c>
      <c r="BA19" s="275">
        <v>31.895641999999999</v>
      </c>
      <c r="BB19" s="275">
        <v>35.452787700000002</v>
      </c>
      <c r="BC19" s="275">
        <v>36.385560515999998</v>
      </c>
      <c r="BD19" s="275">
        <v>37.976743532999997</v>
      </c>
      <c r="BE19" s="275">
        <v>39.250882355000002</v>
      </c>
      <c r="BF19" s="275">
        <v>39.848405129</v>
      </c>
      <c r="BG19" s="275">
        <v>37.311583067000001</v>
      </c>
      <c r="BH19" s="275">
        <v>35.83379</v>
      </c>
      <c r="BI19" s="275">
        <v>37.00817</v>
      </c>
      <c r="BJ19" s="338">
        <v>39.748849999999997</v>
      </c>
      <c r="BK19" s="338">
        <v>34.311320000000002</v>
      </c>
      <c r="BL19" s="338">
        <v>33.102870000000003</v>
      </c>
      <c r="BM19" s="338">
        <v>34.569479999999999</v>
      </c>
      <c r="BN19" s="338">
        <v>36.091720000000002</v>
      </c>
      <c r="BO19" s="338">
        <v>37.392290000000003</v>
      </c>
      <c r="BP19" s="338">
        <v>38.733020000000003</v>
      </c>
      <c r="BQ19" s="338">
        <v>39.790329999999997</v>
      </c>
      <c r="BR19" s="338">
        <v>39.835509999999999</v>
      </c>
      <c r="BS19" s="338">
        <v>37.378419999999998</v>
      </c>
      <c r="BT19" s="338">
        <v>36.37632</v>
      </c>
      <c r="BU19" s="338">
        <v>37.77834</v>
      </c>
      <c r="BV19" s="338">
        <v>39.964320000000001</v>
      </c>
    </row>
    <row r="20" spans="1:74" ht="11.1" customHeight="1" x14ac:dyDescent="0.2">
      <c r="A20" s="557" t="s">
        <v>409</v>
      </c>
      <c r="B20" s="558" t="s">
        <v>410</v>
      </c>
      <c r="C20" s="275">
        <v>11705.544779</v>
      </c>
      <c r="D20" s="275">
        <v>11183.092935000001</v>
      </c>
      <c r="E20" s="275">
        <v>10280.965684000001</v>
      </c>
      <c r="F20" s="275">
        <v>10080.023991</v>
      </c>
      <c r="G20" s="275">
        <v>10439.620433</v>
      </c>
      <c r="H20" s="275">
        <v>12257.567008</v>
      </c>
      <c r="I20" s="275">
        <v>13506.217737000001</v>
      </c>
      <c r="J20" s="275">
        <v>13113.268056000001</v>
      </c>
      <c r="K20" s="275">
        <v>11264.377093999999</v>
      </c>
      <c r="L20" s="275">
        <v>9958.0160935000004</v>
      </c>
      <c r="M20" s="275">
        <v>10136.738323</v>
      </c>
      <c r="N20" s="275">
        <v>10830.33735</v>
      </c>
      <c r="O20" s="275">
        <v>10952.524341</v>
      </c>
      <c r="P20" s="275">
        <v>10668.600528999999</v>
      </c>
      <c r="Q20" s="275">
        <v>9970.6633557999994</v>
      </c>
      <c r="R20" s="275">
        <v>9840.9403782999998</v>
      </c>
      <c r="S20" s="275">
        <v>10855.407288</v>
      </c>
      <c r="T20" s="275">
        <v>12027.538203</v>
      </c>
      <c r="U20" s="275">
        <v>13375.473085</v>
      </c>
      <c r="V20" s="275">
        <v>12764.501979999999</v>
      </c>
      <c r="W20" s="275">
        <v>11152.829084000001</v>
      </c>
      <c r="X20" s="275">
        <v>10053.250625999999</v>
      </c>
      <c r="Y20" s="275">
        <v>10199.167668</v>
      </c>
      <c r="Z20" s="275">
        <v>10794.680117</v>
      </c>
      <c r="AA20" s="275">
        <v>11257.012033000001</v>
      </c>
      <c r="AB20" s="275">
        <v>11061.716962</v>
      </c>
      <c r="AC20" s="275">
        <v>10496.736417</v>
      </c>
      <c r="AD20" s="275">
        <v>9977.7621120000003</v>
      </c>
      <c r="AE20" s="275">
        <v>10392.117274</v>
      </c>
      <c r="AF20" s="275">
        <v>11894.088072</v>
      </c>
      <c r="AG20" s="275">
        <v>12736.95535</v>
      </c>
      <c r="AH20" s="275">
        <v>12428.572263</v>
      </c>
      <c r="AI20" s="275">
        <v>11364.696550000001</v>
      </c>
      <c r="AJ20" s="275">
        <v>10158.885724</v>
      </c>
      <c r="AK20" s="275">
        <v>10484.654560999999</v>
      </c>
      <c r="AL20" s="275">
        <v>11387.782023</v>
      </c>
      <c r="AM20" s="275">
        <v>12169.506805000001</v>
      </c>
      <c r="AN20" s="275">
        <v>11583.872697999999</v>
      </c>
      <c r="AO20" s="275">
        <v>10703.969647</v>
      </c>
      <c r="AP20" s="275">
        <v>9921.0195877000006</v>
      </c>
      <c r="AQ20" s="275">
        <v>10474.977423</v>
      </c>
      <c r="AR20" s="275">
        <v>11928.134757</v>
      </c>
      <c r="AS20" s="275">
        <v>12444.501661</v>
      </c>
      <c r="AT20" s="275">
        <v>12398.101557</v>
      </c>
      <c r="AU20" s="275">
        <v>11329.550184</v>
      </c>
      <c r="AV20" s="275">
        <v>10145.870919000001</v>
      </c>
      <c r="AW20" s="275">
        <v>10583.166971000001</v>
      </c>
      <c r="AX20" s="275">
        <v>10901.827611000001</v>
      </c>
      <c r="AY20" s="275">
        <v>11665.578047999999</v>
      </c>
      <c r="AZ20" s="275">
        <v>11984.368551</v>
      </c>
      <c r="BA20" s="275">
        <v>10476.137412</v>
      </c>
      <c r="BB20" s="275">
        <v>9805.2794979999999</v>
      </c>
      <c r="BC20" s="275">
        <v>10413.362254</v>
      </c>
      <c r="BD20" s="275">
        <v>12091.180311</v>
      </c>
      <c r="BE20" s="275">
        <v>12936.193381999999</v>
      </c>
      <c r="BF20" s="275">
        <v>12672.273778000001</v>
      </c>
      <c r="BG20" s="275">
        <v>11699.527287999999</v>
      </c>
      <c r="BH20" s="275">
        <v>10235.94</v>
      </c>
      <c r="BI20" s="275">
        <v>10148.85</v>
      </c>
      <c r="BJ20" s="338">
        <v>11195.77</v>
      </c>
      <c r="BK20" s="338">
        <v>11550.99</v>
      </c>
      <c r="BL20" s="338">
        <v>11025.29</v>
      </c>
      <c r="BM20" s="338">
        <v>10513.58</v>
      </c>
      <c r="BN20" s="338">
        <v>10006.48</v>
      </c>
      <c r="BO20" s="338">
        <v>10625.68</v>
      </c>
      <c r="BP20" s="338">
        <v>12118.33</v>
      </c>
      <c r="BQ20" s="338">
        <v>13066.58</v>
      </c>
      <c r="BR20" s="338">
        <v>12924.2</v>
      </c>
      <c r="BS20" s="338">
        <v>11428.12</v>
      </c>
      <c r="BT20" s="338">
        <v>10400.61</v>
      </c>
      <c r="BU20" s="338">
        <v>10435.81</v>
      </c>
      <c r="BV20" s="338">
        <v>11293.17</v>
      </c>
    </row>
    <row r="21" spans="1:74" ht="11.1" customHeight="1" x14ac:dyDescent="0.2">
      <c r="A21" s="551"/>
      <c r="B21" s="131" t="s">
        <v>411</v>
      </c>
      <c r="C21" s="251"/>
      <c r="D21" s="251"/>
      <c r="E21" s="251"/>
      <c r="F21" s="251"/>
      <c r="G21" s="251"/>
      <c r="H21" s="251"/>
      <c r="I21" s="251"/>
      <c r="J21" s="251"/>
      <c r="K21" s="251"/>
      <c r="L21" s="251"/>
      <c r="M21" s="251"/>
      <c r="N21" s="251"/>
      <c r="O21" s="251"/>
      <c r="P21" s="251"/>
      <c r="Q21" s="251"/>
      <c r="R21" s="251"/>
      <c r="S21" s="251"/>
      <c r="T21" s="251"/>
      <c r="U21" s="251"/>
      <c r="V21" s="251"/>
      <c r="W21" s="251"/>
      <c r="X21" s="251"/>
      <c r="Y21" s="251"/>
      <c r="Z21" s="251"/>
      <c r="AA21" s="251"/>
      <c r="AB21" s="251"/>
      <c r="AC21" s="251"/>
      <c r="AD21" s="251"/>
      <c r="AE21" s="251"/>
      <c r="AF21" s="251"/>
      <c r="AG21" s="251"/>
      <c r="AH21" s="251"/>
      <c r="AI21" s="251"/>
      <c r="AJ21" s="251"/>
      <c r="AK21" s="251"/>
      <c r="AL21" s="251"/>
      <c r="AM21" s="251"/>
      <c r="AN21" s="251"/>
      <c r="AO21" s="251"/>
      <c r="AP21" s="251"/>
      <c r="AQ21" s="251"/>
      <c r="AR21" s="251"/>
      <c r="AS21" s="251"/>
      <c r="AT21" s="251"/>
      <c r="AU21" s="251"/>
      <c r="AV21" s="251"/>
      <c r="AW21" s="251"/>
      <c r="AX21" s="251"/>
      <c r="AY21" s="251"/>
      <c r="AZ21" s="251"/>
      <c r="BA21" s="251"/>
      <c r="BB21" s="251"/>
      <c r="BC21" s="251"/>
      <c r="BD21" s="251"/>
      <c r="BE21" s="251"/>
      <c r="BF21" s="251"/>
      <c r="BG21" s="251"/>
      <c r="BH21" s="251"/>
      <c r="BI21" s="251"/>
      <c r="BJ21" s="364"/>
      <c r="BK21" s="364"/>
      <c r="BL21" s="364"/>
      <c r="BM21" s="364"/>
      <c r="BN21" s="364"/>
      <c r="BO21" s="364"/>
      <c r="BP21" s="364"/>
      <c r="BQ21" s="364"/>
      <c r="BR21" s="364"/>
      <c r="BS21" s="364"/>
      <c r="BT21" s="364"/>
      <c r="BU21" s="364"/>
      <c r="BV21" s="364"/>
    </row>
    <row r="22" spans="1:74" ht="11.1" customHeight="1" x14ac:dyDescent="0.2">
      <c r="A22" s="557" t="s">
        <v>412</v>
      </c>
      <c r="B22" s="558" t="s">
        <v>91</v>
      </c>
      <c r="C22" s="275">
        <v>457.81018483999998</v>
      </c>
      <c r="D22" s="275">
        <v>393.01345464000002</v>
      </c>
      <c r="E22" s="275">
        <v>260.35384257999999</v>
      </c>
      <c r="F22" s="275">
        <v>284.04129467000001</v>
      </c>
      <c r="G22" s="275">
        <v>308.11992580999998</v>
      </c>
      <c r="H22" s="275">
        <v>388.01668567000002</v>
      </c>
      <c r="I22" s="275">
        <v>425.41569355000001</v>
      </c>
      <c r="J22" s="275">
        <v>375.89512999999999</v>
      </c>
      <c r="K22" s="275">
        <v>301.17747867000003</v>
      </c>
      <c r="L22" s="275">
        <v>260.08935871</v>
      </c>
      <c r="M22" s="275">
        <v>271.77698299999997</v>
      </c>
      <c r="N22" s="275">
        <v>256.75365484000002</v>
      </c>
      <c r="O22" s="275">
        <v>319.37992129000003</v>
      </c>
      <c r="P22" s="275">
        <v>234.66885069</v>
      </c>
      <c r="Q22" s="275">
        <v>220.08645902999999</v>
      </c>
      <c r="R22" s="275">
        <v>174.68945033</v>
      </c>
      <c r="S22" s="275">
        <v>237.81966484</v>
      </c>
      <c r="T22" s="275">
        <v>270.30928232999997</v>
      </c>
      <c r="U22" s="275">
        <v>379.59895710000001</v>
      </c>
      <c r="V22" s="275">
        <v>324.64978323000003</v>
      </c>
      <c r="W22" s="275">
        <v>241.51159766999999</v>
      </c>
      <c r="X22" s="275">
        <v>242.92837677</v>
      </c>
      <c r="Y22" s="275">
        <v>264.38002433000003</v>
      </c>
      <c r="Z22" s="275">
        <v>287.38826741999998</v>
      </c>
      <c r="AA22" s="275">
        <v>323.05162194000002</v>
      </c>
      <c r="AB22" s="275">
        <v>340.39036750000002</v>
      </c>
      <c r="AC22" s="275">
        <v>313.91496065000001</v>
      </c>
      <c r="AD22" s="275">
        <v>252.94710832999999</v>
      </c>
      <c r="AE22" s="275">
        <v>269.54917289999997</v>
      </c>
      <c r="AF22" s="275">
        <v>292.04413799999998</v>
      </c>
      <c r="AG22" s="275">
        <v>345.45771805999999</v>
      </c>
      <c r="AH22" s="275">
        <v>255.46966613000001</v>
      </c>
      <c r="AI22" s="275">
        <v>244.78861133000001</v>
      </c>
      <c r="AJ22" s="275">
        <v>174.06916709999999</v>
      </c>
      <c r="AK22" s="275">
        <v>210.50556900000001</v>
      </c>
      <c r="AL22" s="275">
        <v>311.66843968000001</v>
      </c>
      <c r="AM22" s="275">
        <v>344.31317834999999</v>
      </c>
      <c r="AN22" s="275">
        <v>371.29738517999999</v>
      </c>
      <c r="AO22" s="275">
        <v>330.89507261</v>
      </c>
      <c r="AP22" s="275">
        <v>260.99429350000003</v>
      </c>
      <c r="AQ22" s="275">
        <v>210.28247868</v>
      </c>
      <c r="AR22" s="275">
        <v>255.99097180000001</v>
      </c>
      <c r="AS22" s="275">
        <v>237.28212622999999</v>
      </c>
      <c r="AT22" s="275">
        <v>205.33649223</v>
      </c>
      <c r="AU22" s="275">
        <v>178.69662377</v>
      </c>
      <c r="AV22" s="275">
        <v>158.20483419000001</v>
      </c>
      <c r="AW22" s="275">
        <v>226.67636277</v>
      </c>
      <c r="AX22" s="275">
        <v>224.64240054999999</v>
      </c>
      <c r="AY22" s="275">
        <v>301.98869296999999</v>
      </c>
      <c r="AZ22" s="275">
        <v>337.00815232000002</v>
      </c>
      <c r="BA22" s="275">
        <v>240.24434239000001</v>
      </c>
      <c r="BB22" s="275">
        <v>151.21823449999999</v>
      </c>
      <c r="BC22" s="275">
        <v>186.01525268</v>
      </c>
      <c r="BD22" s="275">
        <v>185.85512646999999</v>
      </c>
      <c r="BE22" s="275">
        <v>197.89836493999999</v>
      </c>
      <c r="BF22" s="275">
        <v>213.17888622999999</v>
      </c>
      <c r="BG22" s="275">
        <v>197.03646513000001</v>
      </c>
      <c r="BH22" s="275">
        <v>176.0462</v>
      </c>
      <c r="BI22" s="275">
        <v>131.0069</v>
      </c>
      <c r="BJ22" s="338">
        <v>251.01429999999999</v>
      </c>
      <c r="BK22" s="338">
        <v>278.25639999999999</v>
      </c>
      <c r="BL22" s="338">
        <v>248.3022</v>
      </c>
      <c r="BM22" s="338">
        <v>249.98240000000001</v>
      </c>
      <c r="BN22" s="338">
        <v>167.49420000000001</v>
      </c>
      <c r="BO22" s="338">
        <v>163.81829999999999</v>
      </c>
      <c r="BP22" s="338">
        <v>157.14349999999999</v>
      </c>
      <c r="BQ22" s="338">
        <v>225.0849</v>
      </c>
      <c r="BR22" s="338">
        <v>208.44229999999999</v>
      </c>
      <c r="BS22" s="338">
        <v>122.788</v>
      </c>
      <c r="BT22" s="338">
        <v>169.8707</v>
      </c>
      <c r="BU22" s="338">
        <v>155.7328</v>
      </c>
      <c r="BV22" s="338">
        <v>223.8775</v>
      </c>
    </row>
    <row r="23" spans="1:74" ht="11.1" customHeight="1" x14ac:dyDescent="0.2">
      <c r="A23" s="557" t="s">
        <v>413</v>
      </c>
      <c r="B23" s="558" t="s">
        <v>92</v>
      </c>
      <c r="C23" s="275">
        <v>399.85084160999997</v>
      </c>
      <c r="D23" s="275">
        <v>425.22260213999999</v>
      </c>
      <c r="E23" s="275">
        <v>435.14032773999998</v>
      </c>
      <c r="F23" s="275">
        <v>448.41689066999999</v>
      </c>
      <c r="G23" s="275">
        <v>454.16778161000002</v>
      </c>
      <c r="H23" s="275">
        <v>513.64355433000003</v>
      </c>
      <c r="I23" s="275">
        <v>673.92387160999999</v>
      </c>
      <c r="J23" s="275">
        <v>606.45013257999994</v>
      </c>
      <c r="K23" s="275">
        <v>539.34477833000005</v>
      </c>
      <c r="L23" s="275">
        <v>480.31967322999998</v>
      </c>
      <c r="M23" s="275">
        <v>482.08123567000001</v>
      </c>
      <c r="N23" s="275">
        <v>486.39143452000002</v>
      </c>
      <c r="O23" s="275">
        <v>482.49128000000002</v>
      </c>
      <c r="P23" s="275">
        <v>531.56596309999998</v>
      </c>
      <c r="Q23" s="275">
        <v>474.45754548000002</v>
      </c>
      <c r="R23" s="275">
        <v>484.69862499999999</v>
      </c>
      <c r="S23" s="275">
        <v>533.34489805999999</v>
      </c>
      <c r="T23" s="275">
        <v>617.46678367000004</v>
      </c>
      <c r="U23" s="275">
        <v>768.17638903</v>
      </c>
      <c r="V23" s="275">
        <v>718.20669677000001</v>
      </c>
      <c r="W23" s="275">
        <v>603.66219566999996</v>
      </c>
      <c r="X23" s="275">
        <v>523.86806064999996</v>
      </c>
      <c r="Y23" s="275">
        <v>478.69771433</v>
      </c>
      <c r="Z23" s="275">
        <v>446.18652644999997</v>
      </c>
      <c r="AA23" s="275">
        <v>453.67611128999999</v>
      </c>
      <c r="AB23" s="275">
        <v>463.60808464000002</v>
      </c>
      <c r="AC23" s="275">
        <v>448.43814773999998</v>
      </c>
      <c r="AD23" s="275">
        <v>446.15823332999997</v>
      </c>
      <c r="AE23" s="275">
        <v>485.04690032000002</v>
      </c>
      <c r="AF23" s="275">
        <v>529.32314832999998</v>
      </c>
      <c r="AG23" s="275">
        <v>721.90584322999996</v>
      </c>
      <c r="AH23" s="275">
        <v>606.16013419000001</v>
      </c>
      <c r="AI23" s="275">
        <v>520.17030699999998</v>
      </c>
      <c r="AJ23" s="275">
        <v>454.52027806000001</v>
      </c>
      <c r="AK23" s="275">
        <v>447.39231532999997</v>
      </c>
      <c r="AL23" s="275">
        <v>451.19240354999999</v>
      </c>
      <c r="AM23" s="275">
        <v>397.39647934999999</v>
      </c>
      <c r="AN23" s="275">
        <v>436.47780856999998</v>
      </c>
      <c r="AO23" s="275">
        <v>421.64658032</v>
      </c>
      <c r="AP23" s="275">
        <v>422.18298697</v>
      </c>
      <c r="AQ23" s="275">
        <v>463.49657781000002</v>
      </c>
      <c r="AR23" s="275">
        <v>588.58224976999998</v>
      </c>
      <c r="AS23" s="275">
        <v>683.86745199999996</v>
      </c>
      <c r="AT23" s="275">
        <v>629.43537493999997</v>
      </c>
      <c r="AU23" s="275">
        <v>593.13483363</v>
      </c>
      <c r="AV23" s="275">
        <v>532.17324565000001</v>
      </c>
      <c r="AW23" s="275">
        <v>462.55631523</v>
      </c>
      <c r="AX23" s="275">
        <v>500.24148883999999</v>
      </c>
      <c r="AY23" s="275">
        <v>484.24224132000001</v>
      </c>
      <c r="AZ23" s="275">
        <v>439.83716953999999</v>
      </c>
      <c r="BA23" s="275">
        <v>521.24315719000003</v>
      </c>
      <c r="BB23" s="275">
        <v>462.92042156999997</v>
      </c>
      <c r="BC23" s="275">
        <v>544.36957526000003</v>
      </c>
      <c r="BD23" s="275">
        <v>595.15600416999996</v>
      </c>
      <c r="BE23" s="275">
        <v>735.63126199999999</v>
      </c>
      <c r="BF23" s="275">
        <v>742.42295525999998</v>
      </c>
      <c r="BG23" s="275">
        <v>661.67285170000002</v>
      </c>
      <c r="BH23" s="275">
        <v>576.20230000000004</v>
      </c>
      <c r="BI23" s="275">
        <v>524.50300000000004</v>
      </c>
      <c r="BJ23" s="338">
        <v>545.7627</v>
      </c>
      <c r="BK23" s="338">
        <v>500.5994</v>
      </c>
      <c r="BL23" s="338">
        <v>502.60270000000003</v>
      </c>
      <c r="BM23" s="338">
        <v>534.3741</v>
      </c>
      <c r="BN23" s="338">
        <v>501.01130000000001</v>
      </c>
      <c r="BO23" s="338">
        <v>567.26409999999998</v>
      </c>
      <c r="BP23" s="338">
        <v>650.62630000000001</v>
      </c>
      <c r="BQ23" s="338">
        <v>765.98469999999998</v>
      </c>
      <c r="BR23" s="338">
        <v>748.14610000000005</v>
      </c>
      <c r="BS23" s="338">
        <v>634.56640000000004</v>
      </c>
      <c r="BT23" s="338">
        <v>569.94269999999995</v>
      </c>
      <c r="BU23" s="338">
        <v>505.79419999999999</v>
      </c>
      <c r="BV23" s="338">
        <v>520.89170000000001</v>
      </c>
    </row>
    <row r="24" spans="1:74" ht="11.1" customHeight="1" x14ac:dyDescent="0.2">
      <c r="A24" s="557" t="s">
        <v>414</v>
      </c>
      <c r="B24" s="560" t="s">
        <v>394</v>
      </c>
      <c r="C24" s="275">
        <v>18.645433226000002</v>
      </c>
      <c r="D24" s="275">
        <v>6.5282392856999998</v>
      </c>
      <c r="E24" s="275">
        <v>8.2618864516000006</v>
      </c>
      <c r="F24" s="275">
        <v>2.9399026667000001</v>
      </c>
      <c r="G24" s="275">
        <v>3.9587690323000002</v>
      </c>
      <c r="H24" s="275">
        <v>7.3133176666999997</v>
      </c>
      <c r="I24" s="275">
        <v>14.585916451999999</v>
      </c>
      <c r="J24" s="275">
        <v>6.2602509677000002</v>
      </c>
      <c r="K24" s="275">
        <v>3.5702069999999999</v>
      </c>
      <c r="L24" s="275">
        <v>2.8111803225999998</v>
      </c>
      <c r="M24" s="275">
        <v>2.3706806667000002</v>
      </c>
      <c r="N24" s="275">
        <v>2.4880570968</v>
      </c>
      <c r="O24" s="275">
        <v>4.0664922581000003</v>
      </c>
      <c r="P24" s="275">
        <v>1.7968141379</v>
      </c>
      <c r="Q24" s="275">
        <v>1.4369390323</v>
      </c>
      <c r="R24" s="275">
        <v>1.379478</v>
      </c>
      <c r="S24" s="275">
        <v>2.5575512903000002</v>
      </c>
      <c r="T24" s="275">
        <v>7.0046903333000001</v>
      </c>
      <c r="U24" s="275">
        <v>10.68980129</v>
      </c>
      <c r="V24" s="275">
        <v>4.8925896774000002</v>
      </c>
      <c r="W24" s="275">
        <v>2.2655989999999999</v>
      </c>
      <c r="X24" s="275">
        <v>2.4200170968000001</v>
      </c>
      <c r="Y24" s="275">
        <v>3.6006316667</v>
      </c>
      <c r="Z24" s="275">
        <v>1.9291835483999999</v>
      </c>
      <c r="AA24" s="275">
        <v>22.987272258000001</v>
      </c>
      <c r="AB24" s="275">
        <v>12.535679643</v>
      </c>
      <c r="AC24" s="275">
        <v>1.6969283871</v>
      </c>
      <c r="AD24" s="275">
        <v>2.6862336667000002</v>
      </c>
      <c r="AE24" s="275">
        <v>3.3685651612999998</v>
      </c>
      <c r="AF24" s="275">
        <v>4.8813550000000001</v>
      </c>
      <c r="AG24" s="275">
        <v>14.915700644999999</v>
      </c>
      <c r="AH24" s="275">
        <v>3.4773741935000002</v>
      </c>
      <c r="AI24" s="275">
        <v>3.6687750000000001</v>
      </c>
      <c r="AJ24" s="275">
        <v>2.3079722581</v>
      </c>
      <c r="AK24" s="275">
        <v>2.8764083333000001</v>
      </c>
      <c r="AL24" s="275">
        <v>14.159246774</v>
      </c>
      <c r="AM24" s="275">
        <v>106.266841</v>
      </c>
      <c r="AN24" s="275">
        <v>28.938783179000001</v>
      </c>
      <c r="AO24" s="275">
        <v>27.759774387</v>
      </c>
      <c r="AP24" s="275">
        <v>1.5723779667</v>
      </c>
      <c r="AQ24" s="275">
        <v>2.2529839677000001</v>
      </c>
      <c r="AR24" s="275">
        <v>2.1411928667</v>
      </c>
      <c r="AS24" s="275">
        <v>3.0922076451999998</v>
      </c>
      <c r="AT24" s="275">
        <v>3.2880456452</v>
      </c>
      <c r="AU24" s="275">
        <v>2.0424417667000001</v>
      </c>
      <c r="AV24" s="275">
        <v>1.4076022258000001</v>
      </c>
      <c r="AW24" s="275">
        <v>2.4225048667000002</v>
      </c>
      <c r="AX24" s="275">
        <v>3.8468648387000002</v>
      </c>
      <c r="AY24" s="275">
        <v>23.171508226</v>
      </c>
      <c r="AZ24" s="275">
        <v>115.50584354</v>
      </c>
      <c r="BA24" s="275">
        <v>6.9184040644999998</v>
      </c>
      <c r="BB24" s="275">
        <v>2.1250078333000002</v>
      </c>
      <c r="BC24" s="275">
        <v>2.9116442257999999</v>
      </c>
      <c r="BD24" s="275">
        <v>2.3272938666999998</v>
      </c>
      <c r="BE24" s="275">
        <v>5.0992856129000002</v>
      </c>
      <c r="BF24" s="275">
        <v>4.0887076129000004</v>
      </c>
      <c r="BG24" s="275">
        <v>4.7248856000000004</v>
      </c>
      <c r="BH24" s="275">
        <v>3.3676240000000002</v>
      </c>
      <c r="BI24" s="275">
        <v>3.0533920000000001</v>
      </c>
      <c r="BJ24" s="338">
        <v>8.238645</v>
      </c>
      <c r="BK24" s="338">
        <v>12.21782</v>
      </c>
      <c r="BL24" s="338">
        <v>8.3902509999999992</v>
      </c>
      <c r="BM24" s="338">
        <v>7.6622149999999998</v>
      </c>
      <c r="BN24" s="338">
        <v>4.1113799999999996</v>
      </c>
      <c r="BO24" s="338">
        <v>4.6882820000000001</v>
      </c>
      <c r="BP24" s="338">
        <v>4.4802780000000002</v>
      </c>
      <c r="BQ24" s="338">
        <v>6.9061370000000002</v>
      </c>
      <c r="BR24" s="338">
        <v>6.456213</v>
      </c>
      <c r="BS24" s="338">
        <v>4.4252190000000002</v>
      </c>
      <c r="BT24" s="338">
        <v>3.7770489999999999</v>
      </c>
      <c r="BU24" s="338">
        <v>3.8971779999999998</v>
      </c>
      <c r="BV24" s="338">
        <v>7.1687479999999999</v>
      </c>
    </row>
    <row r="25" spans="1:74" ht="11.1" customHeight="1" x14ac:dyDescent="0.2">
      <c r="A25" s="557" t="s">
        <v>415</v>
      </c>
      <c r="B25" s="560" t="s">
        <v>93</v>
      </c>
      <c r="C25" s="275">
        <v>2.0251293547999998</v>
      </c>
      <c r="D25" s="275">
        <v>2.1326428571</v>
      </c>
      <c r="E25" s="275">
        <v>2.0224258064999998</v>
      </c>
      <c r="F25" s="275">
        <v>2.0272706666999998</v>
      </c>
      <c r="G25" s="275">
        <v>1.7735229031999999</v>
      </c>
      <c r="H25" s="275">
        <v>1.9934736666999999</v>
      </c>
      <c r="I25" s="275">
        <v>2.0712183871000001</v>
      </c>
      <c r="J25" s="275">
        <v>2.0787725805999999</v>
      </c>
      <c r="K25" s="275">
        <v>1.8631219999999999</v>
      </c>
      <c r="L25" s="275">
        <v>2.0787261290000001</v>
      </c>
      <c r="M25" s="275">
        <v>2.4345289999999999</v>
      </c>
      <c r="N25" s="275">
        <v>2.3396361290000001</v>
      </c>
      <c r="O25" s="275">
        <v>2.3133987096999999</v>
      </c>
      <c r="P25" s="275">
        <v>2.4538258621</v>
      </c>
      <c r="Q25" s="275">
        <v>2.1789303225999999</v>
      </c>
      <c r="R25" s="275">
        <v>2.0772416667</v>
      </c>
      <c r="S25" s="275">
        <v>1.9665941935</v>
      </c>
      <c r="T25" s="275">
        <v>1.8646516666999999</v>
      </c>
      <c r="U25" s="275">
        <v>1.7570896774</v>
      </c>
      <c r="V25" s="275">
        <v>1.9056816129</v>
      </c>
      <c r="W25" s="275">
        <v>2.0067596666999998</v>
      </c>
      <c r="X25" s="275">
        <v>1.6492674194000001</v>
      </c>
      <c r="Y25" s="275">
        <v>2.0953546667</v>
      </c>
      <c r="Z25" s="275">
        <v>2.0247535484000001</v>
      </c>
      <c r="AA25" s="275">
        <v>2.3118806452</v>
      </c>
      <c r="AB25" s="275">
        <v>2.4335582143000001</v>
      </c>
      <c r="AC25" s="275">
        <v>2.2527432258000002</v>
      </c>
      <c r="AD25" s="275">
        <v>2.6208183332999999</v>
      </c>
      <c r="AE25" s="275">
        <v>2.6324890323000001</v>
      </c>
      <c r="AF25" s="275">
        <v>2.442221</v>
      </c>
      <c r="AG25" s="275">
        <v>2.5279177419000001</v>
      </c>
      <c r="AH25" s="275">
        <v>2.3965596774</v>
      </c>
      <c r="AI25" s="275">
        <v>2.0791136667000001</v>
      </c>
      <c r="AJ25" s="275">
        <v>2.2359509677</v>
      </c>
      <c r="AK25" s="275">
        <v>2.3627286666999998</v>
      </c>
      <c r="AL25" s="275">
        <v>2.4174696774000002</v>
      </c>
      <c r="AM25" s="275">
        <v>2.1183839031999998</v>
      </c>
      <c r="AN25" s="275">
        <v>1.7249008571</v>
      </c>
      <c r="AO25" s="275">
        <v>1.2949949677000001</v>
      </c>
      <c r="AP25" s="275">
        <v>1.8171455000000001</v>
      </c>
      <c r="AQ25" s="275">
        <v>1.7500459355</v>
      </c>
      <c r="AR25" s="275">
        <v>1.6954226333</v>
      </c>
      <c r="AS25" s="275">
        <v>1.8368697419</v>
      </c>
      <c r="AT25" s="275">
        <v>1.8206747742</v>
      </c>
      <c r="AU25" s="275">
        <v>1.8394570333</v>
      </c>
      <c r="AV25" s="275">
        <v>1.6418701613</v>
      </c>
      <c r="AW25" s="275">
        <v>1.9303509999999999</v>
      </c>
      <c r="AX25" s="275">
        <v>1.978775129</v>
      </c>
      <c r="AY25" s="275">
        <v>1.9768750968</v>
      </c>
      <c r="AZ25" s="275">
        <v>1.7701589285999999</v>
      </c>
      <c r="BA25" s="275">
        <v>1.6201627419</v>
      </c>
      <c r="BB25" s="275">
        <v>1.5696676332999999</v>
      </c>
      <c r="BC25" s="275">
        <v>1.3734549032000001</v>
      </c>
      <c r="BD25" s="275">
        <v>1.5754094332999999</v>
      </c>
      <c r="BE25" s="275">
        <v>1.8145601935</v>
      </c>
      <c r="BF25" s="275">
        <v>1.7225006452</v>
      </c>
      <c r="BG25" s="275">
        <v>1.8686096000000001</v>
      </c>
      <c r="BH25" s="275">
        <v>1.6521429999999999</v>
      </c>
      <c r="BI25" s="275">
        <v>1.915392</v>
      </c>
      <c r="BJ25" s="338">
        <v>1.9704550000000001</v>
      </c>
      <c r="BK25" s="338">
        <v>2.0006370000000002</v>
      </c>
      <c r="BL25" s="338">
        <v>1.7479690000000001</v>
      </c>
      <c r="BM25" s="338">
        <v>1.632247</v>
      </c>
      <c r="BN25" s="338">
        <v>1.6034390000000001</v>
      </c>
      <c r="BO25" s="338">
        <v>1.417861</v>
      </c>
      <c r="BP25" s="338">
        <v>1.5701750000000001</v>
      </c>
      <c r="BQ25" s="338">
        <v>1.8064169999999999</v>
      </c>
      <c r="BR25" s="338">
        <v>1.7375130000000001</v>
      </c>
      <c r="BS25" s="338">
        <v>1.857235</v>
      </c>
      <c r="BT25" s="338">
        <v>1.6738770000000001</v>
      </c>
      <c r="BU25" s="338">
        <v>1.9606300000000001</v>
      </c>
      <c r="BV25" s="338">
        <v>1.997968</v>
      </c>
    </row>
    <row r="26" spans="1:74" ht="11.1" customHeight="1" x14ac:dyDescent="0.2">
      <c r="A26" s="557" t="s">
        <v>416</v>
      </c>
      <c r="B26" s="560" t="s">
        <v>94</v>
      </c>
      <c r="C26" s="275">
        <v>567.72248387000002</v>
      </c>
      <c r="D26" s="275">
        <v>563.14060714000004</v>
      </c>
      <c r="E26" s="275">
        <v>505.92312902999998</v>
      </c>
      <c r="F26" s="275">
        <v>403.53986666999998</v>
      </c>
      <c r="G26" s="275">
        <v>445.14425806000003</v>
      </c>
      <c r="H26" s="275">
        <v>492.27933332999999</v>
      </c>
      <c r="I26" s="275">
        <v>545.18745161000004</v>
      </c>
      <c r="J26" s="275">
        <v>545.03622581000002</v>
      </c>
      <c r="K26" s="275">
        <v>526.66510000000005</v>
      </c>
      <c r="L26" s="275">
        <v>486.63951613</v>
      </c>
      <c r="M26" s="275">
        <v>507.20229999999998</v>
      </c>
      <c r="N26" s="275">
        <v>551.85522580999998</v>
      </c>
      <c r="O26" s="275">
        <v>558.77654839000002</v>
      </c>
      <c r="P26" s="275">
        <v>557.83834482999998</v>
      </c>
      <c r="Q26" s="275">
        <v>516.50783870999999</v>
      </c>
      <c r="R26" s="275">
        <v>473.47609999999997</v>
      </c>
      <c r="S26" s="275">
        <v>470.64764516000002</v>
      </c>
      <c r="T26" s="275">
        <v>502.25846667000002</v>
      </c>
      <c r="U26" s="275">
        <v>528.33645161000004</v>
      </c>
      <c r="V26" s="275">
        <v>538.74322581000001</v>
      </c>
      <c r="W26" s="275">
        <v>499.42363332999997</v>
      </c>
      <c r="X26" s="275">
        <v>419.06290323000002</v>
      </c>
      <c r="Y26" s="275">
        <v>448.77050000000003</v>
      </c>
      <c r="Z26" s="275">
        <v>557.60167741999999</v>
      </c>
      <c r="AA26" s="275">
        <v>577.76022580999995</v>
      </c>
      <c r="AB26" s="275">
        <v>571.61492856999996</v>
      </c>
      <c r="AC26" s="275">
        <v>535.16038709999998</v>
      </c>
      <c r="AD26" s="275">
        <v>488.74343333000002</v>
      </c>
      <c r="AE26" s="275">
        <v>449.54203225999998</v>
      </c>
      <c r="AF26" s="275">
        <v>531.27850000000001</v>
      </c>
      <c r="AG26" s="275">
        <v>551.46354839000003</v>
      </c>
      <c r="AH26" s="275">
        <v>552.12867742000003</v>
      </c>
      <c r="AI26" s="275">
        <v>525.11386666999999</v>
      </c>
      <c r="AJ26" s="275">
        <v>501.93599999999998</v>
      </c>
      <c r="AK26" s="275">
        <v>537.39829999999995</v>
      </c>
      <c r="AL26" s="275">
        <v>559.47238709999999</v>
      </c>
      <c r="AM26" s="275">
        <v>561.76225806000002</v>
      </c>
      <c r="AN26" s="275">
        <v>567.38092857000004</v>
      </c>
      <c r="AO26" s="275">
        <v>499.13374193999999</v>
      </c>
      <c r="AP26" s="275">
        <v>433.56959999999998</v>
      </c>
      <c r="AQ26" s="275">
        <v>457.31193547999999</v>
      </c>
      <c r="AR26" s="275">
        <v>522.86966667000002</v>
      </c>
      <c r="AS26" s="275">
        <v>539.76841935000004</v>
      </c>
      <c r="AT26" s="275">
        <v>554.11306451999997</v>
      </c>
      <c r="AU26" s="275">
        <v>522.17769999999996</v>
      </c>
      <c r="AV26" s="275">
        <v>512.15022581000005</v>
      </c>
      <c r="AW26" s="275">
        <v>513.35373332999995</v>
      </c>
      <c r="AX26" s="275">
        <v>567.80025806000003</v>
      </c>
      <c r="AY26" s="275">
        <v>566.40729032000002</v>
      </c>
      <c r="AZ26" s="275">
        <v>547.83707143000004</v>
      </c>
      <c r="BA26" s="275">
        <v>519.65599999999995</v>
      </c>
      <c r="BB26" s="275">
        <v>478.46856666999997</v>
      </c>
      <c r="BC26" s="275">
        <v>462.58164515999999</v>
      </c>
      <c r="BD26" s="275">
        <v>557.24666666999997</v>
      </c>
      <c r="BE26" s="275">
        <v>553.77574193999999</v>
      </c>
      <c r="BF26" s="275">
        <v>548.19193547999998</v>
      </c>
      <c r="BG26" s="275">
        <v>523.56263333000004</v>
      </c>
      <c r="BH26" s="275">
        <v>454.96350000000001</v>
      </c>
      <c r="BI26" s="275">
        <v>486.65859999999998</v>
      </c>
      <c r="BJ26" s="338">
        <v>520.20249999999999</v>
      </c>
      <c r="BK26" s="338">
        <v>537.88530000000003</v>
      </c>
      <c r="BL26" s="338">
        <v>505.61410000000001</v>
      </c>
      <c r="BM26" s="338">
        <v>472.05900000000003</v>
      </c>
      <c r="BN26" s="338">
        <v>432.2466</v>
      </c>
      <c r="BO26" s="338">
        <v>464.0077</v>
      </c>
      <c r="BP26" s="338">
        <v>515.19190000000003</v>
      </c>
      <c r="BQ26" s="338">
        <v>532.27760000000001</v>
      </c>
      <c r="BR26" s="338">
        <v>530.98820000000001</v>
      </c>
      <c r="BS26" s="338">
        <v>516.29719999999998</v>
      </c>
      <c r="BT26" s="338">
        <v>465.80939999999998</v>
      </c>
      <c r="BU26" s="338">
        <v>485.40260000000001</v>
      </c>
      <c r="BV26" s="338">
        <v>536.63819999999998</v>
      </c>
    </row>
    <row r="27" spans="1:74" ht="11.1" customHeight="1" x14ac:dyDescent="0.2">
      <c r="A27" s="557" t="s">
        <v>417</v>
      </c>
      <c r="B27" s="560" t="s">
        <v>418</v>
      </c>
      <c r="C27" s="275">
        <v>88.121066451999994</v>
      </c>
      <c r="D27" s="275">
        <v>87.359654642999999</v>
      </c>
      <c r="E27" s="275">
        <v>115.79813968000001</v>
      </c>
      <c r="F27" s="275">
        <v>114.696459</v>
      </c>
      <c r="G27" s="275">
        <v>126.53128</v>
      </c>
      <c r="H27" s="275">
        <v>110.733588</v>
      </c>
      <c r="I27" s="275">
        <v>89.379060323000004</v>
      </c>
      <c r="J27" s="275">
        <v>86.950986774</v>
      </c>
      <c r="K27" s="275">
        <v>99.985656000000006</v>
      </c>
      <c r="L27" s="275">
        <v>108.74024161</v>
      </c>
      <c r="M27" s="275">
        <v>110.66189532999999</v>
      </c>
      <c r="N27" s="275">
        <v>122.67799839</v>
      </c>
      <c r="O27" s="275">
        <v>110.87419935</v>
      </c>
      <c r="P27" s="275">
        <v>109.33192414</v>
      </c>
      <c r="Q27" s="275">
        <v>114.63089128999999</v>
      </c>
      <c r="R27" s="275">
        <v>96.719783332999995</v>
      </c>
      <c r="S27" s="275">
        <v>100.42947676999999</v>
      </c>
      <c r="T27" s="275">
        <v>86.586054666999999</v>
      </c>
      <c r="U27" s="275">
        <v>70.675798064999995</v>
      </c>
      <c r="V27" s="275">
        <v>67.066515160999998</v>
      </c>
      <c r="W27" s="275">
        <v>67.048717999999994</v>
      </c>
      <c r="X27" s="275">
        <v>74.543124194000001</v>
      </c>
      <c r="Y27" s="275">
        <v>89.982662332999993</v>
      </c>
      <c r="Z27" s="275">
        <v>92.657230644999999</v>
      </c>
      <c r="AA27" s="275">
        <v>97.599123226000003</v>
      </c>
      <c r="AB27" s="275">
        <v>94.666658928999993</v>
      </c>
      <c r="AC27" s="275">
        <v>96.741210323000004</v>
      </c>
      <c r="AD27" s="275">
        <v>98.133058000000005</v>
      </c>
      <c r="AE27" s="275">
        <v>89.981576774000004</v>
      </c>
      <c r="AF27" s="275">
        <v>94.128951999999998</v>
      </c>
      <c r="AG27" s="275">
        <v>97.548116452000002</v>
      </c>
      <c r="AH27" s="275">
        <v>82.855115483999995</v>
      </c>
      <c r="AI27" s="275">
        <v>78.581895333000006</v>
      </c>
      <c r="AJ27" s="275">
        <v>81.039752581000002</v>
      </c>
      <c r="AK27" s="275">
        <v>95.462671</v>
      </c>
      <c r="AL27" s="275">
        <v>99.237940323000004</v>
      </c>
      <c r="AM27" s="275">
        <v>94.861917129000005</v>
      </c>
      <c r="AN27" s="275">
        <v>88.234565286000006</v>
      </c>
      <c r="AO27" s="275">
        <v>90.879190323000003</v>
      </c>
      <c r="AP27" s="275">
        <v>110.30682717000001</v>
      </c>
      <c r="AQ27" s="275">
        <v>114.42208438999999</v>
      </c>
      <c r="AR27" s="275">
        <v>97.798200532999999</v>
      </c>
      <c r="AS27" s="275">
        <v>92.135401258000002</v>
      </c>
      <c r="AT27" s="275">
        <v>89.286027709999999</v>
      </c>
      <c r="AU27" s="275">
        <v>78.615820600000006</v>
      </c>
      <c r="AV27" s="275">
        <v>83.094936290000007</v>
      </c>
      <c r="AW27" s="275">
        <v>90.028131833000003</v>
      </c>
      <c r="AX27" s="275">
        <v>104.15875674</v>
      </c>
      <c r="AY27" s="275">
        <v>95.838113097000004</v>
      </c>
      <c r="AZ27" s="275">
        <v>86.047109929000001</v>
      </c>
      <c r="BA27" s="275">
        <v>96.917735871000005</v>
      </c>
      <c r="BB27" s="275">
        <v>108.8625873</v>
      </c>
      <c r="BC27" s="275">
        <v>89.387216644999995</v>
      </c>
      <c r="BD27" s="275">
        <v>98.402306433000007</v>
      </c>
      <c r="BE27" s="275">
        <v>109.67239994000001</v>
      </c>
      <c r="BF27" s="275">
        <v>95.360557</v>
      </c>
      <c r="BG27" s="275">
        <v>87.090516266999998</v>
      </c>
      <c r="BH27" s="275">
        <v>69.092759999999998</v>
      </c>
      <c r="BI27" s="275">
        <v>74.385750000000002</v>
      </c>
      <c r="BJ27" s="338">
        <v>77.561009999999996</v>
      </c>
      <c r="BK27" s="338">
        <v>97.872510000000005</v>
      </c>
      <c r="BL27" s="338">
        <v>86.347729999999999</v>
      </c>
      <c r="BM27" s="338">
        <v>95.223169999999996</v>
      </c>
      <c r="BN27" s="338">
        <v>107.98569999999999</v>
      </c>
      <c r="BO27" s="338">
        <v>105.4622</v>
      </c>
      <c r="BP27" s="338">
        <v>108.7773</v>
      </c>
      <c r="BQ27" s="338">
        <v>112.90049999999999</v>
      </c>
      <c r="BR27" s="338">
        <v>98.083240000000004</v>
      </c>
      <c r="BS27" s="338">
        <v>88.630870000000002</v>
      </c>
      <c r="BT27" s="338">
        <v>85.471419999999995</v>
      </c>
      <c r="BU27" s="338">
        <v>93.756590000000003</v>
      </c>
      <c r="BV27" s="338">
        <v>98.153760000000005</v>
      </c>
    </row>
    <row r="28" spans="1:74" ht="11.1" customHeight="1" x14ac:dyDescent="0.2">
      <c r="A28" s="557" t="s">
        <v>419</v>
      </c>
      <c r="B28" s="558" t="s">
        <v>461</v>
      </c>
      <c r="C28" s="275">
        <v>46.661489355000001</v>
      </c>
      <c r="D28" s="275">
        <v>55.992815356999998</v>
      </c>
      <c r="E28" s="275">
        <v>53.756474193999999</v>
      </c>
      <c r="F28" s="275">
        <v>49.480108667000003</v>
      </c>
      <c r="G28" s="275">
        <v>42.429162257999998</v>
      </c>
      <c r="H28" s="275">
        <v>47.087344667000004</v>
      </c>
      <c r="I28" s="275">
        <v>46.272430645</v>
      </c>
      <c r="J28" s="275">
        <v>46.132018387000002</v>
      </c>
      <c r="K28" s="275">
        <v>44.667554000000003</v>
      </c>
      <c r="L28" s="275">
        <v>47.694499032000003</v>
      </c>
      <c r="M28" s="275">
        <v>55.717682666999998</v>
      </c>
      <c r="N28" s="275">
        <v>55.412611290000001</v>
      </c>
      <c r="O28" s="275">
        <v>59.734434839000002</v>
      </c>
      <c r="P28" s="275">
        <v>56.826330689999999</v>
      </c>
      <c r="Q28" s="275">
        <v>55.598852903000001</v>
      </c>
      <c r="R28" s="275">
        <v>52.658386</v>
      </c>
      <c r="S28" s="275">
        <v>43.979553547999998</v>
      </c>
      <c r="T28" s="275">
        <v>51.824452667000003</v>
      </c>
      <c r="U28" s="275">
        <v>47.588957419000003</v>
      </c>
      <c r="V28" s="275">
        <v>47.157525161000002</v>
      </c>
      <c r="W28" s="275">
        <v>50.679456999999999</v>
      </c>
      <c r="X28" s="275">
        <v>54.454519677</v>
      </c>
      <c r="Y28" s="275">
        <v>54.830595666999997</v>
      </c>
      <c r="Z28" s="275">
        <v>63.795636129000002</v>
      </c>
      <c r="AA28" s="275">
        <v>67.190018710000004</v>
      </c>
      <c r="AB28" s="275">
        <v>63.643876786</v>
      </c>
      <c r="AC28" s="275">
        <v>66.087890000000002</v>
      </c>
      <c r="AD28" s="275">
        <v>64.005882666999995</v>
      </c>
      <c r="AE28" s="275">
        <v>57.958344193999999</v>
      </c>
      <c r="AF28" s="275">
        <v>58.129457000000002</v>
      </c>
      <c r="AG28" s="275">
        <v>51.948039031999997</v>
      </c>
      <c r="AH28" s="275">
        <v>53.692427418999998</v>
      </c>
      <c r="AI28" s="275">
        <v>55.981932999999998</v>
      </c>
      <c r="AJ28" s="275">
        <v>60.468458065</v>
      </c>
      <c r="AK28" s="275">
        <v>75.595299667000006</v>
      </c>
      <c r="AL28" s="275">
        <v>67.892104193999998</v>
      </c>
      <c r="AM28" s="275">
        <v>72.571537805999995</v>
      </c>
      <c r="AN28" s="275">
        <v>69.176576785999998</v>
      </c>
      <c r="AO28" s="275">
        <v>73.380083064999994</v>
      </c>
      <c r="AP28" s="275">
        <v>71.544542000000007</v>
      </c>
      <c r="AQ28" s="275">
        <v>58.273182902999999</v>
      </c>
      <c r="AR28" s="275">
        <v>56.512523999999999</v>
      </c>
      <c r="AS28" s="275">
        <v>59.542454581000001</v>
      </c>
      <c r="AT28" s="275">
        <v>55.763574515999998</v>
      </c>
      <c r="AU28" s="275">
        <v>59.378533566999998</v>
      </c>
      <c r="AV28" s="275">
        <v>67.548938289999995</v>
      </c>
      <c r="AW28" s="275">
        <v>77.659666533000006</v>
      </c>
      <c r="AX28" s="275">
        <v>68.715329839000006</v>
      </c>
      <c r="AY28" s="275">
        <v>77.812404741999998</v>
      </c>
      <c r="AZ28" s="275">
        <v>72.799642392999999</v>
      </c>
      <c r="BA28" s="275">
        <v>76.552148193999997</v>
      </c>
      <c r="BB28" s="275">
        <v>71.854552467000005</v>
      </c>
      <c r="BC28" s="275">
        <v>61.505283484000003</v>
      </c>
      <c r="BD28" s="275">
        <v>61.606320932999999</v>
      </c>
      <c r="BE28" s="275">
        <v>58.739991709999998</v>
      </c>
      <c r="BF28" s="275">
        <v>58.620030710000002</v>
      </c>
      <c r="BG28" s="275">
        <v>57.607678032999999</v>
      </c>
      <c r="BH28" s="275">
        <v>62.309150000000002</v>
      </c>
      <c r="BI28" s="275">
        <v>69.004599999999996</v>
      </c>
      <c r="BJ28" s="338">
        <v>74.991799999999998</v>
      </c>
      <c r="BK28" s="338">
        <v>72.473740000000006</v>
      </c>
      <c r="BL28" s="338">
        <v>73.222390000000004</v>
      </c>
      <c r="BM28" s="338">
        <v>72.201210000000003</v>
      </c>
      <c r="BN28" s="338">
        <v>68.950469999999996</v>
      </c>
      <c r="BO28" s="338">
        <v>60.576079999999997</v>
      </c>
      <c r="BP28" s="338">
        <v>61.532380000000003</v>
      </c>
      <c r="BQ28" s="338">
        <v>59.561149999999998</v>
      </c>
      <c r="BR28" s="338">
        <v>58.746729999999999</v>
      </c>
      <c r="BS28" s="338">
        <v>61.135640000000002</v>
      </c>
      <c r="BT28" s="338">
        <v>63.167209999999997</v>
      </c>
      <c r="BU28" s="338">
        <v>70.530910000000006</v>
      </c>
      <c r="BV28" s="338">
        <v>82.822590000000005</v>
      </c>
    </row>
    <row r="29" spans="1:74" ht="11.1" customHeight="1" x14ac:dyDescent="0.2">
      <c r="A29" s="557" t="s">
        <v>420</v>
      </c>
      <c r="B29" s="560" t="s">
        <v>408</v>
      </c>
      <c r="C29" s="275">
        <v>10.725953226</v>
      </c>
      <c r="D29" s="275">
        <v>10.751144999999999</v>
      </c>
      <c r="E29" s="275">
        <v>11.675517097</v>
      </c>
      <c r="F29" s="275">
        <v>12.060416999999999</v>
      </c>
      <c r="G29" s="275">
        <v>12.228864516</v>
      </c>
      <c r="H29" s="275">
        <v>13.150871</v>
      </c>
      <c r="I29" s="275">
        <v>13.432941935000001</v>
      </c>
      <c r="J29" s="275">
        <v>12.462818387</v>
      </c>
      <c r="K29" s="275">
        <v>12.339302667</v>
      </c>
      <c r="L29" s="275">
        <v>12.312143871</v>
      </c>
      <c r="M29" s="275">
        <v>12.402464999999999</v>
      </c>
      <c r="N29" s="275">
        <v>12.978460323</v>
      </c>
      <c r="O29" s="275">
        <v>11.988034839000001</v>
      </c>
      <c r="P29" s="275">
        <v>12.170526207</v>
      </c>
      <c r="Q29" s="275">
        <v>12.715852258</v>
      </c>
      <c r="R29" s="275">
        <v>12.463655666999999</v>
      </c>
      <c r="S29" s="275">
        <v>12.628285805999999</v>
      </c>
      <c r="T29" s="275">
        <v>13.555149999999999</v>
      </c>
      <c r="U29" s="275">
        <v>13.444569032</v>
      </c>
      <c r="V29" s="275">
        <v>12.623029355</v>
      </c>
      <c r="W29" s="275">
        <v>12.996295333000001</v>
      </c>
      <c r="X29" s="275">
        <v>12.494597419</v>
      </c>
      <c r="Y29" s="275">
        <v>12.576748</v>
      </c>
      <c r="Z29" s="275">
        <v>12.775309999999999</v>
      </c>
      <c r="AA29" s="275">
        <v>10.999426129</v>
      </c>
      <c r="AB29" s="275">
        <v>10.613415356999999</v>
      </c>
      <c r="AC29" s="275">
        <v>11.937419354999999</v>
      </c>
      <c r="AD29" s="275">
        <v>11.838811333000001</v>
      </c>
      <c r="AE29" s="275">
        <v>12.114368387000001</v>
      </c>
      <c r="AF29" s="275">
        <v>12.865789667</v>
      </c>
      <c r="AG29" s="275">
        <v>12.618003871000001</v>
      </c>
      <c r="AH29" s="275">
        <v>12.612468387</v>
      </c>
      <c r="AI29" s="275">
        <v>12.365542333</v>
      </c>
      <c r="AJ29" s="275">
        <v>12.182335483999999</v>
      </c>
      <c r="AK29" s="275">
        <v>12.233124999999999</v>
      </c>
      <c r="AL29" s="275">
        <v>12.126636129</v>
      </c>
      <c r="AM29" s="275">
        <v>10.55277429</v>
      </c>
      <c r="AN29" s="275">
        <v>10.281853999999999</v>
      </c>
      <c r="AO29" s="275">
        <v>11.66620129</v>
      </c>
      <c r="AP29" s="275">
        <v>11.4410957</v>
      </c>
      <c r="AQ29" s="275">
        <v>12.201036934999999</v>
      </c>
      <c r="AR29" s="275">
        <v>12.679755467</v>
      </c>
      <c r="AS29" s="275">
        <v>12.814383871</v>
      </c>
      <c r="AT29" s="275">
        <v>12.876304419</v>
      </c>
      <c r="AU29" s="275">
        <v>12.813060699999999</v>
      </c>
      <c r="AV29" s="275">
        <v>12.051538935</v>
      </c>
      <c r="AW29" s="275">
        <v>12.898612933000001</v>
      </c>
      <c r="AX29" s="275">
        <v>12.608394613</v>
      </c>
      <c r="AY29" s="275">
        <v>11.740407032</v>
      </c>
      <c r="AZ29" s="275">
        <v>10.618937499999999</v>
      </c>
      <c r="BA29" s="275">
        <v>10.638924193999999</v>
      </c>
      <c r="BB29" s="275">
        <v>11.854153999999999</v>
      </c>
      <c r="BC29" s="275">
        <v>11.533839323</v>
      </c>
      <c r="BD29" s="275">
        <v>12.032501667</v>
      </c>
      <c r="BE29" s="275">
        <v>12.228707839</v>
      </c>
      <c r="BF29" s="275">
        <v>12.529049677</v>
      </c>
      <c r="BG29" s="275">
        <v>11.9963362</v>
      </c>
      <c r="BH29" s="275">
        <v>11.9777</v>
      </c>
      <c r="BI29" s="275">
        <v>11.904870000000001</v>
      </c>
      <c r="BJ29" s="338">
        <v>12.49047</v>
      </c>
      <c r="BK29" s="338">
        <v>11.21682</v>
      </c>
      <c r="BL29" s="338">
        <v>10.87063</v>
      </c>
      <c r="BM29" s="338">
        <v>12.10568</v>
      </c>
      <c r="BN29" s="338">
        <v>12.385859999999999</v>
      </c>
      <c r="BO29" s="338">
        <v>12.39181</v>
      </c>
      <c r="BP29" s="338">
        <v>12.16761</v>
      </c>
      <c r="BQ29" s="338">
        <v>12.61994</v>
      </c>
      <c r="BR29" s="338">
        <v>12.28974</v>
      </c>
      <c r="BS29" s="338">
        <v>11.943659999999999</v>
      </c>
      <c r="BT29" s="338">
        <v>12.210789999999999</v>
      </c>
      <c r="BU29" s="338">
        <v>12.17794</v>
      </c>
      <c r="BV29" s="338">
        <v>12.479760000000001</v>
      </c>
    </row>
    <row r="30" spans="1:74" ht="11.1" customHeight="1" x14ac:dyDescent="0.2">
      <c r="A30" s="557" t="s">
        <v>421</v>
      </c>
      <c r="B30" s="558" t="s">
        <v>410</v>
      </c>
      <c r="C30" s="275">
        <v>1591.5625818999999</v>
      </c>
      <c r="D30" s="275">
        <v>1544.1411611000001</v>
      </c>
      <c r="E30" s="275">
        <v>1392.9317426</v>
      </c>
      <c r="F30" s="275">
        <v>1317.2022099999999</v>
      </c>
      <c r="G30" s="275">
        <v>1394.3535641999999</v>
      </c>
      <c r="H30" s="275">
        <v>1574.2181682999999</v>
      </c>
      <c r="I30" s="275">
        <v>1810.2685845000001</v>
      </c>
      <c r="J30" s="275">
        <v>1681.2663355</v>
      </c>
      <c r="K30" s="275">
        <v>1529.6131987000001</v>
      </c>
      <c r="L30" s="275">
        <v>1400.6853390000001</v>
      </c>
      <c r="M30" s="275">
        <v>1444.6477712999999</v>
      </c>
      <c r="N30" s="275">
        <v>1490.8970784000001</v>
      </c>
      <c r="O30" s="275">
        <v>1549.6243096999999</v>
      </c>
      <c r="P30" s="275">
        <v>1506.6525796999999</v>
      </c>
      <c r="Q30" s="275">
        <v>1397.6133090000001</v>
      </c>
      <c r="R30" s="275">
        <v>1298.16272</v>
      </c>
      <c r="S30" s="275">
        <v>1403.3736696999999</v>
      </c>
      <c r="T30" s="275">
        <v>1550.8695319999999</v>
      </c>
      <c r="U30" s="275">
        <v>1820.2680132</v>
      </c>
      <c r="V30" s="275">
        <v>1715.2450468</v>
      </c>
      <c r="W30" s="275">
        <v>1479.5942557000001</v>
      </c>
      <c r="X30" s="275">
        <v>1331.4208665000001</v>
      </c>
      <c r="Y30" s="275">
        <v>1354.934231</v>
      </c>
      <c r="Z30" s="275">
        <v>1464.3585852000001</v>
      </c>
      <c r="AA30" s="275">
        <v>1555.5756799999999</v>
      </c>
      <c r="AB30" s="275">
        <v>1559.5065695999999</v>
      </c>
      <c r="AC30" s="275">
        <v>1476.2296868000001</v>
      </c>
      <c r="AD30" s="275">
        <v>1367.1335790000001</v>
      </c>
      <c r="AE30" s="275">
        <v>1370.1934490000001</v>
      </c>
      <c r="AF30" s="275">
        <v>1525.0935609999999</v>
      </c>
      <c r="AG30" s="275">
        <v>1798.3848874</v>
      </c>
      <c r="AH30" s="275">
        <v>1568.7924229</v>
      </c>
      <c r="AI30" s="275">
        <v>1442.7500442999999</v>
      </c>
      <c r="AJ30" s="275">
        <v>1288.7599144999999</v>
      </c>
      <c r="AK30" s="275">
        <v>1383.826417</v>
      </c>
      <c r="AL30" s="275">
        <v>1518.1666273999999</v>
      </c>
      <c r="AM30" s="275">
        <v>1589.8433699</v>
      </c>
      <c r="AN30" s="275">
        <v>1573.5128024000001</v>
      </c>
      <c r="AO30" s="275">
        <v>1456.6556389</v>
      </c>
      <c r="AP30" s="275">
        <v>1313.4288687999999</v>
      </c>
      <c r="AQ30" s="275">
        <v>1319.9903260999999</v>
      </c>
      <c r="AR30" s="275">
        <v>1538.2699837</v>
      </c>
      <c r="AS30" s="275">
        <v>1630.3393146999999</v>
      </c>
      <c r="AT30" s="275">
        <v>1551.9195586999999</v>
      </c>
      <c r="AU30" s="275">
        <v>1448.6984711</v>
      </c>
      <c r="AV30" s="275">
        <v>1368.2731914999999</v>
      </c>
      <c r="AW30" s="275">
        <v>1387.5256784999999</v>
      </c>
      <c r="AX30" s="275">
        <v>1483.9922686</v>
      </c>
      <c r="AY30" s="275">
        <v>1563.1775328000001</v>
      </c>
      <c r="AZ30" s="275">
        <v>1611.4240855999999</v>
      </c>
      <c r="BA30" s="275">
        <v>1473.7908746000001</v>
      </c>
      <c r="BB30" s="275">
        <v>1288.873192</v>
      </c>
      <c r="BC30" s="275">
        <v>1359.6779117000001</v>
      </c>
      <c r="BD30" s="275">
        <v>1514.2016295999999</v>
      </c>
      <c r="BE30" s="275">
        <v>1674.8603141999999</v>
      </c>
      <c r="BF30" s="275">
        <v>1676.1146226000001</v>
      </c>
      <c r="BG30" s="275">
        <v>1545.5599758999999</v>
      </c>
      <c r="BH30" s="275">
        <v>1355.6110000000001</v>
      </c>
      <c r="BI30" s="275">
        <v>1302.433</v>
      </c>
      <c r="BJ30" s="338">
        <v>1492.232</v>
      </c>
      <c r="BK30" s="338">
        <v>1512.5229999999999</v>
      </c>
      <c r="BL30" s="338">
        <v>1437.098</v>
      </c>
      <c r="BM30" s="338">
        <v>1445.24</v>
      </c>
      <c r="BN30" s="338">
        <v>1295.789</v>
      </c>
      <c r="BO30" s="338">
        <v>1379.626</v>
      </c>
      <c r="BP30" s="338">
        <v>1511.49</v>
      </c>
      <c r="BQ30" s="338">
        <v>1717.1410000000001</v>
      </c>
      <c r="BR30" s="338">
        <v>1664.89</v>
      </c>
      <c r="BS30" s="338">
        <v>1441.644</v>
      </c>
      <c r="BT30" s="338">
        <v>1371.923</v>
      </c>
      <c r="BU30" s="338">
        <v>1329.2529999999999</v>
      </c>
      <c r="BV30" s="338">
        <v>1484.03</v>
      </c>
    </row>
    <row r="31" spans="1:74" ht="11.1" customHeight="1" x14ac:dyDescent="0.2">
      <c r="A31" s="551"/>
      <c r="B31" s="131" t="s">
        <v>422</v>
      </c>
      <c r="C31" s="251"/>
      <c r="D31" s="251"/>
      <c r="E31" s="251"/>
      <c r="F31" s="251"/>
      <c r="G31" s="251"/>
      <c r="H31" s="251"/>
      <c r="I31" s="251"/>
      <c r="J31" s="251"/>
      <c r="K31" s="251"/>
      <c r="L31" s="251"/>
      <c r="M31" s="251"/>
      <c r="N31" s="251"/>
      <c r="O31" s="251"/>
      <c r="P31" s="251"/>
      <c r="Q31" s="251"/>
      <c r="R31" s="251"/>
      <c r="S31" s="251"/>
      <c r="T31" s="251"/>
      <c r="U31" s="251"/>
      <c r="V31" s="251"/>
      <c r="W31" s="251"/>
      <c r="X31" s="251"/>
      <c r="Y31" s="251"/>
      <c r="Z31" s="251"/>
      <c r="AA31" s="251"/>
      <c r="AB31" s="251"/>
      <c r="AC31" s="251"/>
      <c r="AD31" s="251"/>
      <c r="AE31" s="251"/>
      <c r="AF31" s="251"/>
      <c r="AG31" s="251"/>
      <c r="AH31" s="251"/>
      <c r="AI31" s="251"/>
      <c r="AJ31" s="251"/>
      <c r="AK31" s="251"/>
      <c r="AL31" s="251"/>
      <c r="AM31" s="251"/>
      <c r="AN31" s="251"/>
      <c r="AO31" s="251"/>
      <c r="AP31" s="251"/>
      <c r="AQ31" s="251"/>
      <c r="AR31" s="251"/>
      <c r="AS31" s="251"/>
      <c r="AT31" s="251"/>
      <c r="AU31" s="251"/>
      <c r="AV31" s="251"/>
      <c r="AW31" s="251"/>
      <c r="AX31" s="251"/>
      <c r="AY31" s="251"/>
      <c r="AZ31" s="251"/>
      <c r="BA31" s="251"/>
      <c r="BB31" s="251"/>
      <c r="BC31" s="251"/>
      <c r="BD31" s="251"/>
      <c r="BE31" s="251"/>
      <c r="BF31" s="251"/>
      <c r="BG31" s="251"/>
      <c r="BH31" s="251"/>
      <c r="BI31" s="251"/>
      <c r="BJ31" s="364"/>
      <c r="BK31" s="364"/>
      <c r="BL31" s="364"/>
      <c r="BM31" s="364"/>
      <c r="BN31" s="364"/>
      <c r="BO31" s="364"/>
      <c r="BP31" s="364"/>
      <c r="BQ31" s="364"/>
      <c r="BR31" s="364"/>
      <c r="BS31" s="364"/>
      <c r="BT31" s="364"/>
      <c r="BU31" s="364"/>
      <c r="BV31" s="364"/>
    </row>
    <row r="32" spans="1:74" ht="11.1" customHeight="1" x14ac:dyDescent="0.2">
      <c r="A32" s="557" t="s">
        <v>423</v>
      </c>
      <c r="B32" s="558" t="s">
        <v>91</v>
      </c>
      <c r="C32" s="275">
        <v>2484.8864709999998</v>
      </c>
      <c r="D32" s="275">
        <v>2137.2279668000001</v>
      </c>
      <c r="E32" s="275">
        <v>1895.7234287000001</v>
      </c>
      <c r="F32" s="275">
        <v>1899.2990823</v>
      </c>
      <c r="G32" s="275">
        <v>2130.2653799999998</v>
      </c>
      <c r="H32" s="275">
        <v>2500.5003293</v>
      </c>
      <c r="I32" s="275">
        <v>2614.2202831999998</v>
      </c>
      <c r="J32" s="275">
        <v>2502.6967893999999</v>
      </c>
      <c r="K32" s="275">
        <v>2081.6246762999999</v>
      </c>
      <c r="L32" s="275">
        <v>1649.4958626</v>
      </c>
      <c r="M32" s="275">
        <v>1654.7391009999999</v>
      </c>
      <c r="N32" s="275">
        <v>1751.5503000000001</v>
      </c>
      <c r="O32" s="275">
        <v>1673.815071</v>
      </c>
      <c r="P32" s="275">
        <v>1580.3155145000001</v>
      </c>
      <c r="Q32" s="275">
        <v>1434.3617661000001</v>
      </c>
      <c r="R32" s="275">
        <v>1378.020972</v>
      </c>
      <c r="S32" s="275">
        <v>1748.6905339</v>
      </c>
      <c r="T32" s="275">
        <v>1988.7073026999999</v>
      </c>
      <c r="U32" s="275">
        <v>2340.6908410000001</v>
      </c>
      <c r="V32" s="275">
        <v>2165.1049965000002</v>
      </c>
      <c r="W32" s="275">
        <v>1838.9552796999999</v>
      </c>
      <c r="X32" s="275">
        <v>1668.5182674</v>
      </c>
      <c r="Y32" s="275">
        <v>1867.3877847000001</v>
      </c>
      <c r="Z32" s="275">
        <v>1762.5869548000001</v>
      </c>
      <c r="AA32" s="275">
        <v>1815.2091786999999</v>
      </c>
      <c r="AB32" s="275">
        <v>1756.5221629</v>
      </c>
      <c r="AC32" s="275">
        <v>1758.3432439000001</v>
      </c>
      <c r="AD32" s="275">
        <v>1524.4954613</v>
      </c>
      <c r="AE32" s="275">
        <v>1641.2596397</v>
      </c>
      <c r="AF32" s="275">
        <v>2091.8988490000002</v>
      </c>
      <c r="AG32" s="275">
        <v>2132.6586077000002</v>
      </c>
      <c r="AH32" s="275">
        <v>2125.0081168000002</v>
      </c>
      <c r="AI32" s="275">
        <v>1991.1234073000001</v>
      </c>
      <c r="AJ32" s="275">
        <v>1663.5416994</v>
      </c>
      <c r="AK32" s="275">
        <v>1711.8029489999999</v>
      </c>
      <c r="AL32" s="275">
        <v>1880.0470642</v>
      </c>
      <c r="AM32" s="275">
        <v>2230.6687274000001</v>
      </c>
      <c r="AN32" s="275">
        <v>2269.5339254999999</v>
      </c>
      <c r="AO32" s="275">
        <v>1887.6465462000001</v>
      </c>
      <c r="AP32" s="275">
        <v>1593.2668615</v>
      </c>
      <c r="AQ32" s="275">
        <v>1818.1188863</v>
      </c>
      <c r="AR32" s="275">
        <v>2126.4678520000002</v>
      </c>
      <c r="AS32" s="275">
        <v>2205.0200952999999</v>
      </c>
      <c r="AT32" s="275">
        <v>2133.5623326999998</v>
      </c>
      <c r="AU32" s="275">
        <v>1944.8939892999999</v>
      </c>
      <c r="AV32" s="275">
        <v>1510.7587100000001</v>
      </c>
      <c r="AW32" s="275">
        <v>1669.0261582000001</v>
      </c>
      <c r="AX32" s="275">
        <v>1659.024772</v>
      </c>
      <c r="AY32" s="275">
        <v>1793.0366684999999</v>
      </c>
      <c r="AZ32" s="275">
        <v>1988.6155590000001</v>
      </c>
      <c r="BA32" s="275">
        <v>1391.2452707</v>
      </c>
      <c r="BB32" s="275">
        <v>1164.1661673000001</v>
      </c>
      <c r="BC32" s="275">
        <v>1506.399236</v>
      </c>
      <c r="BD32" s="275">
        <v>1947.9861503</v>
      </c>
      <c r="BE32" s="275">
        <v>2049.0783158999998</v>
      </c>
      <c r="BF32" s="275">
        <v>1945.8818538999999</v>
      </c>
      <c r="BG32" s="275">
        <v>1723.7837867000001</v>
      </c>
      <c r="BH32" s="275">
        <v>1335.5920000000001</v>
      </c>
      <c r="BI32" s="275">
        <v>1280.3389999999999</v>
      </c>
      <c r="BJ32" s="338">
        <v>1426.424</v>
      </c>
      <c r="BK32" s="338">
        <v>1673.2529999999999</v>
      </c>
      <c r="BL32" s="338">
        <v>1597.375</v>
      </c>
      <c r="BM32" s="338">
        <v>1336.596</v>
      </c>
      <c r="BN32" s="338">
        <v>1318.8230000000001</v>
      </c>
      <c r="BO32" s="338">
        <v>1552.905</v>
      </c>
      <c r="BP32" s="338">
        <v>1820.1759999999999</v>
      </c>
      <c r="BQ32" s="338">
        <v>1981.8579999999999</v>
      </c>
      <c r="BR32" s="338">
        <v>1975.664</v>
      </c>
      <c r="BS32" s="338">
        <v>1681.4749999999999</v>
      </c>
      <c r="BT32" s="338">
        <v>1388.1880000000001</v>
      </c>
      <c r="BU32" s="338">
        <v>1402.825</v>
      </c>
      <c r="BV32" s="338">
        <v>1538.1510000000001</v>
      </c>
    </row>
    <row r="33" spans="1:74" ht="11.1" customHeight="1" x14ac:dyDescent="0.2">
      <c r="A33" s="557" t="s">
        <v>424</v>
      </c>
      <c r="B33" s="558" t="s">
        <v>92</v>
      </c>
      <c r="C33" s="275">
        <v>1381.5903152000001</v>
      </c>
      <c r="D33" s="275">
        <v>1348.7729829</v>
      </c>
      <c r="E33" s="275">
        <v>1190.5169168</v>
      </c>
      <c r="F33" s="275">
        <v>1426.8128287</v>
      </c>
      <c r="G33" s="275">
        <v>1526.8016874</v>
      </c>
      <c r="H33" s="275">
        <v>1969.2297556999999</v>
      </c>
      <c r="I33" s="275">
        <v>2264.2941335</v>
      </c>
      <c r="J33" s="275">
        <v>2336.2847323000001</v>
      </c>
      <c r="K33" s="275">
        <v>1775.2489717000001</v>
      </c>
      <c r="L33" s="275">
        <v>1444.5006742</v>
      </c>
      <c r="M33" s="275">
        <v>1390.2217912999999</v>
      </c>
      <c r="N33" s="275">
        <v>1505.7719339</v>
      </c>
      <c r="O33" s="275">
        <v>1632.4529703000001</v>
      </c>
      <c r="P33" s="275">
        <v>1697.4085093000001</v>
      </c>
      <c r="Q33" s="275">
        <v>1691.0686868</v>
      </c>
      <c r="R33" s="275">
        <v>1892.9473687</v>
      </c>
      <c r="S33" s="275">
        <v>2103.4920238999998</v>
      </c>
      <c r="T33" s="275">
        <v>2278.5481573000002</v>
      </c>
      <c r="U33" s="275">
        <v>2494.8921439000001</v>
      </c>
      <c r="V33" s="275">
        <v>2366.4690728999999</v>
      </c>
      <c r="W33" s="275">
        <v>2014.9603413</v>
      </c>
      <c r="X33" s="275">
        <v>1608.0443584</v>
      </c>
      <c r="Y33" s="275">
        <v>1466.506486</v>
      </c>
      <c r="Z33" s="275">
        <v>1588.9525713</v>
      </c>
      <c r="AA33" s="275">
        <v>1628.9771226</v>
      </c>
      <c r="AB33" s="275">
        <v>1628.4256895999999</v>
      </c>
      <c r="AC33" s="275">
        <v>1545.1464000000001</v>
      </c>
      <c r="AD33" s="275">
        <v>1517.5700357000001</v>
      </c>
      <c r="AE33" s="275">
        <v>1570.3991252000001</v>
      </c>
      <c r="AF33" s="275">
        <v>1966.2148626999999</v>
      </c>
      <c r="AG33" s="275">
        <v>2067.4045987</v>
      </c>
      <c r="AH33" s="275">
        <v>2196.7357876999999</v>
      </c>
      <c r="AI33" s="275">
        <v>1927.3706917</v>
      </c>
      <c r="AJ33" s="275">
        <v>1613.3525803</v>
      </c>
      <c r="AK33" s="275">
        <v>1565.1731526999999</v>
      </c>
      <c r="AL33" s="275">
        <v>1614.5919042</v>
      </c>
      <c r="AM33" s="275">
        <v>1691.1470632999999</v>
      </c>
      <c r="AN33" s="275">
        <v>1442.3796172</v>
      </c>
      <c r="AO33" s="275">
        <v>1468.6768858999999</v>
      </c>
      <c r="AP33" s="275">
        <v>1530.8294252000001</v>
      </c>
      <c r="AQ33" s="275">
        <v>1710.0982999</v>
      </c>
      <c r="AR33" s="275">
        <v>1937.0347789</v>
      </c>
      <c r="AS33" s="275">
        <v>2055.1175855000001</v>
      </c>
      <c r="AT33" s="275">
        <v>2257.8103924000002</v>
      </c>
      <c r="AU33" s="275">
        <v>1947.3600297</v>
      </c>
      <c r="AV33" s="275">
        <v>1692.1022105</v>
      </c>
      <c r="AW33" s="275">
        <v>1575.6272018</v>
      </c>
      <c r="AX33" s="275">
        <v>1644.5609135</v>
      </c>
      <c r="AY33" s="275">
        <v>1970.5277945</v>
      </c>
      <c r="AZ33" s="275">
        <v>2046.4326521</v>
      </c>
      <c r="BA33" s="275">
        <v>1904.2332466</v>
      </c>
      <c r="BB33" s="275">
        <v>1860.3249745000001</v>
      </c>
      <c r="BC33" s="275">
        <v>2003.6844945</v>
      </c>
      <c r="BD33" s="275">
        <v>2358.9136432999999</v>
      </c>
      <c r="BE33" s="275">
        <v>2575.0444874999998</v>
      </c>
      <c r="BF33" s="275">
        <v>2506.1857596999998</v>
      </c>
      <c r="BG33" s="275">
        <v>2268.6299494</v>
      </c>
      <c r="BH33" s="275">
        <v>1955.4659999999999</v>
      </c>
      <c r="BI33" s="275">
        <v>1961.259</v>
      </c>
      <c r="BJ33" s="338">
        <v>2074.0039999999999</v>
      </c>
      <c r="BK33" s="338">
        <v>2023.1759999999999</v>
      </c>
      <c r="BL33" s="338">
        <v>1964.5350000000001</v>
      </c>
      <c r="BM33" s="338">
        <v>1839.672</v>
      </c>
      <c r="BN33" s="338">
        <v>1833.3869999999999</v>
      </c>
      <c r="BO33" s="338">
        <v>2043.8610000000001</v>
      </c>
      <c r="BP33" s="338">
        <v>2355.4270000000001</v>
      </c>
      <c r="BQ33" s="338">
        <v>2534.654</v>
      </c>
      <c r="BR33" s="338">
        <v>2521.038</v>
      </c>
      <c r="BS33" s="338">
        <v>2217.6219999999998</v>
      </c>
      <c r="BT33" s="338">
        <v>1863.3050000000001</v>
      </c>
      <c r="BU33" s="338">
        <v>1770.4179999999999</v>
      </c>
      <c r="BV33" s="338">
        <v>1837.1869999999999</v>
      </c>
    </row>
    <row r="34" spans="1:74" ht="11.1" customHeight="1" x14ac:dyDescent="0.2">
      <c r="A34" s="557" t="s">
        <v>425</v>
      </c>
      <c r="B34" s="560" t="s">
        <v>394</v>
      </c>
      <c r="C34" s="275">
        <v>54.010044194000002</v>
      </c>
      <c r="D34" s="275">
        <v>36.260985357000003</v>
      </c>
      <c r="E34" s="275">
        <v>36.341837742000003</v>
      </c>
      <c r="F34" s="275">
        <v>36.570101000000001</v>
      </c>
      <c r="G34" s="275">
        <v>32.541017097000001</v>
      </c>
      <c r="H34" s="275">
        <v>38.506334332999998</v>
      </c>
      <c r="I34" s="275">
        <v>47.023910000000001</v>
      </c>
      <c r="J34" s="275">
        <v>36.374011613</v>
      </c>
      <c r="K34" s="275">
        <v>35.541732000000003</v>
      </c>
      <c r="L34" s="275">
        <v>27.199361289999999</v>
      </c>
      <c r="M34" s="275">
        <v>20.884910999999999</v>
      </c>
      <c r="N34" s="275">
        <v>28.805681289999999</v>
      </c>
      <c r="O34" s="275">
        <v>34.392372580999997</v>
      </c>
      <c r="P34" s="275">
        <v>25.481425517000002</v>
      </c>
      <c r="Q34" s="275">
        <v>17.586003548000001</v>
      </c>
      <c r="R34" s="275">
        <v>19.118674667000001</v>
      </c>
      <c r="S34" s="275">
        <v>22.001783226000001</v>
      </c>
      <c r="T34" s="275">
        <v>26.171672999999998</v>
      </c>
      <c r="U34" s="275">
        <v>31.110120644999999</v>
      </c>
      <c r="V34" s="275">
        <v>25.808192257999998</v>
      </c>
      <c r="W34" s="275">
        <v>23.284106999999999</v>
      </c>
      <c r="X34" s="275">
        <v>23.242003871000001</v>
      </c>
      <c r="Y34" s="275">
        <v>25.538490667000001</v>
      </c>
      <c r="Z34" s="275">
        <v>23.584351612999999</v>
      </c>
      <c r="AA34" s="275">
        <v>28.889816452000002</v>
      </c>
      <c r="AB34" s="275">
        <v>24.965930713999999</v>
      </c>
      <c r="AC34" s="275">
        <v>26.512169031999999</v>
      </c>
      <c r="AD34" s="275">
        <v>28.841800332999998</v>
      </c>
      <c r="AE34" s="275">
        <v>38.563714515999997</v>
      </c>
      <c r="AF34" s="275">
        <v>39.130317333000001</v>
      </c>
      <c r="AG34" s="275">
        <v>39.337339354999997</v>
      </c>
      <c r="AH34" s="275">
        <v>39.043243226000001</v>
      </c>
      <c r="AI34" s="275">
        <v>35.330354667000002</v>
      </c>
      <c r="AJ34" s="275">
        <v>29.460900644999999</v>
      </c>
      <c r="AK34" s="275">
        <v>20.031556333000001</v>
      </c>
      <c r="AL34" s="275">
        <v>24.266252258000002</v>
      </c>
      <c r="AM34" s="275">
        <v>85.351650194000001</v>
      </c>
      <c r="AN34" s="275">
        <v>33.916680642999999</v>
      </c>
      <c r="AO34" s="275">
        <v>37.045210419</v>
      </c>
      <c r="AP34" s="275">
        <v>23.9956523</v>
      </c>
      <c r="AQ34" s="275">
        <v>28.926238935000001</v>
      </c>
      <c r="AR34" s="275">
        <v>31.385281166999999</v>
      </c>
      <c r="AS34" s="275">
        <v>27.870750677</v>
      </c>
      <c r="AT34" s="275">
        <v>27.031200677000001</v>
      </c>
      <c r="AU34" s="275">
        <v>24.787405367000002</v>
      </c>
      <c r="AV34" s="275">
        <v>18.162222838999998</v>
      </c>
      <c r="AW34" s="275">
        <v>23.716189533000001</v>
      </c>
      <c r="AX34" s="275">
        <v>30.799776999999999</v>
      </c>
      <c r="AY34" s="275">
        <v>37.802726290000003</v>
      </c>
      <c r="AZ34" s="275">
        <v>70.217688999999993</v>
      </c>
      <c r="BA34" s="275">
        <v>21.232600935000001</v>
      </c>
      <c r="BB34" s="275">
        <v>24.003809733000001</v>
      </c>
      <c r="BC34" s="275">
        <v>27.163770323000001</v>
      </c>
      <c r="BD34" s="275">
        <v>21.579344599999999</v>
      </c>
      <c r="BE34" s="275">
        <v>32.555807612999999</v>
      </c>
      <c r="BF34" s="275">
        <v>27.650666967999999</v>
      </c>
      <c r="BG34" s="275">
        <v>27.416011532999999</v>
      </c>
      <c r="BH34" s="275">
        <v>26.10191</v>
      </c>
      <c r="BI34" s="275">
        <v>22.338190000000001</v>
      </c>
      <c r="BJ34" s="338">
        <v>30.292929999999998</v>
      </c>
      <c r="BK34" s="338">
        <v>41.587510000000002</v>
      </c>
      <c r="BL34" s="338">
        <v>31.698730000000001</v>
      </c>
      <c r="BM34" s="338">
        <v>28.123139999999999</v>
      </c>
      <c r="BN34" s="338">
        <v>27.030999999999999</v>
      </c>
      <c r="BO34" s="338">
        <v>28.488420000000001</v>
      </c>
      <c r="BP34" s="338">
        <v>31.332450000000001</v>
      </c>
      <c r="BQ34" s="338">
        <v>33.371499999999997</v>
      </c>
      <c r="BR34" s="338">
        <v>30.247610000000002</v>
      </c>
      <c r="BS34" s="338">
        <v>28.605930000000001</v>
      </c>
      <c r="BT34" s="338">
        <v>25.414000000000001</v>
      </c>
      <c r="BU34" s="338">
        <v>21.328700000000001</v>
      </c>
      <c r="BV34" s="338">
        <v>27.30472</v>
      </c>
    </row>
    <row r="35" spans="1:74" ht="11.1" customHeight="1" x14ac:dyDescent="0.2">
      <c r="A35" s="557" t="s">
        <v>426</v>
      </c>
      <c r="B35" s="560" t="s">
        <v>93</v>
      </c>
      <c r="C35" s="275">
        <v>14.597948387000001</v>
      </c>
      <c r="D35" s="275">
        <v>13.912326071000001</v>
      </c>
      <c r="E35" s="275">
        <v>14.233582903</v>
      </c>
      <c r="F35" s="275">
        <v>14.523325333000001</v>
      </c>
      <c r="G35" s="275">
        <v>12.727596129</v>
      </c>
      <c r="H35" s="275">
        <v>16.192319999999999</v>
      </c>
      <c r="I35" s="275">
        <v>17.196024194</v>
      </c>
      <c r="J35" s="275">
        <v>16.933780644999999</v>
      </c>
      <c r="K35" s="275">
        <v>14.738506666999999</v>
      </c>
      <c r="L35" s="275">
        <v>13.824437742000001</v>
      </c>
      <c r="M35" s="275">
        <v>13.840134000000001</v>
      </c>
      <c r="N35" s="275">
        <v>14.403862581</v>
      </c>
      <c r="O35" s="275">
        <v>12.618434194000001</v>
      </c>
      <c r="P35" s="275">
        <v>14.800680345</v>
      </c>
      <c r="Q35" s="275">
        <v>13.749144839</v>
      </c>
      <c r="R35" s="275">
        <v>15.690561667000001</v>
      </c>
      <c r="S35" s="275">
        <v>13.306900645000001</v>
      </c>
      <c r="T35" s="275">
        <v>12.875475333000001</v>
      </c>
      <c r="U35" s="275">
        <v>13.806680968</v>
      </c>
      <c r="V35" s="275">
        <v>13.390895484</v>
      </c>
      <c r="W35" s="275">
        <v>11.678687667</v>
      </c>
      <c r="X35" s="275">
        <v>11.77405871</v>
      </c>
      <c r="Y35" s="275">
        <v>11.565586667</v>
      </c>
      <c r="Z35" s="275">
        <v>13.205957097000001</v>
      </c>
      <c r="AA35" s="275">
        <v>14.634279677</v>
      </c>
      <c r="AB35" s="275">
        <v>13.057936429</v>
      </c>
      <c r="AC35" s="275">
        <v>12.569476774</v>
      </c>
      <c r="AD35" s="275">
        <v>12.738704</v>
      </c>
      <c r="AE35" s="275">
        <v>14.543744839</v>
      </c>
      <c r="AF35" s="275">
        <v>14.415947333</v>
      </c>
      <c r="AG35" s="275">
        <v>15.710368387000001</v>
      </c>
      <c r="AH35" s="275">
        <v>15.514653548</v>
      </c>
      <c r="AI35" s="275">
        <v>14.372934667000001</v>
      </c>
      <c r="AJ35" s="275">
        <v>13.834401613000001</v>
      </c>
      <c r="AK35" s="275">
        <v>14.337533333</v>
      </c>
      <c r="AL35" s="275">
        <v>12.393200968</v>
      </c>
      <c r="AM35" s="275">
        <v>11.571498741999999</v>
      </c>
      <c r="AN35" s="275">
        <v>10.685544143</v>
      </c>
      <c r="AO35" s="275">
        <v>10.531373516</v>
      </c>
      <c r="AP35" s="275">
        <v>10.129815132999999</v>
      </c>
      <c r="AQ35" s="275">
        <v>10.613299</v>
      </c>
      <c r="AR35" s="275">
        <v>13.343448667000001</v>
      </c>
      <c r="AS35" s="275">
        <v>14.139971515999999</v>
      </c>
      <c r="AT35" s="275">
        <v>14.189858935</v>
      </c>
      <c r="AU35" s="275">
        <v>15.830173767</v>
      </c>
      <c r="AV35" s="275">
        <v>14.746542903</v>
      </c>
      <c r="AW35" s="275">
        <v>14.751786299999999</v>
      </c>
      <c r="AX35" s="275">
        <v>14.071049548</v>
      </c>
      <c r="AY35" s="275">
        <v>14.442931355000001</v>
      </c>
      <c r="AZ35" s="275">
        <v>14.716405892999999</v>
      </c>
      <c r="BA35" s="275">
        <v>13.327518032</v>
      </c>
      <c r="BB35" s="275">
        <v>13.069648732999999</v>
      </c>
      <c r="BC35" s="275">
        <v>12.405534322999999</v>
      </c>
      <c r="BD35" s="275">
        <v>13.010152232999999</v>
      </c>
      <c r="BE35" s="275">
        <v>15.355581000000001</v>
      </c>
      <c r="BF35" s="275">
        <v>14.567190547999999</v>
      </c>
      <c r="BG35" s="275">
        <v>15.558118733000001</v>
      </c>
      <c r="BH35" s="275">
        <v>15.501899999999999</v>
      </c>
      <c r="BI35" s="275">
        <v>15.281499999999999</v>
      </c>
      <c r="BJ35" s="338">
        <v>15.00173</v>
      </c>
      <c r="BK35" s="338">
        <v>14.498200000000001</v>
      </c>
      <c r="BL35" s="338">
        <v>14.02941</v>
      </c>
      <c r="BM35" s="338">
        <v>13.222630000000001</v>
      </c>
      <c r="BN35" s="338">
        <v>13.31499</v>
      </c>
      <c r="BO35" s="338">
        <v>12.788830000000001</v>
      </c>
      <c r="BP35" s="338">
        <v>13.24774</v>
      </c>
      <c r="BQ35" s="338">
        <v>15.73419</v>
      </c>
      <c r="BR35" s="338">
        <v>15.147069999999999</v>
      </c>
      <c r="BS35" s="338">
        <v>15.88701</v>
      </c>
      <c r="BT35" s="338">
        <v>15.91553</v>
      </c>
      <c r="BU35" s="338">
        <v>15.775969999999999</v>
      </c>
      <c r="BV35" s="338">
        <v>15.35158</v>
      </c>
    </row>
    <row r="36" spans="1:74" ht="11.1" customHeight="1" x14ac:dyDescent="0.2">
      <c r="A36" s="557" t="s">
        <v>427</v>
      </c>
      <c r="B36" s="560" t="s">
        <v>94</v>
      </c>
      <c r="C36" s="275">
        <v>984.31864515999996</v>
      </c>
      <c r="D36" s="275">
        <v>970.05935713999997</v>
      </c>
      <c r="E36" s="275">
        <v>868.33177419000003</v>
      </c>
      <c r="F36" s="275">
        <v>765.72603332999995</v>
      </c>
      <c r="G36" s="275">
        <v>769.52061289999995</v>
      </c>
      <c r="H36" s="275">
        <v>961.26110000000006</v>
      </c>
      <c r="I36" s="275">
        <v>1003.3672903</v>
      </c>
      <c r="J36" s="275">
        <v>982.08293547999995</v>
      </c>
      <c r="K36" s="275">
        <v>943.99333333000004</v>
      </c>
      <c r="L36" s="275">
        <v>873.72596773999999</v>
      </c>
      <c r="M36" s="275">
        <v>916.8261</v>
      </c>
      <c r="N36" s="275">
        <v>969.31403225999998</v>
      </c>
      <c r="O36" s="275">
        <v>977.83725805999995</v>
      </c>
      <c r="P36" s="275">
        <v>920.62520689999997</v>
      </c>
      <c r="Q36" s="275">
        <v>796.06487097000002</v>
      </c>
      <c r="R36" s="275">
        <v>786.78006667</v>
      </c>
      <c r="S36" s="275">
        <v>864.87612903000002</v>
      </c>
      <c r="T36" s="275">
        <v>958.84939999999995</v>
      </c>
      <c r="U36" s="275">
        <v>987.71725805999995</v>
      </c>
      <c r="V36" s="275">
        <v>977.19038709999995</v>
      </c>
      <c r="W36" s="275">
        <v>922.71276666999995</v>
      </c>
      <c r="X36" s="275">
        <v>832.25312902999997</v>
      </c>
      <c r="Y36" s="275">
        <v>785.70529999999997</v>
      </c>
      <c r="Z36" s="275">
        <v>924.00577419000001</v>
      </c>
      <c r="AA36" s="275">
        <v>964.13470968000001</v>
      </c>
      <c r="AB36" s="275">
        <v>923.78014285999996</v>
      </c>
      <c r="AC36" s="275">
        <v>837.21058065</v>
      </c>
      <c r="AD36" s="275">
        <v>838.62073333000001</v>
      </c>
      <c r="AE36" s="275">
        <v>947.49561289999997</v>
      </c>
      <c r="AF36" s="275">
        <v>999.41306667000003</v>
      </c>
      <c r="AG36" s="275">
        <v>1019.2651613</v>
      </c>
      <c r="AH36" s="275">
        <v>1023.3827742</v>
      </c>
      <c r="AI36" s="275">
        <v>978.28466666999998</v>
      </c>
      <c r="AJ36" s="275">
        <v>876.23158064999996</v>
      </c>
      <c r="AK36" s="275">
        <v>928.72810000000004</v>
      </c>
      <c r="AL36" s="275">
        <v>999.52929031999997</v>
      </c>
      <c r="AM36" s="275">
        <v>1037.5478387000001</v>
      </c>
      <c r="AN36" s="275">
        <v>992.99678571000004</v>
      </c>
      <c r="AO36" s="275">
        <v>873.55235484000002</v>
      </c>
      <c r="AP36" s="275">
        <v>802.41016666999997</v>
      </c>
      <c r="AQ36" s="275">
        <v>863.53448387000003</v>
      </c>
      <c r="AR36" s="275">
        <v>980.71713333000002</v>
      </c>
      <c r="AS36" s="275">
        <v>1010.0427097</v>
      </c>
      <c r="AT36" s="275">
        <v>995.37554838999995</v>
      </c>
      <c r="AU36" s="275">
        <v>976.38166666999996</v>
      </c>
      <c r="AV36" s="275">
        <v>910.43435483999997</v>
      </c>
      <c r="AW36" s="275">
        <v>983.34079999999994</v>
      </c>
      <c r="AX36" s="275">
        <v>1036.6689355000001</v>
      </c>
      <c r="AY36" s="275">
        <v>1053.0472580999999</v>
      </c>
      <c r="AZ36" s="275">
        <v>971.35717856999997</v>
      </c>
      <c r="BA36" s="275">
        <v>897.51487096999995</v>
      </c>
      <c r="BB36" s="275">
        <v>894.27530000000002</v>
      </c>
      <c r="BC36" s="275">
        <v>963.87148387000002</v>
      </c>
      <c r="BD36" s="275">
        <v>1011.0156667</v>
      </c>
      <c r="BE36" s="275">
        <v>1013.1765484</v>
      </c>
      <c r="BF36" s="275">
        <v>1023.9803548</v>
      </c>
      <c r="BG36" s="275">
        <v>965.65869999999995</v>
      </c>
      <c r="BH36" s="275">
        <v>849.58159999999998</v>
      </c>
      <c r="BI36" s="275">
        <v>837.31079999999997</v>
      </c>
      <c r="BJ36" s="338">
        <v>969.03639999999996</v>
      </c>
      <c r="BK36" s="338">
        <v>1001.976</v>
      </c>
      <c r="BL36" s="338">
        <v>941.86090000000002</v>
      </c>
      <c r="BM36" s="338">
        <v>879.35440000000006</v>
      </c>
      <c r="BN36" s="338">
        <v>805.19150000000002</v>
      </c>
      <c r="BO36" s="338">
        <v>864.35630000000003</v>
      </c>
      <c r="BP36" s="338">
        <v>984.4588</v>
      </c>
      <c r="BQ36" s="338">
        <v>1017.107</v>
      </c>
      <c r="BR36" s="338">
        <v>1014.643</v>
      </c>
      <c r="BS36" s="338">
        <v>986.57079999999996</v>
      </c>
      <c r="BT36" s="338">
        <v>890.09580000000005</v>
      </c>
      <c r="BU36" s="338">
        <v>927.53560000000004</v>
      </c>
      <c r="BV36" s="338">
        <v>1025.4390000000001</v>
      </c>
    </row>
    <row r="37" spans="1:74" ht="11.1" customHeight="1" x14ac:dyDescent="0.2">
      <c r="A37" s="557" t="s">
        <v>428</v>
      </c>
      <c r="B37" s="560" t="s">
        <v>418</v>
      </c>
      <c r="C37" s="275">
        <v>87.128025484000005</v>
      </c>
      <c r="D37" s="275">
        <v>89.991308214</v>
      </c>
      <c r="E37" s="275">
        <v>165.16009258</v>
      </c>
      <c r="F37" s="275">
        <v>154.22558433</v>
      </c>
      <c r="G37" s="275">
        <v>111.31671968000001</v>
      </c>
      <c r="H37" s="275">
        <v>88.003058667000005</v>
      </c>
      <c r="I37" s="275">
        <v>67.284437741999994</v>
      </c>
      <c r="J37" s="275">
        <v>71.578171612999995</v>
      </c>
      <c r="K37" s="275">
        <v>78.491555332999994</v>
      </c>
      <c r="L37" s="275">
        <v>65.719535160999996</v>
      </c>
      <c r="M37" s="275">
        <v>90.350348667000006</v>
      </c>
      <c r="N37" s="275">
        <v>151.86142838999999</v>
      </c>
      <c r="O37" s="275">
        <v>154.66698129</v>
      </c>
      <c r="P37" s="275">
        <v>129.69064965999999</v>
      </c>
      <c r="Q37" s="275">
        <v>127.61317677</v>
      </c>
      <c r="R37" s="275">
        <v>79.776229999999998</v>
      </c>
      <c r="S37" s="275">
        <v>65.867917097000003</v>
      </c>
      <c r="T37" s="275">
        <v>51.534187000000003</v>
      </c>
      <c r="U37" s="275">
        <v>46.115457741999997</v>
      </c>
      <c r="V37" s="275">
        <v>65.513090000000005</v>
      </c>
      <c r="W37" s="275">
        <v>61.750798000000003</v>
      </c>
      <c r="X37" s="275">
        <v>78.327927742</v>
      </c>
      <c r="Y37" s="275">
        <v>76.778402333000002</v>
      </c>
      <c r="Z37" s="275">
        <v>80.440433548000001</v>
      </c>
      <c r="AA37" s="275">
        <v>150.36202548</v>
      </c>
      <c r="AB37" s="275">
        <v>176.15988429000001</v>
      </c>
      <c r="AC37" s="275">
        <v>135.07989581000001</v>
      </c>
      <c r="AD37" s="275">
        <v>134.93306566999999</v>
      </c>
      <c r="AE37" s="275">
        <v>166.99309676999999</v>
      </c>
      <c r="AF37" s="275">
        <v>149.26953166999999</v>
      </c>
      <c r="AG37" s="275">
        <v>182.57072676999999</v>
      </c>
      <c r="AH37" s="275">
        <v>134.21960386999999</v>
      </c>
      <c r="AI37" s="275">
        <v>101.97935467000001</v>
      </c>
      <c r="AJ37" s="275">
        <v>88.380966774000001</v>
      </c>
      <c r="AK37" s="275">
        <v>93.900250666999995</v>
      </c>
      <c r="AL37" s="275">
        <v>171.01801742000001</v>
      </c>
      <c r="AM37" s="275">
        <v>186.81040400000001</v>
      </c>
      <c r="AN37" s="275">
        <v>145.52239696000001</v>
      </c>
      <c r="AO37" s="275">
        <v>114.61848648</v>
      </c>
      <c r="AP37" s="275">
        <v>117.34200920000001</v>
      </c>
      <c r="AQ37" s="275">
        <v>84.544447934999994</v>
      </c>
      <c r="AR37" s="275">
        <v>85.849408733000004</v>
      </c>
      <c r="AS37" s="275">
        <v>67.421337613000006</v>
      </c>
      <c r="AT37" s="275">
        <v>76.387643225999994</v>
      </c>
      <c r="AU37" s="275">
        <v>71.204619367000006</v>
      </c>
      <c r="AV37" s="275">
        <v>98.587572355000006</v>
      </c>
      <c r="AW37" s="275">
        <v>94.894686966999998</v>
      </c>
      <c r="AX37" s="275">
        <v>110.44206200000001</v>
      </c>
      <c r="AY37" s="275">
        <v>126.94222028999999</v>
      </c>
      <c r="AZ37" s="275">
        <v>101.31740981999999</v>
      </c>
      <c r="BA37" s="275">
        <v>136.00896177000001</v>
      </c>
      <c r="BB37" s="275">
        <v>153.89878403</v>
      </c>
      <c r="BC37" s="275">
        <v>80.425155935000006</v>
      </c>
      <c r="BD37" s="275">
        <v>91.948503432999999</v>
      </c>
      <c r="BE37" s="275">
        <v>117.66381452</v>
      </c>
      <c r="BF37" s="275">
        <v>92.431354580999994</v>
      </c>
      <c r="BG37" s="275">
        <v>70.135426300000006</v>
      </c>
      <c r="BH37" s="275">
        <v>71.550560000000004</v>
      </c>
      <c r="BI37" s="275">
        <v>71.264300000000006</v>
      </c>
      <c r="BJ37" s="338">
        <v>89.686580000000006</v>
      </c>
      <c r="BK37" s="338">
        <v>135.93709999999999</v>
      </c>
      <c r="BL37" s="338">
        <v>104.7837</v>
      </c>
      <c r="BM37" s="338">
        <v>135.3201</v>
      </c>
      <c r="BN37" s="338">
        <v>154.12350000000001</v>
      </c>
      <c r="BO37" s="338">
        <v>104.3368</v>
      </c>
      <c r="BP37" s="338">
        <v>110.9738</v>
      </c>
      <c r="BQ37" s="338">
        <v>132.96199999999999</v>
      </c>
      <c r="BR37" s="338">
        <v>105.2671</v>
      </c>
      <c r="BS37" s="338">
        <v>73.243219999999994</v>
      </c>
      <c r="BT37" s="338">
        <v>90.539019999999994</v>
      </c>
      <c r="BU37" s="338">
        <v>91.252260000000007</v>
      </c>
      <c r="BV37" s="338">
        <v>113.9644</v>
      </c>
    </row>
    <row r="38" spans="1:74" ht="11.1" customHeight="1" x14ac:dyDescent="0.2">
      <c r="A38" s="557" t="s">
        <v>429</v>
      </c>
      <c r="B38" s="558" t="s">
        <v>461</v>
      </c>
      <c r="C38" s="275">
        <v>157.23655452</v>
      </c>
      <c r="D38" s="275">
        <v>186.27289999999999</v>
      </c>
      <c r="E38" s="275">
        <v>179.77198064999999</v>
      </c>
      <c r="F38" s="275">
        <v>196.93577866999999</v>
      </c>
      <c r="G38" s="275">
        <v>187.77794774</v>
      </c>
      <c r="H38" s="275">
        <v>210.14222633</v>
      </c>
      <c r="I38" s="275">
        <v>156.54888968</v>
      </c>
      <c r="J38" s="275">
        <v>153.19079160999999</v>
      </c>
      <c r="K38" s="275">
        <v>145.15292367000001</v>
      </c>
      <c r="L38" s="275">
        <v>176.71464032</v>
      </c>
      <c r="M38" s="275">
        <v>196.96125832999999</v>
      </c>
      <c r="N38" s="275">
        <v>179.77043774000001</v>
      </c>
      <c r="O38" s="275">
        <v>204.63432613000001</v>
      </c>
      <c r="P38" s="275">
        <v>190.06296552000001</v>
      </c>
      <c r="Q38" s="275">
        <v>207.51651355000001</v>
      </c>
      <c r="R38" s="275">
        <v>195.09800733</v>
      </c>
      <c r="S38" s="275">
        <v>190.14361839</v>
      </c>
      <c r="T38" s="275">
        <v>187.93036366999999</v>
      </c>
      <c r="U38" s="275">
        <v>168.02069387</v>
      </c>
      <c r="V38" s="275">
        <v>153.46337323</v>
      </c>
      <c r="W38" s="275">
        <v>167.13278733000001</v>
      </c>
      <c r="X38" s="275">
        <v>191.19483418999999</v>
      </c>
      <c r="Y38" s="275">
        <v>198.43874532999999</v>
      </c>
      <c r="Z38" s="275">
        <v>222.02735193999999</v>
      </c>
      <c r="AA38" s="275">
        <v>200.39661258000001</v>
      </c>
      <c r="AB38" s="275">
        <v>224.54272</v>
      </c>
      <c r="AC38" s="275">
        <v>240.03037806</v>
      </c>
      <c r="AD38" s="275">
        <v>244.097036</v>
      </c>
      <c r="AE38" s="275">
        <v>249.74168742000001</v>
      </c>
      <c r="AF38" s="275">
        <v>232.779222</v>
      </c>
      <c r="AG38" s="275">
        <v>187.90813129</v>
      </c>
      <c r="AH38" s="275">
        <v>179.52524289999999</v>
      </c>
      <c r="AI38" s="275">
        <v>174.47572066999999</v>
      </c>
      <c r="AJ38" s="275">
        <v>216.01500483999999</v>
      </c>
      <c r="AK38" s="275">
        <v>225.25462533000001</v>
      </c>
      <c r="AL38" s="275">
        <v>205.47130322999999</v>
      </c>
      <c r="AM38" s="275">
        <v>259.16560555000001</v>
      </c>
      <c r="AN38" s="275">
        <v>217.41388742999999</v>
      </c>
      <c r="AO38" s="275">
        <v>253.64919655</v>
      </c>
      <c r="AP38" s="275">
        <v>267.14973153</v>
      </c>
      <c r="AQ38" s="275">
        <v>234.57826084000001</v>
      </c>
      <c r="AR38" s="275">
        <v>272.50420982999998</v>
      </c>
      <c r="AS38" s="275">
        <v>211.21212983999999</v>
      </c>
      <c r="AT38" s="275">
        <v>201.32524831999999</v>
      </c>
      <c r="AU38" s="275">
        <v>195.20901406999999</v>
      </c>
      <c r="AV38" s="275">
        <v>216.57455826</v>
      </c>
      <c r="AW38" s="275">
        <v>266.45767547000003</v>
      </c>
      <c r="AX38" s="275">
        <v>234.18120006000001</v>
      </c>
      <c r="AY38" s="275">
        <v>231.70361152000001</v>
      </c>
      <c r="AZ38" s="275">
        <v>255.22803579000001</v>
      </c>
      <c r="BA38" s="275">
        <v>207.70329857999999</v>
      </c>
      <c r="BB38" s="275">
        <v>271.65023077000001</v>
      </c>
      <c r="BC38" s="275">
        <v>269.13582496999999</v>
      </c>
      <c r="BD38" s="275">
        <v>253.63778980000001</v>
      </c>
      <c r="BE38" s="275">
        <v>271.65618877000003</v>
      </c>
      <c r="BF38" s="275">
        <v>236.11000197000001</v>
      </c>
      <c r="BG38" s="275">
        <v>251.58053783</v>
      </c>
      <c r="BH38" s="275">
        <v>268.98680000000002</v>
      </c>
      <c r="BI38" s="275">
        <v>287.98329999999999</v>
      </c>
      <c r="BJ38" s="338">
        <v>296.47340000000003</v>
      </c>
      <c r="BK38" s="338">
        <v>293.2552</v>
      </c>
      <c r="BL38" s="338">
        <v>292.8134</v>
      </c>
      <c r="BM38" s="338">
        <v>316.92059999999998</v>
      </c>
      <c r="BN38" s="338">
        <v>334.11700000000002</v>
      </c>
      <c r="BO38" s="338">
        <v>312.80520000000001</v>
      </c>
      <c r="BP38" s="338">
        <v>324.22620000000001</v>
      </c>
      <c r="BQ38" s="338">
        <v>278.66090000000003</v>
      </c>
      <c r="BR38" s="338">
        <v>264.0111</v>
      </c>
      <c r="BS38" s="338">
        <v>264.15289999999999</v>
      </c>
      <c r="BT38" s="338">
        <v>298.47449999999998</v>
      </c>
      <c r="BU38" s="338">
        <v>319.72059999999999</v>
      </c>
      <c r="BV38" s="338">
        <v>347.95260000000002</v>
      </c>
    </row>
    <row r="39" spans="1:74" ht="11.1" customHeight="1" x14ac:dyDescent="0.2">
      <c r="A39" s="557" t="s">
        <v>430</v>
      </c>
      <c r="B39" s="560" t="s">
        <v>408</v>
      </c>
      <c r="C39" s="275">
        <v>14.804449032000001</v>
      </c>
      <c r="D39" s="275">
        <v>15.747513571000001</v>
      </c>
      <c r="E39" s="275">
        <v>15.647963548</v>
      </c>
      <c r="F39" s="275">
        <v>16.500007666999998</v>
      </c>
      <c r="G39" s="275">
        <v>16.387770645</v>
      </c>
      <c r="H39" s="275">
        <v>17.146268667000001</v>
      </c>
      <c r="I39" s="275">
        <v>17.47522</v>
      </c>
      <c r="J39" s="275">
        <v>16.402872581</v>
      </c>
      <c r="K39" s="275">
        <v>15.846584667</v>
      </c>
      <c r="L39" s="275">
        <v>15.666572258</v>
      </c>
      <c r="M39" s="275">
        <v>16.393526333000001</v>
      </c>
      <c r="N39" s="275">
        <v>16.698013226</v>
      </c>
      <c r="O39" s="275">
        <v>14.479662580999999</v>
      </c>
      <c r="P39" s="275">
        <v>14.384537241</v>
      </c>
      <c r="Q39" s="275">
        <v>14.242254193999999</v>
      </c>
      <c r="R39" s="275">
        <v>14.896761667</v>
      </c>
      <c r="S39" s="275">
        <v>15.905214515999999</v>
      </c>
      <c r="T39" s="275">
        <v>15.008328000000001</v>
      </c>
      <c r="U39" s="275">
        <v>15.452312580999999</v>
      </c>
      <c r="V39" s="275">
        <v>14.868571935</v>
      </c>
      <c r="W39" s="275">
        <v>14.593213667000001</v>
      </c>
      <c r="X39" s="275">
        <v>14.262849677</v>
      </c>
      <c r="Y39" s="275">
        <v>15.329110332999999</v>
      </c>
      <c r="Z39" s="275">
        <v>15.250813871</v>
      </c>
      <c r="AA39" s="275">
        <v>15.217629032</v>
      </c>
      <c r="AB39" s="275">
        <v>15.613381786</v>
      </c>
      <c r="AC39" s="275">
        <v>15.195332258000001</v>
      </c>
      <c r="AD39" s="275">
        <v>13.933557333</v>
      </c>
      <c r="AE39" s="275">
        <v>16.011147419</v>
      </c>
      <c r="AF39" s="275">
        <v>14.971263333</v>
      </c>
      <c r="AG39" s="275">
        <v>15.002664838999999</v>
      </c>
      <c r="AH39" s="275">
        <v>15.464471290000001</v>
      </c>
      <c r="AI39" s="275">
        <v>15.969348999999999</v>
      </c>
      <c r="AJ39" s="275">
        <v>15.583698387</v>
      </c>
      <c r="AK39" s="275">
        <v>15.290649</v>
      </c>
      <c r="AL39" s="275">
        <v>14.935498709999999</v>
      </c>
      <c r="AM39" s="275">
        <v>14.351978967999999</v>
      </c>
      <c r="AN39" s="275">
        <v>14.038657606999999</v>
      </c>
      <c r="AO39" s="275">
        <v>13.491236677</v>
      </c>
      <c r="AP39" s="275">
        <v>12.937335333</v>
      </c>
      <c r="AQ39" s="275">
        <v>14.261124677</v>
      </c>
      <c r="AR39" s="275">
        <v>14.6922642</v>
      </c>
      <c r="AS39" s="275">
        <v>14.37337329</v>
      </c>
      <c r="AT39" s="275">
        <v>16.133662935</v>
      </c>
      <c r="AU39" s="275">
        <v>15.843736166999999</v>
      </c>
      <c r="AV39" s="275">
        <v>15.698620934999999</v>
      </c>
      <c r="AW39" s="275">
        <v>15.936548332999999</v>
      </c>
      <c r="AX39" s="275">
        <v>17.074342161000001</v>
      </c>
      <c r="AY39" s="275">
        <v>14.426601839</v>
      </c>
      <c r="AZ39" s="275">
        <v>13.749726393</v>
      </c>
      <c r="BA39" s="275">
        <v>13.029945</v>
      </c>
      <c r="BB39" s="275">
        <v>14.212846066999999</v>
      </c>
      <c r="BC39" s="275">
        <v>15.74973529</v>
      </c>
      <c r="BD39" s="275">
        <v>16.382960933</v>
      </c>
      <c r="BE39" s="275">
        <v>16.971402129000001</v>
      </c>
      <c r="BF39" s="275">
        <v>16.993915096999999</v>
      </c>
      <c r="BG39" s="275">
        <v>15.214028132999999</v>
      </c>
      <c r="BH39" s="275">
        <v>15.694649999999999</v>
      </c>
      <c r="BI39" s="275">
        <v>15.63434</v>
      </c>
      <c r="BJ39" s="338">
        <v>17.617619999999999</v>
      </c>
      <c r="BK39" s="338">
        <v>14.475300000000001</v>
      </c>
      <c r="BL39" s="338">
        <v>13.633050000000001</v>
      </c>
      <c r="BM39" s="338">
        <v>13.65349</v>
      </c>
      <c r="BN39" s="338">
        <v>14.369820000000001</v>
      </c>
      <c r="BO39" s="338">
        <v>15.64203</v>
      </c>
      <c r="BP39" s="338">
        <v>16.535530000000001</v>
      </c>
      <c r="BQ39" s="338">
        <v>16.726030000000002</v>
      </c>
      <c r="BR39" s="338">
        <v>16.654330000000002</v>
      </c>
      <c r="BS39" s="338">
        <v>14.846869999999999</v>
      </c>
      <c r="BT39" s="338">
        <v>15.547499999999999</v>
      </c>
      <c r="BU39" s="338">
        <v>15.653230000000001</v>
      </c>
      <c r="BV39" s="338">
        <v>17.513310000000001</v>
      </c>
    </row>
    <row r="40" spans="1:74" ht="11.1" customHeight="1" x14ac:dyDescent="0.2">
      <c r="A40" s="557" t="s">
        <v>431</v>
      </c>
      <c r="B40" s="558" t="s">
        <v>410</v>
      </c>
      <c r="C40" s="275">
        <v>5178.5724528999999</v>
      </c>
      <c r="D40" s="275">
        <v>4798.2453400000004</v>
      </c>
      <c r="E40" s="275">
        <v>4365.7275771000004</v>
      </c>
      <c r="F40" s="275">
        <v>4510.5927412999999</v>
      </c>
      <c r="G40" s="275">
        <v>4787.3387315999998</v>
      </c>
      <c r="H40" s="275">
        <v>5800.981393</v>
      </c>
      <c r="I40" s="275">
        <v>6187.4101886999997</v>
      </c>
      <c r="J40" s="275">
        <v>6115.5440852000002</v>
      </c>
      <c r="K40" s="275">
        <v>5090.6382837000001</v>
      </c>
      <c r="L40" s="275">
        <v>4266.8470513000002</v>
      </c>
      <c r="M40" s="275">
        <v>4300.2171706999998</v>
      </c>
      <c r="N40" s="275">
        <v>4618.1756894</v>
      </c>
      <c r="O40" s="275">
        <v>4704.8970761</v>
      </c>
      <c r="P40" s="275">
        <v>4572.7694890000002</v>
      </c>
      <c r="Q40" s="275">
        <v>4302.2024167999998</v>
      </c>
      <c r="R40" s="275">
        <v>4382.3286427000003</v>
      </c>
      <c r="S40" s="275">
        <v>5024.2841206000003</v>
      </c>
      <c r="T40" s="275">
        <v>5519.6248869999999</v>
      </c>
      <c r="U40" s="275">
        <v>6097.8055087000002</v>
      </c>
      <c r="V40" s="275">
        <v>5781.8085793999999</v>
      </c>
      <c r="W40" s="275">
        <v>5055.0679812999997</v>
      </c>
      <c r="X40" s="275">
        <v>4427.6174289999999</v>
      </c>
      <c r="Y40" s="275">
        <v>4447.249906</v>
      </c>
      <c r="Z40" s="275">
        <v>4630.0542083999999</v>
      </c>
      <c r="AA40" s="275">
        <v>4817.8213741999998</v>
      </c>
      <c r="AB40" s="275">
        <v>4763.0678485999997</v>
      </c>
      <c r="AC40" s="275">
        <v>4570.0874764999999</v>
      </c>
      <c r="AD40" s="275">
        <v>4315.2303936999997</v>
      </c>
      <c r="AE40" s="275">
        <v>4645.0077687000003</v>
      </c>
      <c r="AF40" s="275">
        <v>5508.0930600000002</v>
      </c>
      <c r="AG40" s="275">
        <v>5659.8575983999999</v>
      </c>
      <c r="AH40" s="275">
        <v>5728.8938934999996</v>
      </c>
      <c r="AI40" s="275">
        <v>5238.9064792999998</v>
      </c>
      <c r="AJ40" s="275">
        <v>4516.4008326000003</v>
      </c>
      <c r="AK40" s="275">
        <v>4574.5188163000003</v>
      </c>
      <c r="AL40" s="275">
        <v>4922.2525312999996</v>
      </c>
      <c r="AM40" s="275">
        <v>5516.6147668000003</v>
      </c>
      <c r="AN40" s="275">
        <v>5126.4874952</v>
      </c>
      <c r="AO40" s="275">
        <v>4659.2112906000002</v>
      </c>
      <c r="AP40" s="275">
        <v>4358.0609967999999</v>
      </c>
      <c r="AQ40" s="275">
        <v>4764.6750414999997</v>
      </c>
      <c r="AR40" s="275">
        <v>5461.9943768000003</v>
      </c>
      <c r="AS40" s="275">
        <v>5605.1979534000002</v>
      </c>
      <c r="AT40" s="275">
        <v>5721.8158874999999</v>
      </c>
      <c r="AU40" s="275">
        <v>5191.5106343999996</v>
      </c>
      <c r="AV40" s="275">
        <v>4477.0647926000001</v>
      </c>
      <c r="AW40" s="275">
        <v>4643.7510466000003</v>
      </c>
      <c r="AX40" s="275">
        <v>4746.8230518</v>
      </c>
      <c r="AY40" s="275">
        <v>5241.9298122999999</v>
      </c>
      <c r="AZ40" s="275">
        <v>5461.6346565000003</v>
      </c>
      <c r="BA40" s="275">
        <v>4584.2957126000001</v>
      </c>
      <c r="BB40" s="275">
        <v>4395.6017610999997</v>
      </c>
      <c r="BC40" s="275">
        <v>4878.8352352000002</v>
      </c>
      <c r="BD40" s="275">
        <v>5714.4742112000004</v>
      </c>
      <c r="BE40" s="275">
        <v>6091.5021458000001</v>
      </c>
      <c r="BF40" s="275">
        <v>5863.8010975999996</v>
      </c>
      <c r="BG40" s="275">
        <v>5337.9765586000003</v>
      </c>
      <c r="BH40" s="275">
        <v>4538.4759999999997</v>
      </c>
      <c r="BI40" s="275">
        <v>4491.4110000000001</v>
      </c>
      <c r="BJ40" s="338">
        <v>4918.5370000000003</v>
      </c>
      <c r="BK40" s="338">
        <v>5198.1589999999997</v>
      </c>
      <c r="BL40" s="338">
        <v>4960.7290000000003</v>
      </c>
      <c r="BM40" s="338">
        <v>4562.8620000000001</v>
      </c>
      <c r="BN40" s="338">
        <v>4500.3580000000002</v>
      </c>
      <c r="BO40" s="338">
        <v>4935.183</v>
      </c>
      <c r="BP40" s="338">
        <v>5656.3779999999997</v>
      </c>
      <c r="BQ40" s="338">
        <v>6011.0730000000003</v>
      </c>
      <c r="BR40" s="338">
        <v>5942.6729999999998</v>
      </c>
      <c r="BS40" s="338">
        <v>5282.4040000000005</v>
      </c>
      <c r="BT40" s="338">
        <v>4587.4790000000003</v>
      </c>
      <c r="BU40" s="338">
        <v>4564.509</v>
      </c>
      <c r="BV40" s="338">
        <v>4922.8639999999996</v>
      </c>
    </row>
    <row r="41" spans="1:74" ht="11.1" customHeight="1" x14ac:dyDescent="0.2">
      <c r="A41" s="551"/>
      <c r="B41" s="131" t="s">
        <v>432</v>
      </c>
      <c r="C41" s="251"/>
      <c r="D41" s="251"/>
      <c r="E41" s="251"/>
      <c r="F41" s="251"/>
      <c r="G41" s="251"/>
      <c r="H41" s="251"/>
      <c r="I41" s="251"/>
      <c r="J41" s="251"/>
      <c r="K41" s="251"/>
      <c r="L41" s="251"/>
      <c r="M41" s="251"/>
      <c r="N41" s="251"/>
      <c r="O41" s="251"/>
      <c r="P41" s="251"/>
      <c r="Q41" s="251"/>
      <c r="R41" s="251"/>
      <c r="S41" s="251"/>
      <c r="T41" s="251"/>
      <c r="U41" s="251"/>
      <c r="V41" s="251"/>
      <c r="W41" s="251"/>
      <c r="X41" s="251"/>
      <c r="Y41" s="251"/>
      <c r="Z41" s="251"/>
      <c r="AA41" s="251"/>
      <c r="AB41" s="251"/>
      <c r="AC41" s="251"/>
      <c r="AD41" s="251"/>
      <c r="AE41" s="251"/>
      <c r="AF41" s="251"/>
      <c r="AG41" s="251"/>
      <c r="AH41" s="251"/>
      <c r="AI41" s="251"/>
      <c r="AJ41" s="251"/>
      <c r="AK41" s="251"/>
      <c r="AL41" s="251"/>
      <c r="AM41" s="251"/>
      <c r="AN41" s="251"/>
      <c r="AO41" s="251"/>
      <c r="AP41" s="251"/>
      <c r="AQ41" s="251"/>
      <c r="AR41" s="251"/>
      <c r="AS41" s="251"/>
      <c r="AT41" s="251"/>
      <c r="AU41" s="251"/>
      <c r="AV41" s="251"/>
      <c r="AW41" s="251"/>
      <c r="AX41" s="251"/>
      <c r="AY41" s="251"/>
      <c r="AZ41" s="251"/>
      <c r="BA41" s="251"/>
      <c r="BB41" s="251"/>
      <c r="BC41" s="251"/>
      <c r="BD41" s="251"/>
      <c r="BE41" s="251"/>
      <c r="BF41" s="251"/>
      <c r="BG41" s="251"/>
      <c r="BH41" s="251"/>
      <c r="BI41" s="251"/>
      <c r="BJ41" s="364"/>
      <c r="BK41" s="364"/>
      <c r="BL41" s="364"/>
      <c r="BM41" s="364"/>
      <c r="BN41" s="364"/>
      <c r="BO41" s="364"/>
      <c r="BP41" s="364"/>
      <c r="BQ41" s="364"/>
      <c r="BR41" s="364"/>
      <c r="BS41" s="364"/>
      <c r="BT41" s="364"/>
      <c r="BU41" s="364"/>
      <c r="BV41" s="364"/>
    </row>
    <row r="42" spans="1:74" ht="11.1" customHeight="1" x14ac:dyDescent="0.2">
      <c r="A42" s="557" t="s">
        <v>433</v>
      </c>
      <c r="B42" s="558" t="s">
        <v>91</v>
      </c>
      <c r="C42" s="275">
        <v>1932.6399194000001</v>
      </c>
      <c r="D42" s="275">
        <v>1827.8769886</v>
      </c>
      <c r="E42" s="275">
        <v>1662.4054919</v>
      </c>
      <c r="F42" s="275">
        <v>1508.6957786999999</v>
      </c>
      <c r="G42" s="275">
        <v>1522.7135681</v>
      </c>
      <c r="H42" s="275">
        <v>1856.6587473</v>
      </c>
      <c r="I42" s="275">
        <v>2060.3712774000001</v>
      </c>
      <c r="J42" s="275">
        <v>1971.9987229000001</v>
      </c>
      <c r="K42" s="275">
        <v>1658.0496707</v>
      </c>
      <c r="L42" s="275">
        <v>1572.2792168000001</v>
      </c>
      <c r="M42" s="275">
        <v>1519.473706</v>
      </c>
      <c r="N42" s="275">
        <v>1633.7663657999999</v>
      </c>
      <c r="O42" s="275">
        <v>1575.2439542</v>
      </c>
      <c r="P42" s="275">
        <v>1544.7406262</v>
      </c>
      <c r="Q42" s="275">
        <v>1290.7152348</v>
      </c>
      <c r="R42" s="275">
        <v>1254.413965</v>
      </c>
      <c r="S42" s="275">
        <v>1331.0901635</v>
      </c>
      <c r="T42" s="275">
        <v>1604.0886439999999</v>
      </c>
      <c r="U42" s="275">
        <v>1886.6518781</v>
      </c>
      <c r="V42" s="275">
        <v>1796.219321</v>
      </c>
      <c r="W42" s="275">
        <v>1486.3262523000001</v>
      </c>
      <c r="X42" s="275">
        <v>1369.2284500000001</v>
      </c>
      <c r="Y42" s="275">
        <v>1546.1852663</v>
      </c>
      <c r="Z42" s="275">
        <v>1660.7725965</v>
      </c>
      <c r="AA42" s="275">
        <v>1686.9631671</v>
      </c>
      <c r="AB42" s="275">
        <v>1714.4741753999999</v>
      </c>
      <c r="AC42" s="275">
        <v>1561.0310081</v>
      </c>
      <c r="AD42" s="275">
        <v>1438.0162413</v>
      </c>
      <c r="AE42" s="275">
        <v>1414.8490552000001</v>
      </c>
      <c r="AF42" s="275">
        <v>1634.2991797</v>
      </c>
      <c r="AG42" s="275">
        <v>1830.2614561</v>
      </c>
      <c r="AH42" s="275">
        <v>1797.6930616</v>
      </c>
      <c r="AI42" s="275">
        <v>1607.5877637000001</v>
      </c>
      <c r="AJ42" s="275">
        <v>1476.9427499999999</v>
      </c>
      <c r="AK42" s="275">
        <v>1516.154121</v>
      </c>
      <c r="AL42" s="275">
        <v>1780.6185958000001</v>
      </c>
      <c r="AM42" s="275">
        <v>1870.6995262</v>
      </c>
      <c r="AN42" s="275">
        <v>1854.556347</v>
      </c>
      <c r="AO42" s="275">
        <v>1665.2802062999999</v>
      </c>
      <c r="AP42" s="275">
        <v>1318.2171490000001</v>
      </c>
      <c r="AQ42" s="275">
        <v>1326.1681656999999</v>
      </c>
      <c r="AR42" s="275">
        <v>1662.9214030000001</v>
      </c>
      <c r="AS42" s="275">
        <v>1739.2183732999999</v>
      </c>
      <c r="AT42" s="275">
        <v>1808.1541073000001</v>
      </c>
      <c r="AU42" s="275">
        <v>1471.0717477999999</v>
      </c>
      <c r="AV42" s="275">
        <v>1373.3376291</v>
      </c>
      <c r="AW42" s="275">
        <v>1526.067317</v>
      </c>
      <c r="AX42" s="275">
        <v>1560.3607204</v>
      </c>
      <c r="AY42" s="275">
        <v>1627.2373404</v>
      </c>
      <c r="AZ42" s="275">
        <v>1731.4448473</v>
      </c>
      <c r="BA42" s="275">
        <v>1392.1858689000001</v>
      </c>
      <c r="BB42" s="275">
        <v>1197.3041744</v>
      </c>
      <c r="BC42" s="275">
        <v>1208.1351440000001</v>
      </c>
      <c r="BD42" s="275">
        <v>1504.0392287</v>
      </c>
      <c r="BE42" s="275">
        <v>1654.3114713</v>
      </c>
      <c r="BF42" s="275">
        <v>1600.9948862000001</v>
      </c>
      <c r="BG42" s="275">
        <v>1475.077714</v>
      </c>
      <c r="BH42" s="275">
        <v>1287.2819999999999</v>
      </c>
      <c r="BI42" s="275">
        <v>1335.845</v>
      </c>
      <c r="BJ42" s="338">
        <v>1588.489</v>
      </c>
      <c r="BK42" s="338">
        <v>1636.0060000000001</v>
      </c>
      <c r="BL42" s="338">
        <v>1580.982</v>
      </c>
      <c r="BM42" s="338">
        <v>1445.4860000000001</v>
      </c>
      <c r="BN42" s="338">
        <v>1267.4559999999999</v>
      </c>
      <c r="BO42" s="338">
        <v>1257.9349999999999</v>
      </c>
      <c r="BP42" s="338">
        <v>1556.36</v>
      </c>
      <c r="BQ42" s="338">
        <v>1708.9860000000001</v>
      </c>
      <c r="BR42" s="338">
        <v>1696.4090000000001</v>
      </c>
      <c r="BS42" s="338">
        <v>1471.925</v>
      </c>
      <c r="BT42" s="338">
        <v>1375.951</v>
      </c>
      <c r="BU42" s="338">
        <v>1443.463</v>
      </c>
      <c r="BV42" s="338">
        <v>1567.1010000000001</v>
      </c>
    </row>
    <row r="43" spans="1:74" ht="11.1" customHeight="1" x14ac:dyDescent="0.2">
      <c r="A43" s="557" t="s">
        <v>434</v>
      </c>
      <c r="B43" s="558" t="s">
        <v>92</v>
      </c>
      <c r="C43" s="275">
        <v>150.05066031999999</v>
      </c>
      <c r="D43" s="275">
        <v>118.91494</v>
      </c>
      <c r="E43" s="275">
        <v>157.82685161000001</v>
      </c>
      <c r="F43" s="275">
        <v>106.18671467</v>
      </c>
      <c r="G43" s="275">
        <v>133.55836160999999</v>
      </c>
      <c r="H43" s="275">
        <v>159.05381333</v>
      </c>
      <c r="I43" s="275">
        <v>358.24870064999999</v>
      </c>
      <c r="J43" s="275">
        <v>248.29832064999999</v>
      </c>
      <c r="K43" s="275">
        <v>98.760091666999998</v>
      </c>
      <c r="L43" s="275">
        <v>115.98157839</v>
      </c>
      <c r="M43" s="275">
        <v>128.19212967000001</v>
      </c>
      <c r="N43" s="275">
        <v>174.34893452</v>
      </c>
      <c r="O43" s="275">
        <v>236.34712580999999</v>
      </c>
      <c r="P43" s="275">
        <v>277.58878241000002</v>
      </c>
      <c r="Q43" s="275">
        <v>266.51808870999997</v>
      </c>
      <c r="R43" s="275">
        <v>282.39587067000002</v>
      </c>
      <c r="S43" s="275">
        <v>320.86270258000002</v>
      </c>
      <c r="T43" s="275">
        <v>374.50863267</v>
      </c>
      <c r="U43" s="275">
        <v>527.71824258000004</v>
      </c>
      <c r="V43" s="275">
        <v>306.58460774000002</v>
      </c>
      <c r="W43" s="275">
        <v>206.00585067</v>
      </c>
      <c r="X43" s="275">
        <v>158.31319870999999</v>
      </c>
      <c r="Y43" s="275">
        <v>176.29273266999999</v>
      </c>
      <c r="Z43" s="275">
        <v>165.96003354999999</v>
      </c>
      <c r="AA43" s="275">
        <v>187.78319096999999</v>
      </c>
      <c r="AB43" s="275">
        <v>196.74053499999999</v>
      </c>
      <c r="AC43" s="275">
        <v>207.94393839</v>
      </c>
      <c r="AD43" s="275">
        <v>178.45382033000001</v>
      </c>
      <c r="AE43" s="275">
        <v>195.15517194</v>
      </c>
      <c r="AF43" s="275">
        <v>193.15888533</v>
      </c>
      <c r="AG43" s="275">
        <v>288.99492515999998</v>
      </c>
      <c r="AH43" s="275">
        <v>258.90142386999997</v>
      </c>
      <c r="AI43" s="275">
        <v>167.81093000000001</v>
      </c>
      <c r="AJ43" s="275">
        <v>166.62602613000001</v>
      </c>
      <c r="AK43" s="275">
        <v>174.34875600000001</v>
      </c>
      <c r="AL43" s="275">
        <v>184.27336129</v>
      </c>
      <c r="AM43" s="275">
        <v>221.38065667999999</v>
      </c>
      <c r="AN43" s="275">
        <v>194.36034293</v>
      </c>
      <c r="AO43" s="275">
        <v>170.266987</v>
      </c>
      <c r="AP43" s="275">
        <v>148.22943153</v>
      </c>
      <c r="AQ43" s="275">
        <v>208.42536813000001</v>
      </c>
      <c r="AR43" s="275">
        <v>196.80713137000001</v>
      </c>
      <c r="AS43" s="275">
        <v>187.20411206</v>
      </c>
      <c r="AT43" s="275">
        <v>241.68458203</v>
      </c>
      <c r="AU43" s="275">
        <v>181.45434093</v>
      </c>
      <c r="AV43" s="275">
        <v>191.93394081</v>
      </c>
      <c r="AW43" s="275">
        <v>179.58562406999999</v>
      </c>
      <c r="AX43" s="275">
        <v>213.61987296999999</v>
      </c>
      <c r="AY43" s="275">
        <v>279.29397993999999</v>
      </c>
      <c r="AZ43" s="275">
        <v>322.49400082</v>
      </c>
      <c r="BA43" s="275">
        <v>298.38946871000002</v>
      </c>
      <c r="BB43" s="275">
        <v>240.64305490000001</v>
      </c>
      <c r="BC43" s="275">
        <v>226.52562954999999</v>
      </c>
      <c r="BD43" s="275">
        <v>303.60122453000002</v>
      </c>
      <c r="BE43" s="275">
        <v>379.62980632</v>
      </c>
      <c r="BF43" s="275">
        <v>327.58296965</v>
      </c>
      <c r="BG43" s="275">
        <v>310.45988167000002</v>
      </c>
      <c r="BH43" s="275">
        <v>233.69120000000001</v>
      </c>
      <c r="BI43" s="275">
        <v>240.54859999999999</v>
      </c>
      <c r="BJ43" s="338">
        <v>260.14699999999999</v>
      </c>
      <c r="BK43" s="338">
        <v>270.26409999999998</v>
      </c>
      <c r="BL43" s="338">
        <v>281.64299999999997</v>
      </c>
      <c r="BM43" s="338">
        <v>257.9855</v>
      </c>
      <c r="BN43" s="338">
        <v>216.9177</v>
      </c>
      <c r="BO43" s="338">
        <v>231.72540000000001</v>
      </c>
      <c r="BP43" s="338">
        <v>293.62180000000001</v>
      </c>
      <c r="BQ43" s="338">
        <v>405.55650000000003</v>
      </c>
      <c r="BR43" s="338">
        <v>373.14600000000002</v>
      </c>
      <c r="BS43" s="338">
        <v>222.36840000000001</v>
      </c>
      <c r="BT43" s="338">
        <v>224.26169999999999</v>
      </c>
      <c r="BU43" s="338">
        <v>237.6326</v>
      </c>
      <c r="BV43" s="338">
        <v>264.69819999999999</v>
      </c>
    </row>
    <row r="44" spans="1:74" ht="11.1" customHeight="1" x14ac:dyDescent="0.2">
      <c r="A44" s="557" t="s">
        <v>435</v>
      </c>
      <c r="B44" s="560" t="s">
        <v>394</v>
      </c>
      <c r="C44" s="275">
        <v>10.616267097</v>
      </c>
      <c r="D44" s="275">
        <v>13.973208214</v>
      </c>
      <c r="E44" s="275">
        <v>12.731947741999999</v>
      </c>
      <c r="F44" s="275">
        <v>12.345914667000001</v>
      </c>
      <c r="G44" s="275">
        <v>12.641074516</v>
      </c>
      <c r="H44" s="275">
        <v>13.179569333</v>
      </c>
      <c r="I44" s="275">
        <v>11.464162903</v>
      </c>
      <c r="J44" s="275">
        <v>12.321155161</v>
      </c>
      <c r="K44" s="275">
        <v>12.044900667</v>
      </c>
      <c r="L44" s="275">
        <v>7.5364522580999997</v>
      </c>
      <c r="M44" s="275">
        <v>7.5164893333</v>
      </c>
      <c r="N44" s="275">
        <v>9.7441332258000006</v>
      </c>
      <c r="O44" s="275">
        <v>12.947756774</v>
      </c>
      <c r="P44" s="275">
        <v>12.580027241</v>
      </c>
      <c r="Q44" s="275">
        <v>5.6556812903000004</v>
      </c>
      <c r="R44" s="275">
        <v>5.4696943332999997</v>
      </c>
      <c r="S44" s="275">
        <v>7.0709299999999997</v>
      </c>
      <c r="T44" s="275">
        <v>12.069787333000001</v>
      </c>
      <c r="U44" s="275">
        <v>9.2071190322999996</v>
      </c>
      <c r="V44" s="275">
        <v>11.314302258</v>
      </c>
      <c r="W44" s="275">
        <v>11.143285667000001</v>
      </c>
      <c r="X44" s="275">
        <v>6.5992638709999998</v>
      </c>
      <c r="Y44" s="275">
        <v>6.5212240000000001</v>
      </c>
      <c r="Z44" s="275">
        <v>6.2303070967999998</v>
      </c>
      <c r="AA44" s="275">
        <v>11.952349355000001</v>
      </c>
      <c r="AB44" s="275">
        <v>10.742018214</v>
      </c>
      <c r="AC44" s="275">
        <v>11.998975484000001</v>
      </c>
      <c r="AD44" s="275">
        <v>7.2025043333000003</v>
      </c>
      <c r="AE44" s="275">
        <v>11.810065484000001</v>
      </c>
      <c r="AF44" s="275">
        <v>11.530507332999999</v>
      </c>
      <c r="AG44" s="275">
        <v>12.921786128999999</v>
      </c>
      <c r="AH44" s="275">
        <v>12.684598064999999</v>
      </c>
      <c r="AI44" s="275">
        <v>9.8966126666999994</v>
      </c>
      <c r="AJ44" s="275">
        <v>8.1419680645000003</v>
      </c>
      <c r="AK44" s="275">
        <v>13.766329667000001</v>
      </c>
      <c r="AL44" s="275">
        <v>16.342457742000001</v>
      </c>
      <c r="AM44" s="275">
        <v>14.783220096999999</v>
      </c>
      <c r="AN44" s="275">
        <v>11.613857963999999</v>
      </c>
      <c r="AO44" s="275">
        <v>16.225531805999999</v>
      </c>
      <c r="AP44" s="275">
        <v>12.373850333</v>
      </c>
      <c r="AQ44" s="275">
        <v>13.006184773999999</v>
      </c>
      <c r="AR44" s="275">
        <v>13.8550906</v>
      </c>
      <c r="AS44" s="275">
        <v>13.485243226</v>
      </c>
      <c r="AT44" s="275">
        <v>12.394198128999999</v>
      </c>
      <c r="AU44" s="275">
        <v>13.104519967</v>
      </c>
      <c r="AV44" s="275">
        <v>5.4645708387000003</v>
      </c>
      <c r="AW44" s="275">
        <v>10.177942367</v>
      </c>
      <c r="AX44" s="275">
        <v>11.392111613000001</v>
      </c>
      <c r="AY44" s="275">
        <v>12.271227419000001</v>
      </c>
      <c r="AZ44" s="275">
        <v>14.641861036</v>
      </c>
      <c r="BA44" s="275">
        <v>8.9719850645000001</v>
      </c>
      <c r="BB44" s="275">
        <v>8.4745935333000002</v>
      </c>
      <c r="BC44" s="275">
        <v>10.561812484000001</v>
      </c>
      <c r="BD44" s="275">
        <v>14.712195067</v>
      </c>
      <c r="BE44" s="275">
        <v>13.745692387</v>
      </c>
      <c r="BF44" s="275">
        <v>13.142014548000001</v>
      </c>
      <c r="BG44" s="275">
        <v>12.127389300000001</v>
      </c>
      <c r="BH44" s="275">
        <v>9.9343520000000005</v>
      </c>
      <c r="BI44" s="275">
        <v>10.604279999999999</v>
      </c>
      <c r="BJ44" s="338">
        <v>12.339740000000001</v>
      </c>
      <c r="BK44" s="338">
        <v>13.053750000000001</v>
      </c>
      <c r="BL44" s="338">
        <v>12.86608</v>
      </c>
      <c r="BM44" s="338">
        <v>11.430759999999999</v>
      </c>
      <c r="BN44" s="338">
        <v>10.16385</v>
      </c>
      <c r="BO44" s="338">
        <v>11.00287</v>
      </c>
      <c r="BP44" s="338">
        <v>12.14303</v>
      </c>
      <c r="BQ44" s="338">
        <v>12.88156</v>
      </c>
      <c r="BR44" s="338">
        <v>13.00515</v>
      </c>
      <c r="BS44" s="338">
        <v>11.103289999999999</v>
      </c>
      <c r="BT44" s="338">
        <v>10.2363</v>
      </c>
      <c r="BU44" s="338">
        <v>11.25215</v>
      </c>
      <c r="BV44" s="338">
        <v>12.03974</v>
      </c>
    </row>
    <row r="45" spans="1:74" ht="11.1" customHeight="1" x14ac:dyDescent="0.2">
      <c r="A45" s="557" t="s">
        <v>436</v>
      </c>
      <c r="B45" s="560" t="s">
        <v>93</v>
      </c>
      <c r="C45" s="275">
        <v>7.4324974193999997</v>
      </c>
      <c r="D45" s="275">
        <v>7.2849917856999999</v>
      </c>
      <c r="E45" s="275">
        <v>7.1243048386999996</v>
      </c>
      <c r="F45" s="275">
        <v>7.8479229999999998</v>
      </c>
      <c r="G45" s="275">
        <v>8.2385390323000003</v>
      </c>
      <c r="H45" s="275">
        <v>9.3739336666999993</v>
      </c>
      <c r="I45" s="275">
        <v>9.8066909676999998</v>
      </c>
      <c r="J45" s="275">
        <v>10.055557742</v>
      </c>
      <c r="K45" s="275">
        <v>9.9154876667000007</v>
      </c>
      <c r="L45" s="275">
        <v>8.4293393547999997</v>
      </c>
      <c r="M45" s="275">
        <v>8.1234793333000006</v>
      </c>
      <c r="N45" s="275">
        <v>8.6617403226</v>
      </c>
      <c r="O45" s="275">
        <v>10.784016773999999</v>
      </c>
      <c r="P45" s="275">
        <v>11.719881724</v>
      </c>
      <c r="Q45" s="275">
        <v>11.881793547999999</v>
      </c>
      <c r="R45" s="275">
        <v>11.005355</v>
      </c>
      <c r="S45" s="275">
        <v>10.814705805999999</v>
      </c>
      <c r="T45" s="275">
        <v>11.665853667</v>
      </c>
      <c r="U45" s="275">
        <v>11.731810644999999</v>
      </c>
      <c r="V45" s="275">
        <v>12.332797419</v>
      </c>
      <c r="W45" s="275">
        <v>11.097027667000001</v>
      </c>
      <c r="X45" s="275">
        <v>9.5397332257999992</v>
      </c>
      <c r="Y45" s="275">
        <v>10.392181000000001</v>
      </c>
      <c r="Z45" s="275">
        <v>11.264833871</v>
      </c>
      <c r="AA45" s="275">
        <v>14.279602581000001</v>
      </c>
      <c r="AB45" s="275">
        <v>13.096966785999999</v>
      </c>
      <c r="AC45" s="275">
        <v>12.963949355</v>
      </c>
      <c r="AD45" s="275">
        <v>12.417952667</v>
      </c>
      <c r="AE45" s="275">
        <v>12.437562581</v>
      </c>
      <c r="AF45" s="275">
        <v>12.287919667000001</v>
      </c>
      <c r="AG45" s="275">
        <v>12.882402258000001</v>
      </c>
      <c r="AH45" s="275">
        <v>13.109044516000001</v>
      </c>
      <c r="AI45" s="275">
        <v>13.623124333</v>
      </c>
      <c r="AJ45" s="275">
        <v>13.255903870999999</v>
      </c>
      <c r="AK45" s="275">
        <v>12.574906667</v>
      </c>
      <c r="AL45" s="275">
        <v>12.132403547999999</v>
      </c>
      <c r="AM45" s="275">
        <v>10.776525484</v>
      </c>
      <c r="AN45" s="275">
        <v>10.874181857</v>
      </c>
      <c r="AO45" s="275">
        <v>11.866479032000001</v>
      </c>
      <c r="AP45" s="275">
        <v>11.446645932999999</v>
      </c>
      <c r="AQ45" s="275">
        <v>13.087351419000001</v>
      </c>
      <c r="AR45" s="275">
        <v>11.876887233</v>
      </c>
      <c r="AS45" s="275">
        <v>12.770411484</v>
      </c>
      <c r="AT45" s="275">
        <v>14.757910903000001</v>
      </c>
      <c r="AU45" s="275">
        <v>13.596548667</v>
      </c>
      <c r="AV45" s="275">
        <v>12.600102290000001</v>
      </c>
      <c r="AW45" s="275">
        <v>12.1609845</v>
      </c>
      <c r="AX45" s="275">
        <v>14.843780871</v>
      </c>
      <c r="AY45" s="275">
        <v>16.155343194</v>
      </c>
      <c r="AZ45" s="275">
        <v>14.826238356999999</v>
      </c>
      <c r="BA45" s="275">
        <v>12.865672645</v>
      </c>
      <c r="BB45" s="275">
        <v>10.351862199999999</v>
      </c>
      <c r="BC45" s="275">
        <v>12.281433258</v>
      </c>
      <c r="BD45" s="275">
        <v>14.966291267000001</v>
      </c>
      <c r="BE45" s="275">
        <v>16.673794258000001</v>
      </c>
      <c r="BF45" s="275">
        <v>15.706799258</v>
      </c>
      <c r="BG45" s="275">
        <v>16.049684133</v>
      </c>
      <c r="BH45" s="275">
        <v>13.21218</v>
      </c>
      <c r="BI45" s="275">
        <v>12.472020000000001</v>
      </c>
      <c r="BJ45" s="338">
        <v>15.64029</v>
      </c>
      <c r="BK45" s="338">
        <v>16.42285</v>
      </c>
      <c r="BL45" s="338">
        <v>14.269019999999999</v>
      </c>
      <c r="BM45" s="338">
        <v>13.097770000000001</v>
      </c>
      <c r="BN45" s="338">
        <v>10.570539999999999</v>
      </c>
      <c r="BO45" s="338">
        <v>12.683920000000001</v>
      </c>
      <c r="BP45" s="338">
        <v>15.139939999999999</v>
      </c>
      <c r="BQ45" s="338">
        <v>17.019680000000001</v>
      </c>
      <c r="BR45" s="338">
        <v>16.276219999999999</v>
      </c>
      <c r="BS45" s="338">
        <v>15.61899</v>
      </c>
      <c r="BT45" s="338">
        <v>13.561059999999999</v>
      </c>
      <c r="BU45" s="338">
        <v>13.10821</v>
      </c>
      <c r="BV45" s="338">
        <v>15.7867</v>
      </c>
    </row>
    <row r="46" spans="1:74" ht="11.1" customHeight="1" x14ac:dyDescent="0.2">
      <c r="A46" s="557" t="s">
        <v>437</v>
      </c>
      <c r="B46" s="560" t="s">
        <v>94</v>
      </c>
      <c r="C46" s="275">
        <v>594.57154838999998</v>
      </c>
      <c r="D46" s="275">
        <v>568.89192857</v>
      </c>
      <c r="E46" s="275">
        <v>520.71893548000003</v>
      </c>
      <c r="F46" s="275">
        <v>475.94613333000001</v>
      </c>
      <c r="G46" s="275">
        <v>456.23193548</v>
      </c>
      <c r="H46" s="275">
        <v>523.93926667000005</v>
      </c>
      <c r="I46" s="275">
        <v>581.74967742000001</v>
      </c>
      <c r="J46" s="275">
        <v>583.44293547999996</v>
      </c>
      <c r="K46" s="275">
        <v>564.90903333000006</v>
      </c>
      <c r="L46" s="275">
        <v>479.92977418999999</v>
      </c>
      <c r="M46" s="275">
        <v>526.95756667000001</v>
      </c>
      <c r="N46" s="275">
        <v>566.50987096999995</v>
      </c>
      <c r="O46" s="275">
        <v>588.51261290000002</v>
      </c>
      <c r="P46" s="275">
        <v>551.64151723999998</v>
      </c>
      <c r="Q46" s="275">
        <v>518.86435484000003</v>
      </c>
      <c r="R46" s="275">
        <v>461.74363333000002</v>
      </c>
      <c r="S46" s="275">
        <v>529.15835484000002</v>
      </c>
      <c r="T46" s="275">
        <v>555.32309999999995</v>
      </c>
      <c r="U46" s="275">
        <v>543.67538709999997</v>
      </c>
      <c r="V46" s="275">
        <v>555.17864515999997</v>
      </c>
      <c r="W46" s="275">
        <v>554.83270000000005</v>
      </c>
      <c r="X46" s="275">
        <v>539.92783870999995</v>
      </c>
      <c r="Y46" s="275">
        <v>496.32503333</v>
      </c>
      <c r="Z46" s="275">
        <v>558.84067742000002</v>
      </c>
      <c r="AA46" s="275">
        <v>588.26254839000001</v>
      </c>
      <c r="AB46" s="275">
        <v>549.19417856999996</v>
      </c>
      <c r="AC46" s="275">
        <v>506.14529032000002</v>
      </c>
      <c r="AD46" s="275">
        <v>419.79373333000001</v>
      </c>
      <c r="AE46" s="275">
        <v>472.97396773999998</v>
      </c>
      <c r="AF46" s="275">
        <v>536.67503333000002</v>
      </c>
      <c r="AG46" s="275">
        <v>537.49483870999995</v>
      </c>
      <c r="AH46" s="275">
        <v>550.44480644999999</v>
      </c>
      <c r="AI46" s="275">
        <v>514.24289999999996</v>
      </c>
      <c r="AJ46" s="275">
        <v>514.42983871000001</v>
      </c>
      <c r="AK46" s="275">
        <v>553.52380000000005</v>
      </c>
      <c r="AL46" s="275">
        <v>577.78016129000002</v>
      </c>
      <c r="AM46" s="275">
        <v>586.12280644999998</v>
      </c>
      <c r="AN46" s="275">
        <v>525.64878570999997</v>
      </c>
      <c r="AO46" s="275">
        <v>486.46445161000003</v>
      </c>
      <c r="AP46" s="275">
        <v>494.04109999999997</v>
      </c>
      <c r="AQ46" s="275">
        <v>544.14848386999995</v>
      </c>
      <c r="AR46" s="275">
        <v>591.86099999999999</v>
      </c>
      <c r="AS46" s="275">
        <v>596.31793547999996</v>
      </c>
      <c r="AT46" s="275">
        <v>583.14777418999995</v>
      </c>
      <c r="AU46" s="275">
        <v>577.78790000000004</v>
      </c>
      <c r="AV46" s="275">
        <v>459.40941935000001</v>
      </c>
      <c r="AW46" s="275">
        <v>526.4701</v>
      </c>
      <c r="AX46" s="275">
        <v>589.82548386999997</v>
      </c>
      <c r="AY46" s="275">
        <v>603.01470968000001</v>
      </c>
      <c r="AZ46" s="275">
        <v>570.03239285999996</v>
      </c>
      <c r="BA46" s="275">
        <v>488.06503226000001</v>
      </c>
      <c r="BB46" s="275">
        <v>471.33190000000002</v>
      </c>
      <c r="BC46" s="275">
        <v>547.29006451999999</v>
      </c>
      <c r="BD46" s="275">
        <v>566.32183333</v>
      </c>
      <c r="BE46" s="275">
        <v>568.68954839000003</v>
      </c>
      <c r="BF46" s="275">
        <v>588.59535484000003</v>
      </c>
      <c r="BG46" s="275">
        <v>553.07420000000002</v>
      </c>
      <c r="BH46" s="275">
        <v>517.99559999999997</v>
      </c>
      <c r="BI46" s="275">
        <v>543.32659999999998</v>
      </c>
      <c r="BJ46" s="338">
        <v>555.43370000000004</v>
      </c>
      <c r="BK46" s="338">
        <v>574.31399999999996</v>
      </c>
      <c r="BL46" s="338">
        <v>539.85720000000003</v>
      </c>
      <c r="BM46" s="338">
        <v>504.02960000000002</v>
      </c>
      <c r="BN46" s="338">
        <v>461.52080000000001</v>
      </c>
      <c r="BO46" s="338">
        <v>495.43299999999999</v>
      </c>
      <c r="BP46" s="338">
        <v>550.0838</v>
      </c>
      <c r="BQ46" s="338">
        <v>568.32650000000001</v>
      </c>
      <c r="BR46" s="338">
        <v>566.94979999999998</v>
      </c>
      <c r="BS46" s="338">
        <v>551.26390000000004</v>
      </c>
      <c r="BT46" s="338">
        <v>497.35680000000002</v>
      </c>
      <c r="BU46" s="338">
        <v>518.27689999999996</v>
      </c>
      <c r="BV46" s="338">
        <v>572.98239999999998</v>
      </c>
    </row>
    <row r="47" spans="1:74" ht="11.1" customHeight="1" x14ac:dyDescent="0.2">
      <c r="A47" s="557" t="s">
        <v>438</v>
      </c>
      <c r="B47" s="560" t="s">
        <v>418</v>
      </c>
      <c r="C47" s="275">
        <v>38.401699032000003</v>
      </c>
      <c r="D47" s="275">
        <v>36.495664286</v>
      </c>
      <c r="E47" s="275">
        <v>38.199401934999997</v>
      </c>
      <c r="F47" s="275">
        <v>45.509709333000004</v>
      </c>
      <c r="G47" s="275">
        <v>57.781706774</v>
      </c>
      <c r="H47" s="275">
        <v>66.873517000000007</v>
      </c>
      <c r="I47" s="275">
        <v>57.262982581000003</v>
      </c>
      <c r="J47" s="275">
        <v>54.15439129</v>
      </c>
      <c r="K47" s="275">
        <v>49.564034667000001</v>
      </c>
      <c r="L47" s="275">
        <v>41.231994839000002</v>
      </c>
      <c r="M47" s="275">
        <v>46.142025332999999</v>
      </c>
      <c r="N47" s="275">
        <v>36.148973871000003</v>
      </c>
      <c r="O47" s="275">
        <v>35.585853870999998</v>
      </c>
      <c r="P47" s="275">
        <v>38.27525</v>
      </c>
      <c r="Q47" s="275">
        <v>45.655455484000001</v>
      </c>
      <c r="R47" s="275">
        <v>51.394343999999997</v>
      </c>
      <c r="S47" s="275">
        <v>45.521839354999997</v>
      </c>
      <c r="T47" s="275">
        <v>43.725945000000003</v>
      </c>
      <c r="U47" s="275">
        <v>41.236233226000003</v>
      </c>
      <c r="V47" s="275">
        <v>42.791269354999997</v>
      </c>
      <c r="W47" s="275">
        <v>40.731153667000001</v>
      </c>
      <c r="X47" s="275">
        <v>36.800501935</v>
      </c>
      <c r="Y47" s="275">
        <v>36.454101999999999</v>
      </c>
      <c r="Z47" s="275">
        <v>24.799388387</v>
      </c>
      <c r="AA47" s="275">
        <v>29.377891935000001</v>
      </c>
      <c r="AB47" s="275">
        <v>30.159403929</v>
      </c>
      <c r="AC47" s="275">
        <v>35.991822257999999</v>
      </c>
      <c r="AD47" s="275">
        <v>45.176894666999999</v>
      </c>
      <c r="AE47" s="275">
        <v>46.143322257999998</v>
      </c>
      <c r="AF47" s="275">
        <v>49.586418666999997</v>
      </c>
      <c r="AG47" s="275">
        <v>33.903943548000001</v>
      </c>
      <c r="AH47" s="275">
        <v>43.068523870999996</v>
      </c>
      <c r="AI47" s="275">
        <v>39.333154</v>
      </c>
      <c r="AJ47" s="275">
        <v>31.263015160999998</v>
      </c>
      <c r="AK47" s="275">
        <v>31.377008332999999</v>
      </c>
      <c r="AL47" s="275">
        <v>22.867300322999998</v>
      </c>
      <c r="AM47" s="275">
        <v>29.853474194</v>
      </c>
      <c r="AN47" s="275">
        <v>26.141976678999999</v>
      </c>
      <c r="AO47" s="275">
        <v>35.314683967999997</v>
      </c>
      <c r="AP47" s="275">
        <v>53.310969800000002</v>
      </c>
      <c r="AQ47" s="275">
        <v>45.243683515999997</v>
      </c>
      <c r="AR47" s="275">
        <v>42.865760467000001</v>
      </c>
      <c r="AS47" s="275">
        <v>48.302644710000003</v>
      </c>
      <c r="AT47" s="275">
        <v>44.692270806000003</v>
      </c>
      <c r="AU47" s="275">
        <v>54.049309633</v>
      </c>
      <c r="AV47" s="275">
        <v>53.602708419000002</v>
      </c>
      <c r="AW47" s="275">
        <v>46.301354867000001</v>
      </c>
      <c r="AX47" s="275">
        <v>35.616937290000003</v>
      </c>
      <c r="AY47" s="275">
        <v>42.639061968</v>
      </c>
      <c r="AZ47" s="275">
        <v>46.334533106999999</v>
      </c>
      <c r="BA47" s="275">
        <v>44.534383032000001</v>
      </c>
      <c r="BB47" s="275">
        <v>45.947479367</v>
      </c>
      <c r="BC47" s="275">
        <v>45.523250742000002</v>
      </c>
      <c r="BD47" s="275">
        <v>49.962068199999997</v>
      </c>
      <c r="BE47" s="275">
        <v>47.692525355000001</v>
      </c>
      <c r="BF47" s="275">
        <v>42.224524193999997</v>
      </c>
      <c r="BG47" s="275">
        <v>36.096407999999997</v>
      </c>
      <c r="BH47" s="275">
        <v>33.735430000000001</v>
      </c>
      <c r="BI47" s="275">
        <v>31.487359999999999</v>
      </c>
      <c r="BJ47" s="338">
        <v>27.497309999999999</v>
      </c>
      <c r="BK47" s="338">
        <v>41.676380000000002</v>
      </c>
      <c r="BL47" s="338">
        <v>43.855890000000002</v>
      </c>
      <c r="BM47" s="338">
        <v>39.475189999999998</v>
      </c>
      <c r="BN47" s="338">
        <v>43.659230000000001</v>
      </c>
      <c r="BO47" s="338">
        <v>51.828949999999999</v>
      </c>
      <c r="BP47" s="338">
        <v>50.328290000000003</v>
      </c>
      <c r="BQ47" s="338">
        <v>46.672759999999997</v>
      </c>
      <c r="BR47" s="338">
        <v>42.540520000000001</v>
      </c>
      <c r="BS47" s="338">
        <v>37.293759999999999</v>
      </c>
      <c r="BT47" s="338">
        <v>41.802500000000002</v>
      </c>
      <c r="BU47" s="338">
        <v>39.443640000000002</v>
      </c>
      <c r="BV47" s="338">
        <v>34.826740000000001</v>
      </c>
    </row>
    <row r="48" spans="1:74" ht="11.1" customHeight="1" x14ac:dyDescent="0.2">
      <c r="A48" s="557" t="s">
        <v>439</v>
      </c>
      <c r="B48" s="558" t="s">
        <v>461</v>
      </c>
      <c r="C48" s="275">
        <v>123.31574870999999</v>
      </c>
      <c r="D48" s="275">
        <v>170.12947036</v>
      </c>
      <c r="E48" s="275">
        <v>139.62839805999999</v>
      </c>
      <c r="F48" s="275">
        <v>165.31009599999999</v>
      </c>
      <c r="G48" s="275">
        <v>155.20735968</v>
      </c>
      <c r="H48" s="275">
        <v>129.23237166999999</v>
      </c>
      <c r="I48" s="275">
        <v>84.909117418999998</v>
      </c>
      <c r="J48" s="275">
        <v>81.794759354999997</v>
      </c>
      <c r="K48" s="275">
        <v>103.59715767</v>
      </c>
      <c r="L48" s="275">
        <v>151.43315258000001</v>
      </c>
      <c r="M48" s="275">
        <v>192.80885733</v>
      </c>
      <c r="N48" s="275">
        <v>166.36659710000001</v>
      </c>
      <c r="O48" s="275">
        <v>201.68342967999999</v>
      </c>
      <c r="P48" s="275">
        <v>163.34864621</v>
      </c>
      <c r="Q48" s="275">
        <v>187.90643935</v>
      </c>
      <c r="R48" s="275">
        <v>187.47129100000001</v>
      </c>
      <c r="S48" s="275">
        <v>168.65625097</v>
      </c>
      <c r="T48" s="275">
        <v>154.96542033</v>
      </c>
      <c r="U48" s="275">
        <v>106.48964065</v>
      </c>
      <c r="V48" s="275">
        <v>108.06114257999999</v>
      </c>
      <c r="W48" s="275">
        <v>131.83908767</v>
      </c>
      <c r="X48" s="275">
        <v>190.11433871</v>
      </c>
      <c r="Y48" s="275">
        <v>185.79930899999999</v>
      </c>
      <c r="Z48" s="275">
        <v>193.76308774</v>
      </c>
      <c r="AA48" s="275">
        <v>238.06985839000001</v>
      </c>
      <c r="AB48" s="275">
        <v>211.01812892999999</v>
      </c>
      <c r="AC48" s="275">
        <v>207.45026709999999</v>
      </c>
      <c r="AD48" s="275">
        <v>231.87398933</v>
      </c>
      <c r="AE48" s="275">
        <v>204.51325387</v>
      </c>
      <c r="AF48" s="275">
        <v>166.92107733</v>
      </c>
      <c r="AG48" s="275">
        <v>133.54591644999999</v>
      </c>
      <c r="AH48" s="275">
        <v>116.31304839000001</v>
      </c>
      <c r="AI48" s="275">
        <v>173.80461066999999</v>
      </c>
      <c r="AJ48" s="275">
        <v>200.40296387000001</v>
      </c>
      <c r="AK48" s="275">
        <v>259.43309467</v>
      </c>
      <c r="AL48" s="275">
        <v>203.92973871000001</v>
      </c>
      <c r="AM48" s="275">
        <v>278.39627583999999</v>
      </c>
      <c r="AN48" s="275">
        <v>231.40461042999999</v>
      </c>
      <c r="AO48" s="275">
        <v>249.38134013000001</v>
      </c>
      <c r="AP48" s="275">
        <v>264.42211839999999</v>
      </c>
      <c r="AQ48" s="275">
        <v>201.36437925999999</v>
      </c>
      <c r="AR48" s="275">
        <v>179.49583693</v>
      </c>
      <c r="AS48" s="275">
        <v>157.65671603000001</v>
      </c>
      <c r="AT48" s="275">
        <v>115.98786861000001</v>
      </c>
      <c r="AU48" s="275">
        <v>169.58165690000001</v>
      </c>
      <c r="AV48" s="275">
        <v>219.14426003</v>
      </c>
      <c r="AW48" s="275">
        <v>294.03964943</v>
      </c>
      <c r="AX48" s="275">
        <v>212.80998496999999</v>
      </c>
      <c r="AY48" s="275">
        <v>257.51158765000002</v>
      </c>
      <c r="AZ48" s="275">
        <v>249.31741732</v>
      </c>
      <c r="BA48" s="275">
        <v>245.2072321</v>
      </c>
      <c r="BB48" s="275">
        <v>258.55795353000002</v>
      </c>
      <c r="BC48" s="275">
        <v>232.16310960999999</v>
      </c>
      <c r="BD48" s="275">
        <v>163.80293266999999</v>
      </c>
      <c r="BE48" s="275">
        <v>144.52061470999999</v>
      </c>
      <c r="BF48" s="275">
        <v>158.15166103000001</v>
      </c>
      <c r="BG48" s="275">
        <v>201.08065780000001</v>
      </c>
      <c r="BH48" s="275">
        <v>231.91839999999999</v>
      </c>
      <c r="BI48" s="275">
        <v>257.08460000000002</v>
      </c>
      <c r="BJ48" s="338">
        <v>250.64930000000001</v>
      </c>
      <c r="BK48" s="338">
        <v>269.35840000000002</v>
      </c>
      <c r="BL48" s="338">
        <v>252.07579999999999</v>
      </c>
      <c r="BM48" s="338">
        <v>259.30840000000001</v>
      </c>
      <c r="BN48" s="338">
        <v>284.3492</v>
      </c>
      <c r="BO48" s="338">
        <v>256.01260000000002</v>
      </c>
      <c r="BP48" s="338">
        <v>204.22880000000001</v>
      </c>
      <c r="BQ48" s="338">
        <v>163.90690000000001</v>
      </c>
      <c r="BR48" s="338">
        <v>161.3432</v>
      </c>
      <c r="BS48" s="338">
        <v>208.85929999999999</v>
      </c>
      <c r="BT48" s="338">
        <v>246.7732</v>
      </c>
      <c r="BU48" s="338">
        <v>271.12720000000002</v>
      </c>
      <c r="BV48" s="338">
        <v>277.50869999999998</v>
      </c>
    </row>
    <row r="49" spans="1:74" ht="11.1" customHeight="1" x14ac:dyDescent="0.2">
      <c r="A49" s="557" t="s">
        <v>440</v>
      </c>
      <c r="B49" s="560" t="s">
        <v>408</v>
      </c>
      <c r="C49" s="275">
        <v>3.5958719354999999</v>
      </c>
      <c r="D49" s="275">
        <v>3.4194717856999999</v>
      </c>
      <c r="E49" s="275">
        <v>4.2996374193999998</v>
      </c>
      <c r="F49" s="275">
        <v>3.8241103333000002</v>
      </c>
      <c r="G49" s="275">
        <v>4.0503058064999999</v>
      </c>
      <c r="H49" s="275">
        <v>4.7277146666999998</v>
      </c>
      <c r="I49" s="275">
        <v>4.7109348387000001</v>
      </c>
      <c r="J49" s="275">
        <v>4.7742448386999996</v>
      </c>
      <c r="K49" s="275">
        <v>4.4774436667000002</v>
      </c>
      <c r="L49" s="275">
        <v>4.0073816128999997</v>
      </c>
      <c r="M49" s="275">
        <v>4.0858733333000004</v>
      </c>
      <c r="N49" s="275">
        <v>4.0370932257999996</v>
      </c>
      <c r="O49" s="275">
        <v>4.2776845160999999</v>
      </c>
      <c r="P49" s="275">
        <v>4.2986706896999998</v>
      </c>
      <c r="Q49" s="275">
        <v>4.0033954839000003</v>
      </c>
      <c r="R49" s="275">
        <v>3.7895533333000002</v>
      </c>
      <c r="S49" s="275">
        <v>4.761946129</v>
      </c>
      <c r="T49" s="275">
        <v>4.9409953333000001</v>
      </c>
      <c r="U49" s="275">
        <v>4.7523545160999996</v>
      </c>
      <c r="V49" s="275">
        <v>4.8865374193999997</v>
      </c>
      <c r="W49" s="275">
        <v>4.4344720000000004</v>
      </c>
      <c r="X49" s="275">
        <v>4.3303438710000002</v>
      </c>
      <c r="Y49" s="275">
        <v>4.3016816667000004</v>
      </c>
      <c r="Z49" s="275">
        <v>4.0121016128999996</v>
      </c>
      <c r="AA49" s="275">
        <v>3.8320396774000001</v>
      </c>
      <c r="AB49" s="275">
        <v>3.8254935714</v>
      </c>
      <c r="AC49" s="275">
        <v>4.1359032257999999</v>
      </c>
      <c r="AD49" s="275">
        <v>3.9207070000000002</v>
      </c>
      <c r="AE49" s="275">
        <v>3.2924629032000001</v>
      </c>
      <c r="AF49" s="275">
        <v>4.2798663333000002</v>
      </c>
      <c r="AG49" s="275">
        <v>4.6627206452000003</v>
      </c>
      <c r="AH49" s="275">
        <v>4.9770609676999999</v>
      </c>
      <c r="AI49" s="275">
        <v>4.5033263333000004</v>
      </c>
      <c r="AJ49" s="275">
        <v>4.2297325806000003</v>
      </c>
      <c r="AK49" s="275">
        <v>4.5082430000000002</v>
      </c>
      <c r="AL49" s="275">
        <v>4.0553264516</v>
      </c>
      <c r="AM49" s="275">
        <v>4.0422543547999998</v>
      </c>
      <c r="AN49" s="275">
        <v>3.3216516071000002</v>
      </c>
      <c r="AO49" s="275">
        <v>3.9552670323000001</v>
      </c>
      <c r="AP49" s="275">
        <v>4.8833432666999999</v>
      </c>
      <c r="AQ49" s="275">
        <v>4.4314782581000003</v>
      </c>
      <c r="AR49" s="275">
        <v>4.5655638332999997</v>
      </c>
      <c r="AS49" s="275">
        <v>4.9382725805999996</v>
      </c>
      <c r="AT49" s="275">
        <v>4.8400992581000004</v>
      </c>
      <c r="AU49" s="275">
        <v>4.6267753000000003</v>
      </c>
      <c r="AV49" s="275">
        <v>3.899266871</v>
      </c>
      <c r="AW49" s="275">
        <v>4.5666808666999996</v>
      </c>
      <c r="AX49" s="275">
        <v>4.1168184194000004</v>
      </c>
      <c r="AY49" s="275">
        <v>3.9122504193999998</v>
      </c>
      <c r="AZ49" s="275">
        <v>3.9170253214000001</v>
      </c>
      <c r="BA49" s="275">
        <v>4.0949518710000001</v>
      </c>
      <c r="BB49" s="275">
        <v>4.9927226999999998</v>
      </c>
      <c r="BC49" s="275">
        <v>4.6497525484000004</v>
      </c>
      <c r="BD49" s="275">
        <v>4.9162274666999997</v>
      </c>
      <c r="BE49" s="275">
        <v>4.9184957419000002</v>
      </c>
      <c r="BF49" s="275">
        <v>5.1373311289999997</v>
      </c>
      <c r="BG49" s="275">
        <v>5.0094833666999996</v>
      </c>
      <c r="BH49" s="275">
        <v>4.193988</v>
      </c>
      <c r="BI49" s="275">
        <v>4.7330129999999997</v>
      </c>
      <c r="BJ49" s="338">
        <v>4.4946390000000003</v>
      </c>
      <c r="BK49" s="338">
        <v>4.129124</v>
      </c>
      <c r="BL49" s="338">
        <v>4.0345870000000001</v>
      </c>
      <c r="BM49" s="338">
        <v>4.4875100000000003</v>
      </c>
      <c r="BN49" s="338">
        <v>4.7827659999999996</v>
      </c>
      <c r="BO49" s="338">
        <v>4.6296099999999996</v>
      </c>
      <c r="BP49" s="338">
        <v>5.1716129999999998</v>
      </c>
      <c r="BQ49" s="338">
        <v>5.0785840000000002</v>
      </c>
      <c r="BR49" s="338">
        <v>5.3507689999999997</v>
      </c>
      <c r="BS49" s="338">
        <v>5.1524190000000001</v>
      </c>
      <c r="BT49" s="338">
        <v>4.3749500000000001</v>
      </c>
      <c r="BU49" s="338">
        <v>4.8973180000000003</v>
      </c>
      <c r="BV49" s="338">
        <v>4.5782449999999999</v>
      </c>
    </row>
    <row r="50" spans="1:74" ht="11.1" customHeight="1" x14ac:dyDescent="0.2">
      <c r="A50" s="557" t="s">
        <v>441</v>
      </c>
      <c r="B50" s="558" t="s">
        <v>410</v>
      </c>
      <c r="C50" s="275">
        <v>2860.6242123000002</v>
      </c>
      <c r="D50" s="275">
        <v>2746.9866636000002</v>
      </c>
      <c r="E50" s="275">
        <v>2542.9349689999999</v>
      </c>
      <c r="F50" s="275">
        <v>2325.6663800000001</v>
      </c>
      <c r="G50" s="275">
        <v>2350.4228509999998</v>
      </c>
      <c r="H50" s="275">
        <v>2763.0389337000001</v>
      </c>
      <c r="I50" s="275">
        <v>3168.5235441999998</v>
      </c>
      <c r="J50" s="275">
        <v>2966.8400873999999</v>
      </c>
      <c r="K50" s="275">
        <v>2501.3178200000002</v>
      </c>
      <c r="L50" s="275">
        <v>2380.8288899999998</v>
      </c>
      <c r="M50" s="275">
        <v>2433.300127</v>
      </c>
      <c r="N50" s="275">
        <v>2599.583709</v>
      </c>
      <c r="O50" s="275">
        <v>2665.3824344999998</v>
      </c>
      <c r="P50" s="275">
        <v>2604.1934016999999</v>
      </c>
      <c r="Q50" s="275">
        <v>2331.2004434999999</v>
      </c>
      <c r="R50" s="275">
        <v>2257.6837067000001</v>
      </c>
      <c r="S50" s="275">
        <v>2417.9368932000002</v>
      </c>
      <c r="T50" s="275">
        <v>2761.2883783000002</v>
      </c>
      <c r="U50" s="275">
        <v>3131.4626658000002</v>
      </c>
      <c r="V50" s="275">
        <v>2837.3686229</v>
      </c>
      <c r="W50" s="275">
        <v>2446.4098297</v>
      </c>
      <c r="X50" s="275">
        <v>2314.8536690000001</v>
      </c>
      <c r="Y50" s="275">
        <v>2462.27153</v>
      </c>
      <c r="Z50" s="275">
        <v>2625.6430261</v>
      </c>
      <c r="AA50" s="275">
        <v>2760.5206484</v>
      </c>
      <c r="AB50" s="275">
        <v>2729.2509003999999</v>
      </c>
      <c r="AC50" s="275">
        <v>2547.6611542000001</v>
      </c>
      <c r="AD50" s="275">
        <v>2336.8558429999998</v>
      </c>
      <c r="AE50" s="275">
        <v>2361.1748619</v>
      </c>
      <c r="AF50" s="275">
        <v>2608.7388876999999</v>
      </c>
      <c r="AG50" s="275">
        <v>2854.667989</v>
      </c>
      <c r="AH50" s="275">
        <v>2797.1915677000002</v>
      </c>
      <c r="AI50" s="275">
        <v>2530.8024217000002</v>
      </c>
      <c r="AJ50" s="275">
        <v>2415.2921984</v>
      </c>
      <c r="AK50" s="275">
        <v>2565.6862593000001</v>
      </c>
      <c r="AL50" s="275">
        <v>2801.9993451999999</v>
      </c>
      <c r="AM50" s="275">
        <v>3016.0547393000002</v>
      </c>
      <c r="AN50" s="275">
        <v>2857.9217542000001</v>
      </c>
      <c r="AO50" s="275">
        <v>2638.7549468000002</v>
      </c>
      <c r="AP50" s="275">
        <v>2306.9246082</v>
      </c>
      <c r="AQ50" s="275">
        <v>2355.8750949</v>
      </c>
      <c r="AR50" s="275">
        <v>2704.2486733999999</v>
      </c>
      <c r="AS50" s="275">
        <v>2759.8937089000001</v>
      </c>
      <c r="AT50" s="275">
        <v>2825.6588112999998</v>
      </c>
      <c r="AU50" s="275">
        <v>2485.2727992</v>
      </c>
      <c r="AV50" s="275">
        <v>2319.3918976999998</v>
      </c>
      <c r="AW50" s="275">
        <v>2599.3696531000001</v>
      </c>
      <c r="AX50" s="275">
        <v>2642.5857104000002</v>
      </c>
      <c r="AY50" s="275">
        <v>2842.0355006999998</v>
      </c>
      <c r="AZ50" s="275">
        <v>2953.0083160999998</v>
      </c>
      <c r="BA50" s="275">
        <v>2494.3145946</v>
      </c>
      <c r="BB50" s="275">
        <v>2237.6037406</v>
      </c>
      <c r="BC50" s="275">
        <v>2287.1301966999999</v>
      </c>
      <c r="BD50" s="275">
        <v>2622.3220012000002</v>
      </c>
      <c r="BE50" s="275">
        <v>2830.1819485000001</v>
      </c>
      <c r="BF50" s="275">
        <v>2751.5355408999999</v>
      </c>
      <c r="BG50" s="275">
        <v>2608.9754183</v>
      </c>
      <c r="BH50" s="275">
        <v>2331.9639999999999</v>
      </c>
      <c r="BI50" s="275">
        <v>2436.1010000000001</v>
      </c>
      <c r="BJ50" s="338">
        <v>2714.6909999999998</v>
      </c>
      <c r="BK50" s="338">
        <v>2825.2240000000002</v>
      </c>
      <c r="BL50" s="338">
        <v>2729.5839999999998</v>
      </c>
      <c r="BM50" s="338">
        <v>2535.3009999999999</v>
      </c>
      <c r="BN50" s="338">
        <v>2299.42</v>
      </c>
      <c r="BO50" s="338">
        <v>2321.2510000000002</v>
      </c>
      <c r="BP50" s="338">
        <v>2687.0770000000002</v>
      </c>
      <c r="BQ50" s="338">
        <v>2928.4290000000001</v>
      </c>
      <c r="BR50" s="338">
        <v>2875.0210000000002</v>
      </c>
      <c r="BS50" s="338">
        <v>2523.585</v>
      </c>
      <c r="BT50" s="338">
        <v>2414.3180000000002</v>
      </c>
      <c r="BU50" s="338">
        <v>2539.201</v>
      </c>
      <c r="BV50" s="338">
        <v>2749.5219999999999</v>
      </c>
    </row>
    <row r="51" spans="1:74" ht="11.1" customHeight="1" x14ac:dyDescent="0.2">
      <c r="A51" s="551"/>
      <c r="B51" s="131" t="s">
        <v>442</v>
      </c>
      <c r="C51" s="251"/>
      <c r="D51" s="251"/>
      <c r="E51" s="251"/>
      <c r="F51" s="251"/>
      <c r="G51" s="251"/>
      <c r="H51" s="251"/>
      <c r="I51" s="251"/>
      <c r="J51" s="251"/>
      <c r="K51" s="251"/>
      <c r="L51" s="251"/>
      <c r="M51" s="251"/>
      <c r="N51" s="251"/>
      <c r="O51" s="251"/>
      <c r="P51" s="251"/>
      <c r="Q51" s="251"/>
      <c r="R51" s="251"/>
      <c r="S51" s="251"/>
      <c r="T51" s="251"/>
      <c r="U51" s="251"/>
      <c r="V51" s="251"/>
      <c r="W51" s="251"/>
      <c r="X51" s="251"/>
      <c r="Y51" s="251"/>
      <c r="Z51" s="251"/>
      <c r="AA51" s="251"/>
      <c r="AB51" s="251"/>
      <c r="AC51" s="251"/>
      <c r="AD51" s="251"/>
      <c r="AE51" s="251"/>
      <c r="AF51" s="251"/>
      <c r="AG51" s="251"/>
      <c r="AH51" s="251"/>
      <c r="AI51" s="251"/>
      <c r="AJ51" s="251"/>
      <c r="AK51" s="251"/>
      <c r="AL51" s="251"/>
      <c r="AM51" s="251"/>
      <c r="AN51" s="251"/>
      <c r="AO51" s="251"/>
      <c r="AP51" s="251"/>
      <c r="AQ51" s="251"/>
      <c r="AR51" s="251"/>
      <c r="AS51" s="251"/>
      <c r="AT51" s="251"/>
      <c r="AU51" s="251"/>
      <c r="AV51" s="251"/>
      <c r="AW51" s="251"/>
      <c r="AX51" s="251"/>
      <c r="AY51" s="251"/>
      <c r="AZ51" s="251"/>
      <c r="BA51" s="251"/>
      <c r="BB51" s="251"/>
      <c r="BC51" s="251"/>
      <c r="BD51" s="251"/>
      <c r="BE51" s="251"/>
      <c r="BF51" s="251"/>
      <c r="BG51" s="251"/>
      <c r="BH51" s="251"/>
      <c r="BI51" s="251"/>
      <c r="BJ51" s="364"/>
      <c r="BK51" s="364"/>
      <c r="BL51" s="364"/>
      <c r="BM51" s="364"/>
      <c r="BN51" s="364"/>
      <c r="BO51" s="364"/>
      <c r="BP51" s="364"/>
      <c r="BQ51" s="364"/>
      <c r="BR51" s="364"/>
      <c r="BS51" s="364"/>
      <c r="BT51" s="364"/>
      <c r="BU51" s="364"/>
      <c r="BV51" s="364"/>
    </row>
    <row r="52" spans="1:74" ht="11.1" customHeight="1" x14ac:dyDescent="0.2">
      <c r="A52" s="557" t="s">
        <v>443</v>
      </c>
      <c r="B52" s="558" t="s">
        <v>91</v>
      </c>
      <c r="C52" s="275">
        <v>634.42725547999999</v>
      </c>
      <c r="D52" s="275">
        <v>581.56575893000002</v>
      </c>
      <c r="E52" s="275">
        <v>531.36339257999998</v>
      </c>
      <c r="F52" s="275">
        <v>457.57240899999999</v>
      </c>
      <c r="G52" s="275">
        <v>461.53223774000003</v>
      </c>
      <c r="H52" s="275">
        <v>523.33130500000004</v>
      </c>
      <c r="I52" s="275">
        <v>596.30949323000004</v>
      </c>
      <c r="J52" s="275">
        <v>674.58785290000003</v>
      </c>
      <c r="K52" s="275">
        <v>657.18645866999998</v>
      </c>
      <c r="L52" s="275">
        <v>602.87660452</v>
      </c>
      <c r="M52" s="275">
        <v>602.76721932999999</v>
      </c>
      <c r="N52" s="275">
        <v>645.95276322999996</v>
      </c>
      <c r="O52" s="275">
        <v>595.78651419000005</v>
      </c>
      <c r="P52" s="275">
        <v>566.89729723999994</v>
      </c>
      <c r="Q52" s="275">
        <v>458.88641870999999</v>
      </c>
      <c r="R52" s="275">
        <v>402.39028266999998</v>
      </c>
      <c r="S52" s="275">
        <v>423.77531773999999</v>
      </c>
      <c r="T52" s="275">
        <v>512.26262133</v>
      </c>
      <c r="U52" s="275">
        <v>568.87322742000003</v>
      </c>
      <c r="V52" s="275">
        <v>623.09217677000004</v>
      </c>
      <c r="W52" s="275">
        <v>619.49378933000003</v>
      </c>
      <c r="X52" s="275">
        <v>622.52936483999997</v>
      </c>
      <c r="Y52" s="275">
        <v>612.94909732999997</v>
      </c>
      <c r="Z52" s="275">
        <v>614.37821484000006</v>
      </c>
      <c r="AA52" s="275">
        <v>629.77024355000003</v>
      </c>
      <c r="AB52" s="275">
        <v>600.99916213999995</v>
      </c>
      <c r="AC52" s="275">
        <v>580.69658871000001</v>
      </c>
      <c r="AD52" s="275">
        <v>512.36392266999997</v>
      </c>
      <c r="AE52" s="275">
        <v>529.58405418999996</v>
      </c>
      <c r="AF52" s="275">
        <v>591.19834833000004</v>
      </c>
      <c r="AG52" s="275">
        <v>622.81100129000004</v>
      </c>
      <c r="AH52" s="275">
        <v>642.02439355000001</v>
      </c>
      <c r="AI52" s="275">
        <v>593.51477599999998</v>
      </c>
      <c r="AJ52" s="275">
        <v>588.55581418999998</v>
      </c>
      <c r="AK52" s="275">
        <v>592.86166866999997</v>
      </c>
      <c r="AL52" s="275">
        <v>603.78412097</v>
      </c>
      <c r="AM52" s="275">
        <v>621.97562000000005</v>
      </c>
      <c r="AN52" s="275">
        <v>622.27260918000002</v>
      </c>
      <c r="AO52" s="275">
        <v>517.55241113</v>
      </c>
      <c r="AP52" s="275">
        <v>470.2080843</v>
      </c>
      <c r="AQ52" s="275">
        <v>477.23048906000002</v>
      </c>
      <c r="AR52" s="275">
        <v>540.51715630000001</v>
      </c>
      <c r="AS52" s="275">
        <v>645.15868187000001</v>
      </c>
      <c r="AT52" s="275">
        <v>641.70911064999996</v>
      </c>
      <c r="AU52" s="275">
        <v>609.01712602999999</v>
      </c>
      <c r="AV52" s="275">
        <v>547.89100557999996</v>
      </c>
      <c r="AW52" s="275">
        <v>549.14480747000005</v>
      </c>
      <c r="AX52" s="275">
        <v>575.97585422999998</v>
      </c>
      <c r="AY52" s="275">
        <v>552.20696444999999</v>
      </c>
      <c r="AZ52" s="275">
        <v>484.00775196000001</v>
      </c>
      <c r="BA52" s="275">
        <v>477.74200135000001</v>
      </c>
      <c r="BB52" s="275">
        <v>442.16504932999999</v>
      </c>
      <c r="BC52" s="275">
        <v>479.25007900000003</v>
      </c>
      <c r="BD52" s="275">
        <v>566.75582940000004</v>
      </c>
      <c r="BE52" s="275">
        <v>601.98004655</v>
      </c>
      <c r="BF52" s="275">
        <v>604.03981665000003</v>
      </c>
      <c r="BG52" s="275">
        <v>553.73247662999995</v>
      </c>
      <c r="BH52" s="275">
        <v>566.80200000000002</v>
      </c>
      <c r="BI52" s="275">
        <v>513.25170000000003</v>
      </c>
      <c r="BJ52" s="338">
        <v>613.62530000000004</v>
      </c>
      <c r="BK52" s="338">
        <v>566.26170000000002</v>
      </c>
      <c r="BL52" s="338">
        <v>505.92039999999997</v>
      </c>
      <c r="BM52" s="338">
        <v>555.77470000000005</v>
      </c>
      <c r="BN52" s="338">
        <v>473.43259999999998</v>
      </c>
      <c r="BO52" s="338">
        <v>484.77960000000002</v>
      </c>
      <c r="BP52" s="338">
        <v>561.11490000000003</v>
      </c>
      <c r="BQ52" s="338">
        <v>539.60490000000004</v>
      </c>
      <c r="BR52" s="338">
        <v>565.96559999999999</v>
      </c>
      <c r="BS52" s="338">
        <v>583.68299999999999</v>
      </c>
      <c r="BT52" s="338">
        <v>562.64499999999998</v>
      </c>
      <c r="BU52" s="338">
        <v>574.54549999999995</v>
      </c>
      <c r="BV52" s="338">
        <v>599.25019999999995</v>
      </c>
    </row>
    <row r="53" spans="1:74" ht="11.1" customHeight="1" x14ac:dyDescent="0.2">
      <c r="A53" s="557" t="s">
        <v>444</v>
      </c>
      <c r="B53" s="558" t="s">
        <v>92</v>
      </c>
      <c r="C53" s="275">
        <v>463.80924419000002</v>
      </c>
      <c r="D53" s="275">
        <v>461.51740429</v>
      </c>
      <c r="E53" s="275">
        <v>343.84234161000001</v>
      </c>
      <c r="F53" s="275">
        <v>352.88349966999999</v>
      </c>
      <c r="G53" s="275">
        <v>312.65913418999997</v>
      </c>
      <c r="H53" s="275">
        <v>381.10990099999998</v>
      </c>
      <c r="I53" s="275">
        <v>562.35878806000005</v>
      </c>
      <c r="J53" s="275">
        <v>675.28267452</v>
      </c>
      <c r="K53" s="275">
        <v>644.61513333000005</v>
      </c>
      <c r="L53" s="275">
        <v>501.75311419000002</v>
      </c>
      <c r="M53" s="275">
        <v>514.21475199999998</v>
      </c>
      <c r="N53" s="275">
        <v>611.60462968000002</v>
      </c>
      <c r="O53" s="275">
        <v>576.47903902999997</v>
      </c>
      <c r="P53" s="275">
        <v>617.91196759000002</v>
      </c>
      <c r="Q53" s="275">
        <v>543.78317289999995</v>
      </c>
      <c r="R53" s="275">
        <v>500.91131567000002</v>
      </c>
      <c r="S53" s="275">
        <v>505.26202934999998</v>
      </c>
      <c r="T53" s="275">
        <v>582.72650266999995</v>
      </c>
      <c r="U53" s="275">
        <v>688.65996710000002</v>
      </c>
      <c r="V53" s="275">
        <v>858.28360452000004</v>
      </c>
      <c r="W53" s="275">
        <v>775.78160400000002</v>
      </c>
      <c r="X53" s="275">
        <v>668.65727676999995</v>
      </c>
      <c r="Y53" s="275">
        <v>550.81840399999999</v>
      </c>
      <c r="Z53" s="275">
        <v>508.22656194000001</v>
      </c>
      <c r="AA53" s="275">
        <v>586.30709677000004</v>
      </c>
      <c r="AB53" s="275">
        <v>578.47829571</v>
      </c>
      <c r="AC53" s="275">
        <v>531.54435774000001</v>
      </c>
      <c r="AD53" s="275">
        <v>459.03227399999997</v>
      </c>
      <c r="AE53" s="275">
        <v>453.12754258000001</v>
      </c>
      <c r="AF53" s="275">
        <v>631.80521599999997</v>
      </c>
      <c r="AG53" s="275">
        <v>817.53269322999995</v>
      </c>
      <c r="AH53" s="275">
        <v>846.47349677</v>
      </c>
      <c r="AI53" s="275">
        <v>786.75581799999998</v>
      </c>
      <c r="AJ53" s="275">
        <v>623.15919934999999</v>
      </c>
      <c r="AK53" s="275">
        <v>622.64524132999998</v>
      </c>
      <c r="AL53" s="275">
        <v>747.88718355000003</v>
      </c>
      <c r="AM53" s="275">
        <v>627.52529729000003</v>
      </c>
      <c r="AN53" s="275">
        <v>639.00774721000005</v>
      </c>
      <c r="AO53" s="275">
        <v>460.40691319000001</v>
      </c>
      <c r="AP53" s="275">
        <v>458.15413849999999</v>
      </c>
      <c r="AQ53" s="275">
        <v>492.80802926000001</v>
      </c>
      <c r="AR53" s="275">
        <v>559.82942852999997</v>
      </c>
      <c r="AS53" s="275">
        <v>786.10986632000004</v>
      </c>
      <c r="AT53" s="275">
        <v>817.79296925999995</v>
      </c>
      <c r="AU53" s="275">
        <v>830.77031826999996</v>
      </c>
      <c r="AV53" s="275">
        <v>734.85562764999997</v>
      </c>
      <c r="AW53" s="275">
        <v>594.01463407000006</v>
      </c>
      <c r="AX53" s="275">
        <v>578.28160838999997</v>
      </c>
      <c r="AY53" s="275">
        <v>550.34146857999997</v>
      </c>
      <c r="AZ53" s="275">
        <v>454.62449814000001</v>
      </c>
      <c r="BA53" s="275">
        <v>474.17571568</v>
      </c>
      <c r="BB53" s="275">
        <v>535.46060312999998</v>
      </c>
      <c r="BC53" s="275">
        <v>513.24267115999999</v>
      </c>
      <c r="BD53" s="275">
        <v>788.89544950000004</v>
      </c>
      <c r="BE53" s="275">
        <v>854.84900734999997</v>
      </c>
      <c r="BF53" s="275">
        <v>896.48411096999996</v>
      </c>
      <c r="BG53" s="275">
        <v>867.50135563000003</v>
      </c>
      <c r="BH53" s="275">
        <v>774.3587</v>
      </c>
      <c r="BI53" s="275">
        <v>680.24869999999999</v>
      </c>
      <c r="BJ53" s="338">
        <v>693.65710000000001</v>
      </c>
      <c r="BK53" s="338">
        <v>634.15790000000004</v>
      </c>
      <c r="BL53" s="338">
        <v>584.22770000000003</v>
      </c>
      <c r="BM53" s="338">
        <v>572.62990000000002</v>
      </c>
      <c r="BN53" s="338">
        <v>514.69460000000004</v>
      </c>
      <c r="BO53" s="338">
        <v>481.8338</v>
      </c>
      <c r="BP53" s="338">
        <v>580.71320000000003</v>
      </c>
      <c r="BQ53" s="338">
        <v>761.28290000000004</v>
      </c>
      <c r="BR53" s="338">
        <v>854.55079999999998</v>
      </c>
      <c r="BS53" s="338">
        <v>779.76099999999997</v>
      </c>
      <c r="BT53" s="338">
        <v>685.76610000000005</v>
      </c>
      <c r="BU53" s="338">
        <v>623.53110000000004</v>
      </c>
      <c r="BV53" s="338">
        <v>634.65909999999997</v>
      </c>
    </row>
    <row r="54" spans="1:74" ht="11.1" customHeight="1" x14ac:dyDescent="0.2">
      <c r="A54" s="557" t="s">
        <v>445</v>
      </c>
      <c r="B54" s="560" t="s">
        <v>394</v>
      </c>
      <c r="C54" s="275">
        <v>28.247843871000001</v>
      </c>
      <c r="D54" s="275">
        <v>30.171789643</v>
      </c>
      <c r="E54" s="275">
        <v>29.517928387000001</v>
      </c>
      <c r="F54" s="275">
        <v>28.936606667</v>
      </c>
      <c r="G54" s="275">
        <v>27.584065161000002</v>
      </c>
      <c r="H54" s="275">
        <v>27.457907333000001</v>
      </c>
      <c r="I54" s="275">
        <v>28.670054516</v>
      </c>
      <c r="J54" s="275">
        <v>28.731923870999999</v>
      </c>
      <c r="K54" s="275">
        <v>29.638469333</v>
      </c>
      <c r="L54" s="275">
        <v>28.971551612999999</v>
      </c>
      <c r="M54" s="275">
        <v>28.647928666999999</v>
      </c>
      <c r="N54" s="275">
        <v>29.466457096999999</v>
      </c>
      <c r="O54" s="275">
        <v>28.501669031999999</v>
      </c>
      <c r="P54" s="275">
        <v>25.719121034</v>
      </c>
      <c r="Q54" s="275">
        <v>25.042440644999999</v>
      </c>
      <c r="R54" s="275">
        <v>24.139895332999998</v>
      </c>
      <c r="S54" s="275">
        <v>24.170220645000001</v>
      </c>
      <c r="T54" s="275">
        <v>23.677047333000001</v>
      </c>
      <c r="U54" s="275">
        <v>24.467074838999999</v>
      </c>
      <c r="V54" s="275">
        <v>26.306889354999999</v>
      </c>
      <c r="W54" s="275">
        <v>25.313535999999999</v>
      </c>
      <c r="X54" s="275">
        <v>25.968480645</v>
      </c>
      <c r="Y54" s="275">
        <v>24.668331999999999</v>
      </c>
      <c r="Z54" s="275">
        <v>33.923020645000001</v>
      </c>
      <c r="AA54" s="275">
        <v>25.677615805999999</v>
      </c>
      <c r="AB54" s="275">
        <v>23.080823929000001</v>
      </c>
      <c r="AC54" s="275">
        <v>24.212428710000001</v>
      </c>
      <c r="AD54" s="275">
        <v>24.118177667000001</v>
      </c>
      <c r="AE54" s="275">
        <v>24.050769355</v>
      </c>
      <c r="AF54" s="275">
        <v>22.526771666999998</v>
      </c>
      <c r="AG54" s="275">
        <v>23.544694516</v>
      </c>
      <c r="AH54" s="275">
        <v>23.778595160999998</v>
      </c>
      <c r="AI54" s="275">
        <v>23.976943333000001</v>
      </c>
      <c r="AJ54" s="275">
        <v>25.199947419000001</v>
      </c>
      <c r="AK54" s="275">
        <v>24.650144666999999</v>
      </c>
      <c r="AL54" s="275">
        <v>24.306978709999999</v>
      </c>
      <c r="AM54" s="275">
        <v>21.712995934999999</v>
      </c>
      <c r="AN54" s="275">
        <v>24.202289214</v>
      </c>
      <c r="AO54" s="275">
        <v>21.804551613000001</v>
      </c>
      <c r="AP54" s="275">
        <v>20.498004967</v>
      </c>
      <c r="AQ54" s="275">
        <v>21.748752742000001</v>
      </c>
      <c r="AR54" s="275">
        <v>19.9715636</v>
      </c>
      <c r="AS54" s="275">
        <v>21.427386806000001</v>
      </c>
      <c r="AT54" s="275">
        <v>23.425567451999999</v>
      </c>
      <c r="AU54" s="275">
        <v>25.014507067</v>
      </c>
      <c r="AV54" s="275">
        <v>23.924659999999999</v>
      </c>
      <c r="AW54" s="275">
        <v>21.618313467</v>
      </c>
      <c r="AX54" s="275">
        <v>21.547243968</v>
      </c>
      <c r="AY54" s="275">
        <v>22.563691839000001</v>
      </c>
      <c r="AZ54" s="275">
        <v>25.541420606999999</v>
      </c>
      <c r="BA54" s="275">
        <v>21.166098677000001</v>
      </c>
      <c r="BB54" s="275">
        <v>22.672118532999999</v>
      </c>
      <c r="BC54" s="275">
        <v>21.995433935000001</v>
      </c>
      <c r="BD54" s="275">
        <v>22.942753133</v>
      </c>
      <c r="BE54" s="275">
        <v>24.323125000000001</v>
      </c>
      <c r="BF54" s="275">
        <v>25.462976000000001</v>
      </c>
      <c r="BG54" s="275">
        <v>24.394916067</v>
      </c>
      <c r="BH54" s="275">
        <v>25.742290000000001</v>
      </c>
      <c r="BI54" s="275">
        <v>24.514769999999999</v>
      </c>
      <c r="BJ54" s="338">
        <v>26.624759999999998</v>
      </c>
      <c r="BK54" s="338">
        <v>27.67135</v>
      </c>
      <c r="BL54" s="338">
        <v>25.598590000000002</v>
      </c>
      <c r="BM54" s="338">
        <v>28.286770000000001</v>
      </c>
      <c r="BN54" s="338">
        <v>25.984629999999999</v>
      </c>
      <c r="BO54" s="338">
        <v>26.73358</v>
      </c>
      <c r="BP54" s="338">
        <v>27.614840000000001</v>
      </c>
      <c r="BQ54" s="338">
        <v>26.72561</v>
      </c>
      <c r="BR54" s="338">
        <v>28.196919999999999</v>
      </c>
      <c r="BS54" s="338">
        <v>27.85829</v>
      </c>
      <c r="BT54" s="338">
        <v>28.39536</v>
      </c>
      <c r="BU54" s="338">
        <v>27.711729999999999</v>
      </c>
      <c r="BV54" s="338">
        <v>28.413029999999999</v>
      </c>
    </row>
    <row r="55" spans="1:74" ht="11.1" customHeight="1" x14ac:dyDescent="0.2">
      <c r="A55" s="557" t="s">
        <v>446</v>
      </c>
      <c r="B55" s="560" t="s">
        <v>93</v>
      </c>
      <c r="C55" s="275">
        <v>5.9375870967999997</v>
      </c>
      <c r="D55" s="275">
        <v>5.5084178571000004</v>
      </c>
      <c r="E55" s="275">
        <v>7.1146654838999996</v>
      </c>
      <c r="F55" s="275">
        <v>6.1860123332999999</v>
      </c>
      <c r="G55" s="275">
        <v>5.4745722581000003</v>
      </c>
      <c r="H55" s="275">
        <v>6.1998633332999997</v>
      </c>
      <c r="I55" s="275">
        <v>6.3468006452000001</v>
      </c>
      <c r="J55" s="275">
        <v>6.0011577419000002</v>
      </c>
      <c r="K55" s="275">
        <v>6.9660636667000002</v>
      </c>
      <c r="L55" s="275">
        <v>6.0244658065000003</v>
      </c>
      <c r="M55" s="275">
        <v>7.0303930000000001</v>
      </c>
      <c r="N55" s="275">
        <v>7.0147396773999997</v>
      </c>
      <c r="O55" s="275">
        <v>7.0776641935000004</v>
      </c>
      <c r="P55" s="275">
        <v>7.0336279309999998</v>
      </c>
      <c r="Q55" s="275">
        <v>6.9085658065000004</v>
      </c>
      <c r="R55" s="275">
        <v>6.4673309999999997</v>
      </c>
      <c r="S55" s="275">
        <v>6.2387551613000003</v>
      </c>
      <c r="T55" s="275">
        <v>6.0076956667000001</v>
      </c>
      <c r="U55" s="275">
        <v>6.3181700000000003</v>
      </c>
      <c r="V55" s="275">
        <v>6.2396603225999998</v>
      </c>
      <c r="W55" s="275">
        <v>5.3398673333</v>
      </c>
      <c r="X55" s="275">
        <v>5.9065590322999997</v>
      </c>
      <c r="Y55" s="275">
        <v>5.1300393333000001</v>
      </c>
      <c r="Z55" s="275">
        <v>4.5570487097000001</v>
      </c>
      <c r="AA55" s="275">
        <v>5.6644212903</v>
      </c>
      <c r="AB55" s="275">
        <v>5.9910496429000002</v>
      </c>
      <c r="AC55" s="275">
        <v>6.7316467741999997</v>
      </c>
      <c r="AD55" s="275">
        <v>6.2133843332999996</v>
      </c>
      <c r="AE55" s="275">
        <v>5.4810287097000003</v>
      </c>
      <c r="AF55" s="275">
        <v>5.7716146666999997</v>
      </c>
      <c r="AG55" s="275">
        <v>5.9197412903000002</v>
      </c>
      <c r="AH55" s="275">
        <v>5.8528448387000003</v>
      </c>
      <c r="AI55" s="275">
        <v>6.1457383332999997</v>
      </c>
      <c r="AJ55" s="275">
        <v>5.2388212902999998</v>
      </c>
      <c r="AK55" s="275">
        <v>6.0705803332999997</v>
      </c>
      <c r="AL55" s="275">
        <v>5.5094461289999996</v>
      </c>
      <c r="AM55" s="275">
        <v>5.6259364516000003</v>
      </c>
      <c r="AN55" s="275">
        <v>5.9023601786000004</v>
      </c>
      <c r="AO55" s="275">
        <v>4.2297351934999998</v>
      </c>
      <c r="AP55" s="275">
        <v>5.0793114333</v>
      </c>
      <c r="AQ55" s="275">
        <v>5.0137383871000001</v>
      </c>
      <c r="AR55" s="275">
        <v>5.3734204666999998</v>
      </c>
      <c r="AS55" s="275">
        <v>5.7250583547999998</v>
      </c>
      <c r="AT55" s="275">
        <v>5.8487964516000002</v>
      </c>
      <c r="AU55" s="275">
        <v>6.2794479667000003</v>
      </c>
      <c r="AV55" s="275">
        <v>5.9230345806000004</v>
      </c>
      <c r="AW55" s="275">
        <v>6.9386979000000002</v>
      </c>
      <c r="AX55" s="275">
        <v>6.2989649999999999</v>
      </c>
      <c r="AY55" s="275">
        <v>8.3418345161000005</v>
      </c>
      <c r="AZ55" s="275">
        <v>6.6400700357</v>
      </c>
      <c r="BA55" s="275">
        <v>5.8527507419000004</v>
      </c>
      <c r="BB55" s="275">
        <v>5.7342476332999999</v>
      </c>
      <c r="BC55" s="275">
        <v>6.1285139677</v>
      </c>
      <c r="BD55" s="275">
        <v>6.9841881333</v>
      </c>
      <c r="BE55" s="275">
        <v>7.6904037419</v>
      </c>
      <c r="BF55" s="275">
        <v>7.2203086774000003</v>
      </c>
      <c r="BG55" s="275">
        <v>7.0827802999999996</v>
      </c>
      <c r="BH55" s="275">
        <v>5.9788490000000003</v>
      </c>
      <c r="BI55" s="275">
        <v>7.1265770000000002</v>
      </c>
      <c r="BJ55" s="338">
        <v>6.5557350000000003</v>
      </c>
      <c r="BK55" s="338">
        <v>8.5983040000000006</v>
      </c>
      <c r="BL55" s="338">
        <v>7.0539059999999996</v>
      </c>
      <c r="BM55" s="338">
        <v>6.1014549999999996</v>
      </c>
      <c r="BN55" s="338">
        <v>5.6443130000000004</v>
      </c>
      <c r="BO55" s="338">
        <v>6.056991</v>
      </c>
      <c r="BP55" s="338">
        <v>6.5440480000000001</v>
      </c>
      <c r="BQ55" s="338">
        <v>7.380668</v>
      </c>
      <c r="BR55" s="338">
        <v>7.013503</v>
      </c>
      <c r="BS55" s="338">
        <v>7.0151029999999999</v>
      </c>
      <c r="BT55" s="338">
        <v>5.7632500000000002</v>
      </c>
      <c r="BU55" s="338">
        <v>7.1151819999999999</v>
      </c>
      <c r="BV55" s="338">
        <v>6.3867620000000001</v>
      </c>
    </row>
    <row r="56" spans="1:74" ht="11.1" customHeight="1" x14ac:dyDescent="0.2">
      <c r="A56" s="557" t="s">
        <v>447</v>
      </c>
      <c r="B56" s="560" t="s">
        <v>94</v>
      </c>
      <c r="C56" s="275">
        <v>199.92967741999999</v>
      </c>
      <c r="D56" s="275">
        <v>211.80375000000001</v>
      </c>
      <c r="E56" s="275">
        <v>223.14222581000001</v>
      </c>
      <c r="F56" s="275">
        <v>173.03256666999999</v>
      </c>
      <c r="G56" s="275">
        <v>168.22945161000001</v>
      </c>
      <c r="H56" s="275">
        <v>198.19143333</v>
      </c>
      <c r="I56" s="275">
        <v>203.40041934999999</v>
      </c>
      <c r="J56" s="275">
        <v>190.68196774</v>
      </c>
      <c r="K56" s="275">
        <v>192.72766666999999</v>
      </c>
      <c r="L56" s="275">
        <v>202.83280644999999</v>
      </c>
      <c r="M56" s="275">
        <v>198.14336667000001</v>
      </c>
      <c r="N56" s="275">
        <v>229.65545161</v>
      </c>
      <c r="O56" s="275">
        <v>209.75054839000001</v>
      </c>
      <c r="P56" s="275">
        <v>171.51641379</v>
      </c>
      <c r="Q56" s="275">
        <v>159.80851612999999</v>
      </c>
      <c r="R56" s="275">
        <v>140.36456666999999</v>
      </c>
      <c r="S56" s="275">
        <v>137.94512903</v>
      </c>
      <c r="T56" s="275">
        <v>154.90520000000001</v>
      </c>
      <c r="U56" s="275">
        <v>170.24925805999999</v>
      </c>
      <c r="V56" s="275">
        <v>174.11712903</v>
      </c>
      <c r="W56" s="275">
        <v>173.39363333</v>
      </c>
      <c r="X56" s="275">
        <v>135.95670967999999</v>
      </c>
      <c r="Y56" s="275">
        <v>159.62440000000001</v>
      </c>
      <c r="Z56" s="275">
        <v>171.92829032</v>
      </c>
      <c r="AA56" s="275">
        <v>173.25596773999999</v>
      </c>
      <c r="AB56" s="275">
        <v>151.24592856999999</v>
      </c>
      <c r="AC56" s="275">
        <v>152.04467742</v>
      </c>
      <c r="AD56" s="275">
        <v>145.07149999999999</v>
      </c>
      <c r="AE56" s="275">
        <v>157.34822581</v>
      </c>
      <c r="AF56" s="275">
        <v>146.9564</v>
      </c>
      <c r="AG56" s="275">
        <v>167.23574194</v>
      </c>
      <c r="AH56" s="275">
        <v>175.47532258000001</v>
      </c>
      <c r="AI56" s="275">
        <v>175.6576</v>
      </c>
      <c r="AJ56" s="275">
        <v>145.58106452000001</v>
      </c>
      <c r="AK56" s="275">
        <v>146.19833333</v>
      </c>
      <c r="AL56" s="275">
        <v>163.011</v>
      </c>
      <c r="AM56" s="275">
        <v>174.65125806</v>
      </c>
      <c r="AN56" s="275">
        <v>151.07885714</v>
      </c>
      <c r="AO56" s="275">
        <v>153.65848387</v>
      </c>
      <c r="AP56" s="275">
        <v>149.46539999999999</v>
      </c>
      <c r="AQ56" s="275">
        <v>165.56735484000001</v>
      </c>
      <c r="AR56" s="275">
        <v>175.82660000000001</v>
      </c>
      <c r="AS56" s="275">
        <v>174.52016129</v>
      </c>
      <c r="AT56" s="275">
        <v>161.83929032</v>
      </c>
      <c r="AU56" s="275">
        <v>174.80273333</v>
      </c>
      <c r="AV56" s="275">
        <v>130.61851612999999</v>
      </c>
      <c r="AW56" s="275">
        <v>148.17486667</v>
      </c>
      <c r="AX56" s="275">
        <v>172.23912902999999</v>
      </c>
      <c r="AY56" s="275">
        <v>173.33635484000001</v>
      </c>
      <c r="AZ56" s="275">
        <v>177.27585714</v>
      </c>
      <c r="BA56" s="275">
        <v>176.91890323000001</v>
      </c>
      <c r="BB56" s="275">
        <v>147.84073333000001</v>
      </c>
      <c r="BC56" s="275">
        <v>149.88919354999999</v>
      </c>
      <c r="BD56" s="275">
        <v>150.28800000000001</v>
      </c>
      <c r="BE56" s="275">
        <v>167.97674194000001</v>
      </c>
      <c r="BF56" s="275">
        <v>175.21145161000001</v>
      </c>
      <c r="BG56" s="275">
        <v>173.25020000000001</v>
      </c>
      <c r="BH56" s="275">
        <v>131.54140000000001</v>
      </c>
      <c r="BI56" s="275">
        <v>153.2688</v>
      </c>
      <c r="BJ56" s="338">
        <v>163.33260000000001</v>
      </c>
      <c r="BK56" s="338">
        <v>168.88460000000001</v>
      </c>
      <c r="BL56" s="338">
        <v>158.75210000000001</v>
      </c>
      <c r="BM56" s="338">
        <v>148.2165</v>
      </c>
      <c r="BN56" s="338">
        <v>135.71629999999999</v>
      </c>
      <c r="BO56" s="338">
        <v>145.68860000000001</v>
      </c>
      <c r="BP56" s="338">
        <v>161.7594</v>
      </c>
      <c r="BQ56" s="338">
        <v>167.12389999999999</v>
      </c>
      <c r="BR56" s="338">
        <v>166.71899999999999</v>
      </c>
      <c r="BS56" s="338">
        <v>162.10640000000001</v>
      </c>
      <c r="BT56" s="338">
        <v>146.2543</v>
      </c>
      <c r="BU56" s="338">
        <v>152.40610000000001</v>
      </c>
      <c r="BV56" s="338">
        <v>168.49299999999999</v>
      </c>
    </row>
    <row r="57" spans="1:74" ht="11.1" customHeight="1" x14ac:dyDescent="0.2">
      <c r="A57" s="557" t="s">
        <v>448</v>
      </c>
      <c r="B57" s="560" t="s">
        <v>418</v>
      </c>
      <c r="C57" s="275">
        <v>588.66857934999996</v>
      </c>
      <c r="D57" s="275">
        <v>633.24540678999995</v>
      </c>
      <c r="E57" s="275">
        <v>673.93199516000004</v>
      </c>
      <c r="F57" s="275">
        <v>709.85882332999995</v>
      </c>
      <c r="G57" s="275">
        <v>742.11280032000002</v>
      </c>
      <c r="H57" s="275">
        <v>787.19404167000005</v>
      </c>
      <c r="I57" s="275">
        <v>772.42745613</v>
      </c>
      <c r="J57" s="275">
        <v>596.06642710000006</v>
      </c>
      <c r="K57" s="275">
        <v>465.09873700000003</v>
      </c>
      <c r="L57" s="275">
        <v>403.23878289999999</v>
      </c>
      <c r="M57" s="275">
        <v>426.93816167</v>
      </c>
      <c r="N57" s="275">
        <v>438.44786515999999</v>
      </c>
      <c r="O57" s="275">
        <v>433.02507355</v>
      </c>
      <c r="P57" s="275">
        <v>413.96980241</v>
      </c>
      <c r="Q57" s="275">
        <v>538.80485548000001</v>
      </c>
      <c r="R57" s="275">
        <v>639.73797866999996</v>
      </c>
      <c r="S57" s="275">
        <v>700.17228677000003</v>
      </c>
      <c r="T57" s="275">
        <v>689.88748199999998</v>
      </c>
      <c r="U57" s="275">
        <v>676.56301742000005</v>
      </c>
      <c r="V57" s="275">
        <v>550.60016323000002</v>
      </c>
      <c r="W57" s="275">
        <v>402.90886967</v>
      </c>
      <c r="X57" s="275">
        <v>330.40574161000001</v>
      </c>
      <c r="Y57" s="275">
        <v>407.56428167000001</v>
      </c>
      <c r="Z57" s="275">
        <v>524.92355386999998</v>
      </c>
      <c r="AA57" s="275">
        <v>508.58286902999998</v>
      </c>
      <c r="AB57" s="275">
        <v>416.83136500000001</v>
      </c>
      <c r="AC57" s="275">
        <v>379.67557355000002</v>
      </c>
      <c r="AD57" s="275">
        <v>548.58739300000002</v>
      </c>
      <c r="AE57" s="275">
        <v>603.85163838999995</v>
      </c>
      <c r="AF57" s="275">
        <v>607.87653433000003</v>
      </c>
      <c r="AG57" s="275">
        <v>554.17408677000003</v>
      </c>
      <c r="AH57" s="275">
        <v>422.72143935000003</v>
      </c>
      <c r="AI57" s="275">
        <v>330.85899332999998</v>
      </c>
      <c r="AJ57" s="275">
        <v>342.09031935000002</v>
      </c>
      <c r="AK57" s="275">
        <v>354.71978367000003</v>
      </c>
      <c r="AL57" s="275">
        <v>374.86467032000002</v>
      </c>
      <c r="AM57" s="275">
        <v>376.99387158000002</v>
      </c>
      <c r="AN57" s="275">
        <v>345.49309418000001</v>
      </c>
      <c r="AO57" s="275">
        <v>528.08203426</v>
      </c>
      <c r="AP57" s="275">
        <v>554.43344760000002</v>
      </c>
      <c r="AQ57" s="275">
        <v>592.66504568000005</v>
      </c>
      <c r="AR57" s="275">
        <v>609.84768597000004</v>
      </c>
      <c r="AS57" s="275">
        <v>560.29372548000003</v>
      </c>
      <c r="AT57" s="275">
        <v>401.46920935000003</v>
      </c>
      <c r="AU57" s="275">
        <v>313.87860823</v>
      </c>
      <c r="AV57" s="275">
        <v>303.79875871000002</v>
      </c>
      <c r="AW57" s="275">
        <v>371.90519167000002</v>
      </c>
      <c r="AX57" s="275">
        <v>454.58636060999999</v>
      </c>
      <c r="AY57" s="275">
        <v>511.04432384</v>
      </c>
      <c r="AZ57" s="275">
        <v>562.90221464000001</v>
      </c>
      <c r="BA57" s="275">
        <v>511.92021484000003</v>
      </c>
      <c r="BB57" s="275">
        <v>436.32964447000001</v>
      </c>
      <c r="BC57" s="275">
        <v>424.13505373999999</v>
      </c>
      <c r="BD57" s="275">
        <v>415.91981313000002</v>
      </c>
      <c r="BE57" s="275">
        <v>388.16693996999999</v>
      </c>
      <c r="BF57" s="275">
        <v>376.97380303</v>
      </c>
      <c r="BG57" s="275">
        <v>329.35219182999998</v>
      </c>
      <c r="BH57" s="275">
        <v>264.69200000000001</v>
      </c>
      <c r="BI57" s="275">
        <v>311.36930000000001</v>
      </c>
      <c r="BJ57" s="338">
        <v>342.72309999999999</v>
      </c>
      <c r="BK57" s="338">
        <v>384.24149999999997</v>
      </c>
      <c r="BL57" s="338">
        <v>373.13389999999998</v>
      </c>
      <c r="BM57" s="338">
        <v>366.76769999999999</v>
      </c>
      <c r="BN57" s="338">
        <v>429.9</v>
      </c>
      <c r="BO57" s="338">
        <v>508.47879999999998</v>
      </c>
      <c r="BP57" s="338">
        <v>561.30489999999998</v>
      </c>
      <c r="BQ57" s="338">
        <v>580.00779999999997</v>
      </c>
      <c r="BR57" s="338">
        <v>493.54700000000003</v>
      </c>
      <c r="BS57" s="338">
        <v>315.32560000000001</v>
      </c>
      <c r="BT57" s="338">
        <v>314.65530000000001</v>
      </c>
      <c r="BU57" s="338">
        <v>357.05380000000002</v>
      </c>
      <c r="BV57" s="338">
        <v>445.32049999999998</v>
      </c>
    </row>
    <row r="58" spans="1:74" ht="11.1" customHeight="1" x14ac:dyDescent="0.2">
      <c r="A58" s="557" t="s">
        <v>449</v>
      </c>
      <c r="B58" s="558" t="s">
        <v>461</v>
      </c>
      <c r="C58" s="275">
        <v>148.3340871</v>
      </c>
      <c r="D58" s="275">
        <v>163.16072285999999</v>
      </c>
      <c r="E58" s="275">
        <v>163.94026129</v>
      </c>
      <c r="F58" s="275">
        <v>192.44835832999999</v>
      </c>
      <c r="G58" s="275">
        <v>183.5499671</v>
      </c>
      <c r="H58" s="275">
        <v>189.67545733</v>
      </c>
      <c r="I58" s="275">
        <v>163.89677806</v>
      </c>
      <c r="J58" s="275">
        <v>172.22230451999999</v>
      </c>
      <c r="K58" s="275">
        <v>141.51058366999999</v>
      </c>
      <c r="L58" s="275">
        <v>158.02211645</v>
      </c>
      <c r="M58" s="275">
        <v>174.15986967000001</v>
      </c>
      <c r="N58" s="275">
        <v>152.81531193999999</v>
      </c>
      <c r="O58" s="275">
        <v>176.07033935000001</v>
      </c>
      <c r="P58" s="275">
        <v>175.83009240999999</v>
      </c>
      <c r="Q58" s="275">
        <v>200.60014580999999</v>
      </c>
      <c r="R58" s="275">
        <v>183.55215233000001</v>
      </c>
      <c r="S58" s="275">
        <v>206.83721387</v>
      </c>
      <c r="T58" s="275">
        <v>220.93232233000001</v>
      </c>
      <c r="U58" s="275">
        <v>185.15160355</v>
      </c>
      <c r="V58" s="275">
        <v>185.83389677</v>
      </c>
      <c r="W58" s="275">
        <v>163.72564600000001</v>
      </c>
      <c r="X58" s="275">
        <v>184.39417032</v>
      </c>
      <c r="Y58" s="275">
        <v>168.17203900000001</v>
      </c>
      <c r="Z58" s="275">
        <v>210.78867935</v>
      </c>
      <c r="AA58" s="275">
        <v>188.47992515999999</v>
      </c>
      <c r="AB58" s="275">
        <v>226.88046428999999</v>
      </c>
      <c r="AC58" s="275">
        <v>222.24393774000001</v>
      </c>
      <c r="AD58" s="275">
        <v>258.71797433</v>
      </c>
      <c r="AE58" s="275">
        <v>237.92399710000001</v>
      </c>
      <c r="AF58" s="275">
        <v>240.64465533000001</v>
      </c>
      <c r="AG58" s="275">
        <v>226.36581451999999</v>
      </c>
      <c r="AH58" s="275">
        <v>211.17587097000001</v>
      </c>
      <c r="AI58" s="275">
        <v>228.78155767000001</v>
      </c>
      <c r="AJ58" s="275">
        <v>202.38909548000001</v>
      </c>
      <c r="AK58" s="275">
        <v>207.39918832999999</v>
      </c>
      <c r="AL58" s="275">
        <v>220.31592581000001</v>
      </c>
      <c r="AM58" s="275">
        <v>212.22852055000001</v>
      </c>
      <c r="AN58" s="275">
        <v>232.03433960999999</v>
      </c>
      <c r="AO58" s="275">
        <v>257.48223567999997</v>
      </c>
      <c r="AP58" s="275">
        <v>279.41046440000002</v>
      </c>
      <c r="AQ58" s="275">
        <v>274.24565247999999</v>
      </c>
      <c r="AR58" s="275">
        <v>306.95840563000002</v>
      </c>
      <c r="AS58" s="275">
        <v>250.43336586999999</v>
      </c>
      <c r="AT58" s="275">
        <v>240.49778616</v>
      </c>
      <c r="AU58" s="275">
        <v>238.94270760000001</v>
      </c>
      <c r="AV58" s="275">
        <v>229.58548571</v>
      </c>
      <c r="AW58" s="275">
        <v>255.42551026999999</v>
      </c>
      <c r="AX58" s="275">
        <v>214.01795697</v>
      </c>
      <c r="AY58" s="275">
        <v>196.28636968000001</v>
      </c>
      <c r="AZ58" s="275">
        <v>242.77728818</v>
      </c>
      <c r="BA58" s="275">
        <v>251.82872419</v>
      </c>
      <c r="BB58" s="275">
        <v>288.60534289999998</v>
      </c>
      <c r="BC58" s="275">
        <v>288.62573222999998</v>
      </c>
      <c r="BD58" s="275">
        <v>283.75138240000001</v>
      </c>
      <c r="BE58" s="275">
        <v>289.53043200000002</v>
      </c>
      <c r="BF58" s="275">
        <v>290.24194076999999</v>
      </c>
      <c r="BG58" s="275">
        <v>246.60967987000001</v>
      </c>
      <c r="BH58" s="275">
        <v>236.80170000000001</v>
      </c>
      <c r="BI58" s="275">
        <v>224.3921</v>
      </c>
      <c r="BJ58" s="338">
        <v>218.6465</v>
      </c>
      <c r="BK58" s="338">
        <v>220.78229999999999</v>
      </c>
      <c r="BL58" s="338">
        <v>238.6266</v>
      </c>
      <c r="BM58" s="338">
        <v>288.07670000000002</v>
      </c>
      <c r="BN58" s="338">
        <v>320.983</v>
      </c>
      <c r="BO58" s="338">
        <v>331.31659999999999</v>
      </c>
      <c r="BP58" s="338">
        <v>359.4794</v>
      </c>
      <c r="BQ58" s="338">
        <v>322.44569999999999</v>
      </c>
      <c r="BR58" s="338">
        <v>320.08</v>
      </c>
      <c r="BS58" s="338">
        <v>299.29759999999999</v>
      </c>
      <c r="BT58" s="338">
        <v>279.16359999999997</v>
      </c>
      <c r="BU58" s="338">
        <v>255.4324</v>
      </c>
      <c r="BV58" s="338">
        <v>248.83920000000001</v>
      </c>
    </row>
    <row r="59" spans="1:74" ht="11.1" customHeight="1" x14ac:dyDescent="0.2">
      <c r="A59" s="557" t="s">
        <v>450</v>
      </c>
      <c r="B59" s="560" t="s">
        <v>408</v>
      </c>
      <c r="C59" s="275">
        <v>5.4312574193999996</v>
      </c>
      <c r="D59" s="275">
        <v>6.7465200000000003</v>
      </c>
      <c r="E59" s="275">
        <v>6.5185851612999999</v>
      </c>
      <c r="F59" s="275">
        <v>5.6443839999999996</v>
      </c>
      <c r="G59" s="275">
        <v>6.3630574193999996</v>
      </c>
      <c r="H59" s="275">
        <v>6.1686036667000002</v>
      </c>
      <c r="I59" s="275">
        <v>6.6056293547999996</v>
      </c>
      <c r="J59" s="275">
        <v>6.0432399999999999</v>
      </c>
      <c r="K59" s="275">
        <v>5.0646793333</v>
      </c>
      <c r="L59" s="275">
        <v>5.9353712903</v>
      </c>
      <c r="M59" s="275">
        <v>6.6715626666999999</v>
      </c>
      <c r="N59" s="275">
        <v>6.7236551613</v>
      </c>
      <c r="O59" s="275">
        <v>5.9296729032000002</v>
      </c>
      <c r="P59" s="275">
        <v>6.1067365517000001</v>
      </c>
      <c r="Q59" s="275">
        <v>5.8130709676999999</v>
      </c>
      <c r="R59" s="275">
        <v>5.2017866667000003</v>
      </c>
      <c r="S59" s="275">
        <v>5.4116522581000002</v>
      </c>
      <c r="T59" s="275">
        <v>5.3565343333</v>
      </c>
      <c r="U59" s="275">
        <v>5.6545787097</v>
      </c>
      <c r="V59" s="275">
        <v>5.6062109677</v>
      </c>
      <c r="W59" s="275">
        <v>5.8000720000000001</v>
      </c>
      <c r="X59" s="275">
        <v>5.5403587097000004</v>
      </c>
      <c r="Y59" s="275">
        <v>5.7854073333000002</v>
      </c>
      <c r="Z59" s="275">
        <v>5.8989277418999997</v>
      </c>
      <c r="AA59" s="275">
        <v>5.3561909676999999</v>
      </c>
      <c r="AB59" s="275">
        <v>6.3845542857000002</v>
      </c>
      <c r="AC59" s="275">
        <v>5.6088893547999996</v>
      </c>
      <c r="AD59" s="275">
        <v>4.4376703332999998</v>
      </c>
      <c r="AE59" s="275">
        <v>4.3739383870999999</v>
      </c>
      <c r="AF59" s="275">
        <v>5.3830233332999997</v>
      </c>
      <c r="AG59" s="275">
        <v>6.4611019355000003</v>
      </c>
      <c r="AH59" s="275">
        <v>6.1924154838999996</v>
      </c>
      <c r="AI59" s="275">
        <v>6.5461783333000003</v>
      </c>
      <c r="AJ59" s="275">
        <v>6.2185167742000003</v>
      </c>
      <c r="AK59" s="275">
        <v>6.0781283332999996</v>
      </c>
      <c r="AL59" s="275">
        <v>5.6841938709999997</v>
      </c>
      <c r="AM59" s="275">
        <v>6.2804293870999999</v>
      </c>
      <c r="AN59" s="275">
        <v>5.9593497143</v>
      </c>
      <c r="AO59" s="275">
        <v>6.1314053226</v>
      </c>
      <c r="AP59" s="275">
        <v>5.3562627000000003</v>
      </c>
      <c r="AQ59" s="275">
        <v>5.1578981290000003</v>
      </c>
      <c r="AR59" s="275">
        <v>5.2974625667000002</v>
      </c>
      <c r="AS59" s="275">
        <v>5.4024377742</v>
      </c>
      <c r="AT59" s="275">
        <v>6.1245694194000002</v>
      </c>
      <c r="AU59" s="275">
        <v>5.3628307667000001</v>
      </c>
      <c r="AV59" s="275">
        <v>4.5439484194000004</v>
      </c>
      <c r="AW59" s="275">
        <v>5.2985711667000004</v>
      </c>
      <c r="AX59" s="275">
        <v>5.4794617418999998</v>
      </c>
      <c r="AY59" s="275">
        <v>4.3141948064999998</v>
      </c>
      <c r="AZ59" s="275">
        <v>4.5323916071000001</v>
      </c>
      <c r="BA59" s="275">
        <v>4.1318209355000004</v>
      </c>
      <c r="BB59" s="275">
        <v>4.3930649332999998</v>
      </c>
      <c r="BC59" s="275">
        <v>4.4522333547999997</v>
      </c>
      <c r="BD59" s="275">
        <v>4.6450534667000003</v>
      </c>
      <c r="BE59" s="275">
        <v>5.1322766452000002</v>
      </c>
      <c r="BF59" s="275">
        <v>5.1881092257999999</v>
      </c>
      <c r="BG59" s="275">
        <v>5.0917353667</v>
      </c>
      <c r="BH59" s="275">
        <v>3.9674610000000001</v>
      </c>
      <c r="BI59" s="275">
        <v>4.7359549999999997</v>
      </c>
      <c r="BJ59" s="338">
        <v>5.1461180000000004</v>
      </c>
      <c r="BK59" s="338">
        <v>4.4900700000000002</v>
      </c>
      <c r="BL59" s="338">
        <v>4.5646120000000003</v>
      </c>
      <c r="BM59" s="338">
        <v>4.3228020000000003</v>
      </c>
      <c r="BN59" s="338">
        <v>4.5532750000000002</v>
      </c>
      <c r="BO59" s="338">
        <v>4.7288350000000001</v>
      </c>
      <c r="BP59" s="338">
        <v>4.8582619999999999</v>
      </c>
      <c r="BQ59" s="338">
        <v>5.3657709999999996</v>
      </c>
      <c r="BR59" s="338">
        <v>5.5406709999999997</v>
      </c>
      <c r="BS59" s="338">
        <v>5.4354740000000001</v>
      </c>
      <c r="BT59" s="338">
        <v>4.2430849999999998</v>
      </c>
      <c r="BU59" s="338">
        <v>5.0498500000000002</v>
      </c>
      <c r="BV59" s="338">
        <v>5.3930009999999999</v>
      </c>
    </row>
    <row r="60" spans="1:74" ht="11.1" customHeight="1" x14ac:dyDescent="0.2">
      <c r="A60" s="562" t="s">
        <v>451</v>
      </c>
      <c r="B60" s="563" t="s">
        <v>410</v>
      </c>
      <c r="C60" s="255">
        <v>2074.7855319</v>
      </c>
      <c r="D60" s="255">
        <v>2093.7197704</v>
      </c>
      <c r="E60" s="255">
        <v>1979.3713955000001</v>
      </c>
      <c r="F60" s="255">
        <v>1926.5626600000001</v>
      </c>
      <c r="G60" s="255">
        <v>1907.5052857999999</v>
      </c>
      <c r="H60" s="255">
        <v>2119.3285126999999</v>
      </c>
      <c r="I60" s="255">
        <v>2340.0154194000002</v>
      </c>
      <c r="J60" s="255">
        <v>2349.6175484</v>
      </c>
      <c r="K60" s="255">
        <v>2142.8077917000001</v>
      </c>
      <c r="L60" s="255">
        <v>1909.6548132</v>
      </c>
      <c r="M60" s="255">
        <v>1958.5732536999999</v>
      </c>
      <c r="N60" s="255">
        <v>2121.6808735</v>
      </c>
      <c r="O60" s="255">
        <v>2032.6205206</v>
      </c>
      <c r="P60" s="255">
        <v>1984.9850590000001</v>
      </c>
      <c r="Q60" s="255">
        <v>1939.6471865000001</v>
      </c>
      <c r="R60" s="255">
        <v>1902.7653089999999</v>
      </c>
      <c r="S60" s="255">
        <v>2009.8126047999999</v>
      </c>
      <c r="T60" s="255">
        <v>2195.7554057000002</v>
      </c>
      <c r="U60" s="255">
        <v>2325.9368970999999</v>
      </c>
      <c r="V60" s="255">
        <v>2430.0797309999998</v>
      </c>
      <c r="W60" s="255">
        <v>2171.7570176999998</v>
      </c>
      <c r="X60" s="255">
        <v>1979.3586616</v>
      </c>
      <c r="Y60" s="255">
        <v>1934.7120007000001</v>
      </c>
      <c r="Z60" s="255">
        <v>2074.6242974000002</v>
      </c>
      <c r="AA60" s="255">
        <v>2123.0943302999999</v>
      </c>
      <c r="AB60" s="255">
        <v>2009.8916436</v>
      </c>
      <c r="AC60" s="255">
        <v>1902.7581</v>
      </c>
      <c r="AD60" s="255">
        <v>1958.5422963000001</v>
      </c>
      <c r="AE60" s="255">
        <v>2015.7411944999999</v>
      </c>
      <c r="AF60" s="255">
        <v>2252.1625637000002</v>
      </c>
      <c r="AG60" s="255">
        <v>2424.0448755000002</v>
      </c>
      <c r="AH60" s="255">
        <v>2333.6943787</v>
      </c>
      <c r="AI60" s="255">
        <v>2152.2376049999998</v>
      </c>
      <c r="AJ60" s="255">
        <v>1938.4327784</v>
      </c>
      <c r="AK60" s="255">
        <v>1960.6230687</v>
      </c>
      <c r="AL60" s="255">
        <v>2145.3635193999999</v>
      </c>
      <c r="AM60" s="255">
        <v>2046.9939293</v>
      </c>
      <c r="AN60" s="255">
        <v>2025.9506464000001</v>
      </c>
      <c r="AO60" s="255">
        <v>1949.3477703000001</v>
      </c>
      <c r="AP60" s="255">
        <v>1942.6051139000001</v>
      </c>
      <c r="AQ60" s="255">
        <v>2034.4369606</v>
      </c>
      <c r="AR60" s="255">
        <v>2223.6217231000001</v>
      </c>
      <c r="AS60" s="255">
        <v>2449.0706838000001</v>
      </c>
      <c r="AT60" s="255">
        <v>2298.7072991</v>
      </c>
      <c r="AU60" s="255">
        <v>2204.0682793000001</v>
      </c>
      <c r="AV60" s="255">
        <v>1981.1410367999999</v>
      </c>
      <c r="AW60" s="255">
        <v>1952.5205927</v>
      </c>
      <c r="AX60" s="255">
        <v>2028.4265799</v>
      </c>
      <c r="AY60" s="255">
        <v>2018.4352025000001</v>
      </c>
      <c r="AZ60" s="255">
        <v>1958.3014923000001</v>
      </c>
      <c r="BA60" s="255">
        <v>1923.7362295999999</v>
      </c>
      <c r="BB60" s="255">
        <v>1883.2008043000001</v>
      </c>
      <c r="BC60" s="255">
        <v>1887.7189109000001</v>
      </c>
      <c r="BD60" s="255">
        <v>2240.1824692</v>
      </c>
      <c r="BE60" s="255">
        <v>2339.6489732</v>
      </c>
      <c r="BF60" s="255">
        <v>2380.8225169000002</v>
      </c>
      <c r="BG60" s="255">
        <v>2207.0153356999999</v>
      </c>
      <c r="BH60" s="255">
        <v>2009.884</v>
      </c>
      <c r="BI60" s="255">
        <v>1918.9079999999999</v>
      </c>
      <c r="BJ60" s="342">
        <v>2070.3110000000001</v>
      </c>
      <c r="BK60" s="342">
        <v>2015.088</v>
      </c>
      <c r="BL60" s="342">
        <v>1897.8779999999999</v>
      </c>
      <c r="BM60" s="342">
        <v>1970.1769999999999</v>
      </c>
      <c r="BN60" s="342">
        <v>1910.9090000000001</v>
      </c>
      <c r="BO60" s="342">
        <v>1989.617</v>
      </c>
      <c r="BP60" s="342">
        <v>2263.3890000000001</v>
      </c>
      <c r="BQ60" s="342">
        <v>2409.9369999999999</v>
      </c>
      <c r="BR60" s="342">
        <v>2441.614</v>
      </c>
      <c r="BS60" s="342">
        <v>2180.482</v>
      </c>
      <c r="BT60" s="342">
        <v>2026.886</v>
      </c>
      <c r="BU60" s="342">
        <v>2002.846</v>
      </c>
      <c r="BV60" s="342">
        <v>2136.7550000000001</v>
      </c>
    </row>
    <row r="61" spans="1:74" ht="10.5" customHeight="1" x14ac:dyDescent="0.2">
      <c r="A61" s="551"/>
      <c r="B61" s="564" t="s">
        <v>452</v>
      </c>
      <c r="C61" s="565"/>
      <c r="D61" s="565"/>
      <c r="E61" s="565"/>
      <c r="F61" s="565"/>
      <c r="G61" s="565"/>
      <c r="H61" s="565"/>
      <c r="I61" s="565"/>
      <c r="J61" s="565"/>
      <c r="K61" s="565"/>
      <c r="L61" s="565"/>
      <c r="M61" s="565"/>
      <c r="N61" s="565"/>
      <c r="O61" s="565"/>
      <c r="P61" s="565"/>
      <c r="Q61" s="565"/>
      <c r="R61" s="565"/>
      <c r="S61" s="565"/>
      <c r="T61" s="565"/>
      <c r="U61" s="565"/>
      <c r="V61" s="565"/>
      <c r="W61" s="565"/>
      <c r="X61" s="565"/>
      <c r="Y61" s="565"/>
      <c r="Z61" s="565"/>
      <c r="AA61" s="565"/>
      <c r="AB61" s="565"/>
      <c r="AC61" s="565"/>
      <c r="AD61" s="565"/>
      <c r="AE61" s="565"/>
      <c r="AF61" s="565"/>
      <c r="AG61" s="565"/>
      <c r="AH61" s="565"/>
      <c r="AI61" s="565"/>
      <c r="AJ61" s="565"/>
      <c r="AK61" s="565"/>
      <c r="AL61" s="565"/>
      <c r="AM61" s="565"/>
      <c r="AN61" s="565"/>
      <c r="AO61" s="565"/>
      <c r="AP61" s="565"/>
      <c r="AQ61" s="565"/>
      <c r="AR61" s="565"/>
      <c r="AS61" s="565"/>
      <c r="AT61" s="565"/>
      <c r="AU61" s="565"/>
      <c r="AV61" s="565"/>
      <c r="AW61" s="565"/>
      <c r="AX61" s="565"/>
      <c r="AY61" s="565"/>
      <c r="AZ61" s="565"/>
      <c r="BA61" s="565"/>
      <c r="BB61" s="565"/>
      <c r="BC61" s="565"/>
      <c r="BD61" s="565"/>
      <c r="BE61" s="565"/>
      <c r="BF61" s="713"/>
      <c r="BG61" s="565"/>
      <c r="BH61" s="565"/>
      <c r="BI61" s="565"/>
      <c r="BJ61" s="565"/>
      <c r="BK61" s="565"/>
      <c r="BL61" s="565"/>
      <c r="BM61" s="565"/>
      <c r="BN61" s="565"/>
      <c r="BO61" s="565"/>
      <c r="BP61" s="565"/>
      <c r="BQ61" s="565"/>
      <c r="BR61" s="565"/>
      <c r="BS61" s="565"/>
      <c r="BT61" s="565"/>
      <c r="BU61" s="565"/>
      <c r="BV61" s="565"/>
    </row>
    <row r="62" spans="1:74" ht="10.5" customHeight="1" x14ac:dyDescent="0.2">
      <c r="A62" s="551"/>
      <c r="B62" s="564" t="s">
        <v>453</v>
      </c>
      <c r="C62" s="565"/>
      <c r="D62" s="565"/>
      <c r="E62" s="565"/>
      <c r="F62" s="565"/>
      <c r="G62" s="565"/>
      <c r="H62" s="565"/>
      <c r="I62" s="565"/>
      <c r="J62" s="565"/>
      <c r="K62" s="565"/>
      <c r="L62" s="565"/>
      <c r="M62" s="565"/>
      <c r="N62" s="565"/>
      <c r="O62" s="565"/>
      <c r="P62" s="565"/>
      <c r="Q62" s="565"/>
      <c r="R62" s="565"/>
      <c r="S62" s="565"/>
      <c r="T62" s="565"/>
      <c r="U62" s="565"/>
      <c r="V62" s="565"/>
      <c r="W62" s="565"/>
      <c r="X62" s="565"/>
      <c r="Y62" s="565"/>
      <c r="Z62" s="565"/>
      <c r="AA62" s="565"/>
      <c r="AB62" s="565"/>
      <c r="AC62" s="565"/>
      <c r="AD62" s="565"/>
      <c r="AE62" s="565"/>
      <c r="AF62" s="565"/>
      <c r="AG62" s="565"/>
      <c r="AH62" s="565"/>
      <c r="AI62" s="565"/>
      <c r="AJ62" s="565"/>
      <c r="AK62" s="565"/>
      <c r="AL62" s="565"/>
      <c r="AM62" s="565"/>
      <c r="AN62" s="565"/>
      <c r="AO62" s="565"/>
      <c r="AP62" s="565"/>
      <c r="AQ62" s="565"/>
      <c r="AR62" s="565"/>
      <c r="AS62" s="565"/>
      <c r="AT62" s="565"/>
      <c r="AU62" s="565"/>
      <c r="AV62" s="565"/>
      <c r="AW62" s="565"/>
      <c r="AX62" s="565"/>
      <c r="AY62" s="565"/>
      <c r="AZ62" s="565"/>
      <c r="BA62" s="565"/>
      <c r="BB62" s="565"/>
      <c r="BC62" s="565"/>
      <c r="BD62" s="565"/>
      <c r="BE62" s="565"/>
      <c r="BF62" s="713"/>
      <c r="BG62" s="565"/>
      <c r="BH62" s="565"/>
      <c r="BI62" s="565"/>
      <c r="BJ62" s="565"/>
      <c r="BK62" s="565"/>
      <c r="BL62" s="565"/>
      <c r="BM62" s="565"/>
      <c r="BN62" s="565"/>
      <c r="BO62" s="565"/>
      <c r="BP62" s="565"/>
      <c r="BQ62" s="565"/>
      <c r="BR62" s="565"/>
      <c r="BS62" s="565"/>
      <c r="BT62" s="565"/>
      <c r="BU62" s="565"/>
      <c r="BV62" s="565"/>
    </row>
    <row r="63" spans="1:74" ht="10.5" customHeight="1" x14ac:dyDescent="0.2">
      <c r="A63" s="551"/>
      <c r="B63" s="564" t="s">
        <v>454</v>
      </c>
      <c r="C63" s="565"/>
      <c r="D63" s="565"/>
      <c r="E63" s="565"/>
      <c r="F63" s="565"/>
      <c r="G63" s="565"/>
      <c r="H63" s="565"/>
      <c r="I63" s="565"/>
      <c r="J63" s="565"/>
      <c r="K63" s="565"/>
      <c r="L63" s="565"/>
      <c r="M63" s="565"/>
      <c r="N63" s="565"/>
      <c r="O63" s="565"/>
      <c r="P63" s="565"/>
      <c r="Q63" s="565"/>
      <c r="R63" s="565"/>
      <c r="S63" s="565"/>
      <c r="T63" s="565"/>
      <c r="U63" s="565"/>
      <c r="V63" s="565"/>
      <c r="W63" s="565"/>
      <c r="X63" s="565"/>
      <c r="Y63" s="565"/>
      <c r="Z63" s="565"/>
      <c r="AA63" s="565"/>
      <c r="AB63" s="565"/>
      <c r="AC63" s="565"/>
      <c r="AD63" s="565"/>
      <c r="AE63" s="565"/>
      <c r="AF63" s="565"/>
      <c r="AG63" s="565"/>
      <c r="AH63" s="565"/>
      <c r="AI63" s="565"/>
      <c r="AJ63" s="565"/>
      <c r="AK63" s="565"/>
      <c r="AL63" s="565"/>
      <c r="AM63" s="565"/>
      <c r="AN63" s="565"/>
      <c r="AO63" s="565"/>
      <c r="AP63" s="565"/>
      <c r="AQ63" s="565"/>
      <c r="AR63" s="565"/>
      <c r="AS63" s="565"/>
      <c r="AT63" s="565"/>
      <c r="AU63" s="565"/>
      <c r="AV63" s="565"/>
      <c r="AW63" s="565"/>
      <c r="AX63" s="565"/>
      <c r="AY63" s="565"/>
      <c r="AZ63" s="565"/>
      <c r="BA63" s="565"/>
      <c r="BB63" s="565"/>
      <c r="BC63" s="565"/>
      <c r="BD63" s="565"/>
      <c r="BE63" s="565"/>
      <c r="BF63" s="713"/>
      <c r="BG63" s="565"/>
      <c r="BH63" s="565"/>
      <c r="BI63" s="565"/>
      <c r="BJ63" s="565"/>
      <c r="BK63" s="565"/>
      <c r="BL63" s="565"/>
      <c r="BM63" s="565"/>
      <c r="BN63" s="565"/>
      <c r="BO63" s="565"/>
      <c r="BP63" s="565"/>
      <c r="BQ63" s="565"/>
      <c r="BR63" s="565"/>
      <c r="BS63" s="565"/>
      <c r="BT63" s="565"/>
      <c r="BU63" s="565"/>
      <c r="BV63" s="565"/>
    </row>
    <row r="64" spans="1:74" ht="10.5" customHeight="1" x14ac:dyDescent="0.2">
      <c r="A64" s="551"/>
      <c r="B64" s="564" t="s">
        <v>455</v>
      </c>
      <c r="C64" s="565"/>
      <c r="D64" s="565"/>
      <c r="E64" s="565"/>
      <c r="F64" s="565"/>
      <c r="G64" s="565"/>
      <c r="H64" s="565"/>
      <c r="I64" s="565"/>
      <c r="J64" s="565"/>
      <c r="K64" s="565"/>
      <c r="L64" s="565"/>
      <c r="M64" s="565"/>
      <c r="N64" s="565"/>
      <c r="O64" s="565"/>
      <c r="P64" s="565"/>
      <c r="Q64" s="565"/>
      <c r="R64" s="565"/>
      <c r="S64" s="565"/>
      <c r="T64" s="565"/>
      <c r="U64" s="565"/>
      <c r="V64" s="565"/>
      <c r="W64" s="565"/>
      <c r="X64" s="565"/>
      <c r="Y64" s="565"/>
      <c r="Z64" s="565"/>
      <c r="AA64" s="565"/>
      <c r="AB64" s="565"/>
      <c r="AC64" s="565"/>
      <c r="AD64" s="565"/>
      <c r="AE64" s="565"/>
      <c r="AF64" s="565"/>
      <c r="AG64" s="565"/>
      <c r="AH64" s="565"/>
      <c r="AI64" s="565"/>
      <c r="AJ64" s="565"/>
      <c r="AK64" s="565"/>
      <c r="AL64" s="565"/>
      <c r="AM64" s="565"/>
      <c r="AN64" s="565"/>
      <c r="AO64" s="565"/>
      <c r="AP64" s="565"/>
      <c r="AQ64" s="565"/>
      <c r="AR64" s="565"/>
      <c r="AS64" s="565"/>
      <c r="AT64" s="565"/>
      <c r="AU64" s="565"/>
      <c r="AV64" s="565"/>
      <c r="AW64" s="565"/>
      <c r="AX64" s="565"/>
      <c r="AY64" s="565"/>
      <c r="AZ64" s="565"/>
      <c r="BA64" s="565"/>
      <c r="BB64" s="565"/>
      <c r="BC64" s="565"/>
      <c r="BD64" s="565"/>
      <c r="BE64" s="565"/>
      <c r="BF64" s="713"/>
      <c r="BG64" s="565"/>
      <c r="BH64" s="565"/>
      <c r="BI64" s="565"/>
      <c r="BJ64" s="565"/>
      <c r="BK64" s="565"/>
      <c r="BL64" s="565"/>
      <c r="BM64" s="565"/>
      <c r="BN64" s="565"/>
      <c r="BO64" s="565"/>
      <c r="BP64" s="565"/>
      <c r="BQ64" s="565"/>
      <c r="BR64" s="565"/>
      <c r="BS64" s="565"/>
      <c r="BT64" s="565"/>
      <c r="BU64" s="565"/>
      <c r="BV64" s="565"/>
    </row>
    <row r="65" spans="1:74" ht="10.5" customHeight="1" x14ac:dyDescent="0.2">
      <c r="A65" s="566"/>
      <c r="B65" s="567" t="s">
        <v>456</v>
      </c>
      <c r="C65" s="568"/>
      <c r="D65" s="568"/>
      <c r="E65" s="568"/>
      <c r="F65" s="568"/>
      <c r="G65" s="568"/>
      <c r="H65" s="568"/>
      <c r="I65" s="568"/>
      <c r="J65" s="568"/>
      <c r="K65" s="568"/>
      <c r="L65" s="568"/>
      <c r="M65" s="568"/>
      <c r="N65" s="568"/>
      <c r="O65" s="568"/>
      <c r="P65" s="568"/>
      <c r="Q65" s="568"/>
      <c r="R65" s="568"/>
      <c r="S65" s="568"/>
      <c r="T65" s="568"/>
      <c r="U65" s="568"/>
      <c r="V65" s="568"/>
      <c r="W65" s="568"/>
      <c r="X65" s="568"/>
      <c r="Y65" s="568"/>
      <c r="Z65" s="568"/>
      <c r="AA65" s="568"/>
      <c r="AB65" s="568"/>
      <c r="AC65" s="568"/>
      <c r="AD65" s="568"/>
      <c r="AE65" s="568"/>
      <c r="AF65" s="568"/>
      <c r="AG65" s="568"/>
      <c r="AH65" s="568"/>
      <c r="AI65" s="568"/>
      <c r="AJ65" s="568"/>
      <c r="AK65" s="568"/>
      <c r="AL65" s="568"/>
      <c r="AM65" s="568"/>
      <c r="AN65" s="568"/>
      <c r="AO65" s="568"/>
      <c r="AP65" s="568"/>
      <c r="AQ65" s="568"/>
      <c r="AR65" s="568"/>
      <c r="AS65" s="568"/>
      <c r="AT65" s="568"/>
      <c r="AU65" s="568"/>
      <c r="AV65" s="568"/>
      <c r="AW65" s="568"/>
      <c r="AX65" s="568"/>
      <c r="AY65" s="568"/>
      <c r="AZ65" s="568"/>
      <c r="BA65" s="568"/>
      <c r="BB65" s="568"/>
      <c r="BC65" s="568"/>
      <c r="BD65" s="568"/>
      <c r="BE65" s="568"/>
      <c r="BF65" s="714"/>
      <c r="BG65" s="568"/>
      <c r="BH65" s="568"/>
      <c r="BI65" s="568"/>
      <c r="BJ65" s="568"/>
      <c r="BK65" s="568"/>
      <c r="BL65" s="568"/>
      <c r="BM65" s="568"/>
      <c r="BN65" s="568"/>
      <c r="BO65" s="568"/>
      <c r="BP65" s="568"/>
      <c r="BQ65" s="568"/>
      <c r="BR65" s="568"/>
      <c r="BS65" s="568"/>
      <c r="BT65" s="568"/>
      <c r="BU65" s="568"/>
      <c r="BV65" s="568"/>
    </row>
    <row r="66" spans="1:74" ht="10.5" customHeight="1" x14ac:dyDescent="0.2">
      <c r="A66" s="566"/>
      <c r="B66" s="569" t="s">
        <v>457</v>
      </c>
      <c r="C66" s="568"/>
      <c r="D66" s="568"/>
      <c r="E66" s="568"/>
      <c r="F66" s="568"/>
      <c r="G66" s="568"/>
      <c r="H66" s="568"/>
      <c r="I66" s="568"/>
      <c r="J66" s="568"/>
      <c r="K66" s="568"/>
      <c r="L66" s="568"/>
      <c r="M66" s="568"/>
      <c r="N66" s="568"/>
      <c r="O66" s="568"/>
      <c r="P66" s="568"/>
      <c r="Q66" s="568"/>
      <c r="R66" s="568"/>
      <c r="S66" s="568"/>
      <c r="T66" s="568"/>
      <c r="U66" s="568"/>
      <c r="V66" s="568"/>
      <c r="W66" s="568"/>
      <c r="X66" s="568"/>
      <c r="Y66" s="568"/>
      <c r="Z66" s="568"/>
      <c r="AA66" s="568"/>
      <c r="AB66" s="568"/>
      <c r="AC66" s="568"/>
      <c r="AD66" s="568"/>
      <c r="AE66" s="568"/>
      <c r="AF66" s="568"/>
      <c r="AG66" s="568"/>
      <c r="AH66" s="568"/>
      <c r="AI66" s="568"/>
      <c r="AJ66" s="568"/>
      <c r="AK66" s="568"/>
      <c r="AL66" s="568"/>
      <c r="AM66" s="568"/>
      <c r="AN66" s="568"/>
      <c r="AO66" s="568"/>
      <c r="AP66" s="568"/>
      <c r="AQ66" s="568"/>
      <c r="AR66" s="568"/>
      <c r="AS66" s="568"/>
      <c r="AT66" s="568"/>
      <c r="AU66" s="568"/>
      <c r="AV66" s="568"/>
      <c r="AW66" s="568"/>
      <c r="AX66" s="568"/>
      <c r="AY66" s="568"/>
      <c r="AZ66" s="568"/>
      <c r="BA66" s="568"/>
      <c r="BB66" s="568"/>
      <c r="BC66" s="568"/>
      <c r="BD66" s="568"/>
      <c r="BE66" s="568"/>
      <c r="BF66" s="714"/>
      <c r="BG66" s="568"/>
      <c r="BH66" s="568"/>
      <c r="BI66" s="568"/>
      <c r="BJ66" s="568"/>
      <c r="BK66" s="568"/>
      <c r="BL66" s="568"/>
      <c r="BM66" s="568"/>
      <c r="BN66" s="568"/>
      <c r="BO66" s="568"/>
      <c r="BP66" s="568"/>
      <c r="BQ66" s="568"/>
      <c r="BR66" s="568"/>
      <c r="BS66" s="568"/>
      <c r="BT66" s="568"/>
      <c r="BU66" s="568"/>
      <c r="BV66" s="568"/>
    </row>
    <row r="67" spans="1:74" ht="10.5" customHeight="1" x14ac:dyDescent="0.2">
      <c r="A67" s="566"/>
      <c r="B67" s="570" t="s">
        <v>458</v>
      </c>
      <c r="C67" s="571"/>
      <c r="D67" s="571"/>
      <c r="E67" s="571"/>
      <c r="F67" s="571"/>
      <c r="G67" s="571"/>
      <c r="H67" s="571"/>
      <c r="I67" s="571"/>
      <c r="J67" s="571"/>
      <c r="K67" s="571"/>
      <c r="L67" s="571"/>
      <c r="M67" s="571"/>
      <c r="N67" s="571"/>
      <c r="O67" s="571"/>
      <c r="P67" s="571"/>
      <c r="Q67" s="571"/>
      <c r="R67" s="571"/>
      <c r="S67" s="571"/>
      <c r="T67" s="571"/>
      <c r="U67" s="571"/>
      <c r="V67" s="571"/>
      <c r="W67" s="571"/>
      <c r="X67" s="571"/>
      <c r="Y67" s="571"/>
      <c r="Z67" s="571"/>
      <c r="AA67" s="571"/>
      <c r="AB67" s="571"/>
      <c r="AC67" s="571"/>
      <c r="AD67" s="571"/>
      <c r="AE67" s="571"/>
      <c r="AF67" s="571"/>
      <c r="AG67" s="571"/>
      <c r="AH67" s="571"/>
      <c r="AI67" s="571"/>
      <c r="AJ67" s="571"/>
      <c r="AK67" s="571"/>
      <c r="AL67" s="571"/>
      <c r="AM67" s="571"/>
      <c r="AN67" s="571"/>
      <c r="AO67" s="571"/>
      <c r="AP67" s="571"/>
      <c r="AQ67" s="571"/>
      <c r="AR67" s="571"/>
      <c r="AS67" s="571"/>
      <c r="AT67" s="571"/>
      <c r="AU67" s="571"/>
      <c r="AV67" s="571"/>
      <c r="AW67" s="571"/>
      <c r="AX67" s="571"/>
      <c r="AY67" s="571"/>
      <c r="AZ67" s="571"/>
      <c r="BA67" s="571"/>
      <c r="BB67" s="571"/>
      <c r="BC67" s="571"/>
      <c r="BD67" s="571"/>
      <c r="BE67" s="571"/>
      <c r="BF67" s="715"/>
      <c r="BG67" s="571"/>
      <c r="BH67" s="571"/>
      <c r="BI67" s="571"/>
      <c r="BJ67" s="571"/>
      <c r="BK67" s="571"/>
      <c r="BL67" s="571"/>
      <c r="BM67" s="571"/>
      <c r="BN67" s="571"/>
      <c r="BO67" s="571"/>
      <c r="BP67" s="571"/>
      <c r="BQ67" s="571"/>
      <c r="BR67" s="571"/>
      <c r="BS67" s="571"/>
      <c r="BT67" s="571"/>
      <c r="BU67" s="571"/>
      <c r="BV67" s="571"/>
    </row>
    <row r="68" spans="1:74" ht="10.5" customHeight="1" x14ac:dyDescent="0.2">
      <c r="A68" s="566"/>
      <c r="B68" s="786" t="s">
        <v>1200</v>
      </c>
      <c r="C68" s="774"/>
      <c r="D68" s="774"/>
      <c r="E68" s="774"/>
      <c r="F68" s="774"/>
      <c r="G68" s="774"/>
      <c r="H68" s="774"/>
      <c r="I68" s="774"/>
      <c r="J68" s="774"/>
      <c r="K68" s="774"/>
      <c r="L68" s="774"/>
      <c r="M68" s="774"/>
      <c r="N68" s="774"/>
      <c r="O68" s="774"/>
      <c r="P68" s="774"/>
      <c r="Q68" s="774"/>
      <c r="R68" s="571"/>
      <c r="S68" s="571"/>
      <c r="T68" s="571"/>
      <c r="U68" s="571"/>
      <c r="V68" s="571"/>
      <c r="W68" s="571"/>
      <c r="X68" s="571"/>
      <c r="Y68" s="571"/>
      <c r="Z68" s="571"/>
      <c r="AA68" s="571"/>
      <c r="AB68" s="571"/>
      <c r="AC68" s="571"/>
      <c r="AD68" s="571"/>
      <c r="AE68" s="571"/>
      <c r="AF68" s="571"/>
      <c r="AG68" s="571"/>
      <c r="AH68" s="571"/>
      <c r="AI68" s="571"/>
      <c r="AJ68" s="571"/>
      <c r="AK68" s="571"/>
      <c r="AL68" s="571"/>
      <c r="AM68" s="571"/>
      <c r="AN68" s="571"/>
      <c r="AO68" s="571"/>
      <c r="AP68" s="571"/>
      <c r="AQ68" s="571"/>
      <c r="AR68" s="571"/>
      <c r="AS68" s="571"/>
      <c r="AT68" s="571"/>
      <c r="AU68" s="571"/>
      <c r="AV68" s="571"/>
      <c r="AW68" s="571"/>
      <c r="AX68" s="571"/>
      <c r="AY68" s="571"/>
      <c r="AZ68" s="571"/>
      <c r="BA68" s="571"/>
      <c r="BB68" s="571"/>
      <c r="BC68" s="571"/>
      <c r="BD68" s="571"/>
      <c r="BE68" s="571"/>
      <c r="BF68" s="715"/>
      <c r="BG68" s="571"/>
      <c r="BH68" s="571"/>
      <c r="BI68" s="571"/>
      <c r="BJ68" s="571"/>
      <c r="BK68" s="571"/>
      <c r="BL68" s="571"/>
      <c r="BM68" s="571"/>
      <c r="BN68" s="571"/>
      <c r="BO68" s="571"/>
      <c r="BP68" s="571"/>
      <c r="BQ68" s="571"/>
      <c r="BR68" s="571"/>
      <c r="BS68" s="571"/>
      <c r="BT68" s="571"/>
      <c r="BU68" s="571"/>
      <c r="BV68" s="571"/>
    </row>
    <row r="69" spans="1:74" x14ac:dyDescent="0.2">
      <c r="A69" s="572"/>
      <c r="B69" s="573"/>
      <c r="C69" s="573"/>
      <c r="D69" s="573"/>
      <c r="E69" s="573"/>
      <c r="F69" s="573"/>
      <c r="G69" s="573"/>
      <c r="H69" s="573"/>
      <c r="I69" s="573"/>
      <c r="J69" s="573"/>
      <c r="K69" s="573"/>
      <c r="L69" s="573"/>
      <c r="M69" s="573"/>
      <c r="O69" s="573"/>
      <c r="P69" s="573"/>
      <c r="Q69" s="573"/>
      <c r="R69" s="573"/>
      <c r="S69" s="573"/>
      <c r="T69" s="573"/>
      <c r="U69" s="573"/>
      <c r="V69" s="573"/>
      <c r="W69" s="573"/>
      <c r="X69" s="573"/>
      <c r="Y69" s="573"/>
      <c r="AA69" s="573"/>
      <c r="AB69" s="573"/>
      <c r="AC69" s="573"/>
      <c r="AD69" s="573"/>
      <c r="AE69" s="573"/>
      <c r="AF69" s="573"/>
      <c r="AG69" s="573"/>
      <c r="AH69" s="573"/>
      <c r="AI69" s="573"/>
      <c r="AJ69" s="573"/>
      <c r="AK69" s="573"/>
      <c r="AM69" s="573"/>
      <c r="AN69" s="573"/>
      <c r="AO69" s="573"/>
      <c r="AP69" s="573"/>
      <c r="AQ69" s="573"/>
      <c r="AR69" s="573"/>
      <c r="AS69" s="573"/>
      <c r="AT69" s="573"/>
      <c r="AU69" s="573"/>
      <c r="AV69" s="573"/>
      <c r="AW69" s="573"/>
      <c r="AY69" s="573"/>
      <c r="AZ69" s="573"/>
      <c r="BA69" s="573"/>
      <c r="BB69" s="573"/>
      <c r="BC69" s="573"/>
      <c r="BD69" s="573"/>
      <c r="BE69" s="573"/>
      <c r="BF69" s="716"/>
      <c r="BG69" s="573"/>
      <c r="BH69" s="573"/>
      <c r="BI69" s="573"/>
      <c r="BK69" s="573"/>
      <c r="BL69" s="573"/>
      <c r="BM69" s="573"/>
      <c r="BN69" s="573"/>
      <c r="BO69" s="573"/>
      <c r="BP69" s="573"/>
      <c r="BQ69" s="573"/>
      <c r="BR69" s="573"/>
      <c r="BS69" s="573"/>
      <c r="BT69" s="573"/>
      <c r="BU69" s="573"/>
    </row>
    <row r="70" spans="1:74" x14ac:dyDescent="0.2">
      <c r="A70" s="572"/>
      <c r="B70" s="573"/>
      <c r="C70" s="573"/>
      <c r="D70" s="573"/>
      <c r="E70" s="573"/>
      <c r="F70" s="573"/>
      <c r="G70" s="573"/>
      <c r="H70" s="573"/>
      <c r="I70" s="573"/>
      <c r="J70" s="573"/>
      <c r="K70" s="573"/>
      <c r="L70" s="573"/>
      <c r="M70" s="573"/>
      <c r="O70" s="573"/>
      <c r="P70" s="573"/>
      <c r="Q70" s="573"/>
      <c r="R70" s="573"/>
      <c r="S70" s="573"/>
      <c r="T70" s="573"/>
      <c r="U70" s="573"/>
      <c r="V70" s="573"/>
      <c r="W70" s="573"/>
      <c r="X70" s="573"/>
      <c r="Y70" s="573"/>
      <c r="AA70" s="573"/>
      <c r="AB70" s="573"/>
      <c r="AC70" s="573"/>
      <c r="AD70" s="573"/>
      <c r="AE70" s="573"/>
      <c r="AF70" s="573"/>
      <c r="AG70" s="573"/>
      <c r="AH70" s="573"/>
      <c r="AI70" s="573"/>
      <c r="AJ70" s="573"/>
      <c r="AK70" s="573"/>
      <c r="AM70" s="573"/>
      <c r="AN70" s="573"/>
      <c r="AO70" s="573"/>
      <c r="AP70" s="573"/>
      <c r="AQ70" s="573"/>
      <c r="AR70" s="573"/>
      <c r="AS70" s="573"/>
      <c r="AT70" s="573"/>
      <c r="AU70" s="573"/>
      <c r="AV70" s="573"/>
      <c r="AW70" s="573"/>
      <c r="AY70" s="573"/>
      <c r="AZ70" s="573"/>
      <c r="BA70" s="573"/>
      <c r="BB70" s="573"/>
      <c r="BC70" s="573"/>
      <c r="BD70" s="573"/>
      <c r="BE70" s="573"/>
      <c r="BF70" s="716"/>
      <c r="BG70" s="573"/>
      <c r="BH70" s="573"/>
      <c r="BI70" s="573"/>
      <c r="BK70" s="573"/>
      <c r="BL70" s="573"/>
      <c r="BM70" s="573"/>
      <c r="BN70" s="573"/>
      <c r="BO70" s="573"/>
      <c r="BP70" s="573"/>
      <c r="BQ70" s="573"/>
      <c r="BR70" s="573"/>
      <c r="BS70" s="573"/>
      <c r="BT70" s="573"/>
      <c r="BU70" s="573"/>
    </row>
    <row r="71" spans="1:74" x14ac:dyDescent="0.2">
      <c r="A71" s="574"/>
      <c r="B71" s="575"/>
      <c r="C71" s="575"/>
      <c r="D71" s="576"/>
      <c r="E71" s="576"/>
      <c r="F71" s="576"/>
      <c r="G71" s="576"/>
      <c r="H71" s="576"/>
      <c r="I71" s="576"/>
      <c r="J71" s="576"/>
      <c r="K71" s="576"/>
      <c r="L71" s="576"/>
      <c r="M71" s="576"/>
      <c r="N71" s="576"/>
      <c r="O71" s="575"/>
      <c r="P71" s="576"/>
      <c r="Q71" s="576"/>
      <c r="R71" s="576"/>
      <c r="S71" s="576"/>
      <c r="T71" s="576"/>
      <c r="U71" s="576"/>
      <c r="V71" s="576"/>
      <c r="W71" s="576"/>
      <c r="X71" s="576"/>
      <c r="Y71" s="576"/>
      <c r="Z71" s="576"/>
      <c r="AA71" s="575"/>
      <c r="AB71" s="576"/>
      <c r="AC71" s="576"/>
      <c r="AD71" s="576"/>
      <c r="AE71" s="576"/>
      <c r="AF71" s="576"/>
      <c r="AG71" s="576"/>
      <c r="AH71" s="576"/>
      <c r="AI71" s="576"/>
      <c r="AJ71" s="576"/>
      <c r="AK71" s="576"/>
      <c r="AL71" s="576"/>
      <c r="AM71" s="575"/>
      <c r="AN71" s="576"/>
      <c r="AO71" s="576"/>
      <c r="AP71" s="576"/>
      <c r="AQ71" s="576"/>
      <c r="AR71" s="576"/>
      <c r="AS71" s="576"/>
      <c r="AT71" s="576"/>
      <c r="AU71" s="576"/>
      <c r="AV71" s="576"/>
      <c r="AW71" s="576"/>
      <c r="AX71" s="576"/>
      <c r="AY71" s="575"/>
      <c r="AZ71" s="576"/>
      <c r="BA71" s="576"/>
      <c r="BB71" s="576"/>
      <c r="BC71" s="576"/>
      <c r="BD71" s="576"/>
      <c r="BE71" s="576"/>
      <c r="BF71" s="697"/>
      <c r="BG71" s="576"/>
      <c r="BH71" s="576"/>
      <c r="BI71" s="576"/>
      <c r="BJ71" s="576"/>
      <c r="BK71" s="575"/>
      <c r="BL71" s="576"/>
      <c r="BM71" s="576"/>
      <c r="BN71" s="576"/>
      <c r="BO71" s="576"/>
      <c r="BP71" s="576"/>
      <c r="BQ71" s="576"/>
      <c r="BR71" s="576"/>
      <c r="BS71" s="576"/>
      <c r="BT71" s="576"/>
      <c r="BU71" s="576"/>
      <c r="BV71" s="576"/>
    </row>
    <row r="72" spans="1:74" x14ac:dyDescent="0.2">
      <c r="A72" s="576"/>
      <c r="B72" s="577"/>
      <c r="C72" s="578"/>
      <c r="D72" s="578"/>
      <c r="E72" s="578"/>
      <c r="F72" s="578"/>
      <c r="G72" s="578"/>
      <c r="H72" s="578"/>
      <c r="I72" s="578"/>
      <c r="J72" s="578"/>
      <c r="K72" s="578"/>
      <c r="L72" s="578"/>
      <c r="M72" s="578"/>
      <c r="N72" s="578"/>
      <c r="O72" s="578"/>
      <c r="P72" s="578"/>
      <c r="Q72" s="578"/>
      <c r="R72" s="578"/>
      <c r="S72" s="578"/>
      <c r="T72" s="578"/>
      <c r="U72" s="578"/>
      <c r="V72" s="578"/>
      <c r="W72" s="578"/>
      <c r="X72" s="578"/>
      <c r="Y72" s="578"/>
      <c r="Z72" s="578"/>
      <c r="AA72" s="578"/>
      <c r="AB72" s="578"/>
      <c r="AC72" s="578"/>
      <c r="AD72" s="578"/>
      <c r="AE72" s="578"/>
      <c r="AF72" s="578"/>
      <c r="AG72" s="578"/>
      <c r="AH72" s="578"/>
      <c r="AI72" s="578"/>
      <c r="AJ72" s="578"/>
      <c r="AK72" s="578"/>
      <c r="AL72" s="578"/>
      <c r="AM72" s="578"/>
      <c r="AN72" s="578"/>
      <c r="AO72" s="578"/>
      <c r="AP72" s="578"/>
      <c r="AQ72" s="578"/>
      <c r="AR72" s="578"/>
      <c r="AS72" s="578"/>
      <c r="AT72" s="578"/>
      <c r="AU72" s="578"/>
      <c r="AV72" s="578"/>
      <c r="AW72" s="578"/>
      <c r="AX72" s="578"/>
      <c r="AY72" s="578"/>
      <c r="AZ72" s="578"/>
      <c r="BA72" s="578"/>
      <c r="BB72" s="578"/>
      <c r="BC72" s="578"/>
      <c r="BD72" s="578"/>
      <c r="BE72" s="578"/>
      <c r="BF72" s="717"/>
      <c r="BG72" s="578"/>
      <c r="BH72" s="578"/>
      <c r="BI72" s="578"/>
      <c r="BJ72" s="578"/>
      <c r="BK72" s="578"/>
      <c r="BL72" s="578"/>
      <c r="BM72" s="578"/>
      <c r="BN72" s="578"/>
      <c r="BO72" s="578"/>
      <c r="BP72" s="578"/>
      <c r="BQ72" s="578"/>
      <c r="BR72" s="578"/>
      <c r="BS72" s="578"/>
      <c r="BT72" s="578"/>
      <c r="BU72" s="578"/>
      <c r="BV72" s="578"/>
    </row>
    <row r="73" spans="1:74" x14ac:dyDescent="0.2">
      <c r="A73" s="576"/>
      <c r="B73" s="575"/>
      <c r="C73" s="578"/>
      <c r="D73" s="578"/>
      <c r="E73" s="578"/>
      <c r="F73" s="578"/>
      <c r="G73" s="578"/>
      <c r="H73" s="578"/>
      <c r="I73" s="578"/>
      <c r="J73" s="578"/>
      <c r="K73" s="578"/>
      <c r="L73" s="578"/>
      <c r="M73" s="578"/>
      <c r="N73" s="578"/>
      <c r="O73" s="578"/>
      <c r="P73" s="578"/>
      <c r="Q73" s="578"/>
      <c r="R73" s="578"/>
      <c r="S73" s="578"/>
      <c r="T73" s="578"/>
      <c r="U73" s="578"/>
      <c r="V73" s="578"/>
      <c r="W73" s="578"/>
      <c r="X73" s="578"/>
      <c r="Y73" s="578"/>
      <c r="Z73" s="578"/>
      <c r="AA73" s="578"/>
      <c r="AB73" s="578"/>
      <c r="AC73" s="578"/>
      <c r="AD73" s="578"/>
      <c r="AE73" s="578"/>
      <c r="AF73" s="578"/>
      <c r="AG73" s="578"/>
      <c r="AH73" s="578"/>
      <c r="AI73" s="578"/>
      <c r="AJ73" s="578"/>
      <c r="AK73" s="578"/>
      <c r="AL73" s="578"/>
      <c r="AM73" s="578"/>
      <c r="AN73" s="578"/>
      <c r="AO73" s="578"/>
      <c r="AP73" s="578"/>
      <c r="AQ73" s="578"/>
      <c r="AR73" s="578"/>
      <c r="AS73" s="578"/>
      <c r="AT73" s="578"/>
      <c r="AU73" s="578"/>
      <c r="AV73" s="578"/>
      <c r="AW73" s="578"/>
      <c r="AX73" s="578"/>
      <c r="AY73" s="578"/>
      <c r="AZ73" s="578"/>
      <c r="BA73" s="578"/>
      <c r="BB73" s="578"/>
      <c r="BC73" s="578"/>
      <c r="BD73" s="578"/>
      <c r="BE73" s="578"/>
      <c r="BF73" s="717"/>
      <c r="BG73" s="578"/>
      <c r="BH73" s="578"/>
      <c r="BI73" s="578"/>
      <c r="BJ73" s="578"/>
      <c r="BK73" s="578"/>
      <c r="BL73" s="578"/>
      <c r="BM73" s="578"/>
      <c r="BN73" s="578"/>
      <c r="BO73" s="578"/>
      <c r="BP73" s="578"/>
      <c r="BQ73" s="578"/>
      <c r="BR73" s="578"/>
      <c r="BS73" s="578"/>
      <c r="BT73" s="578"/>
      <c r="BU73" s="578"/>
      <c r="BV73" s="578"/>
    </row>
    <row r="74" spans="1:74" x14ac:dyDescent="0.2">
      <c r="A74" s="576"/>
      <c r="B74" s="575"/>
      <c r="C74" s="578"/>
      <c r="D74" s="578"/>
      <c r="E74" s="578"/>
      <c r="F74" s="578"/>
      <c r="G74" s="578"/>
      <c r="H74" s="578"/>
      <c r="I74" s="578"/>
      <c r="J74" s="578"/>
      <c r="K74" s="578"/>
      <c r="L74" s="578"/>
      <c r="M74" s="578"/>
      <c r="N74" s="578"/>
      <c r="O74" s="578"/>
      <c r="P74" s="578"/>
      <c r="Q74" s="578"/>
      <c r="R74" s="578"/>
      <c r="S74" s="578"/>
      <c r="T74" s="578"/>
      <c r="U74" s="578"/>
      <c r="V74" s="578"/>
      <c r="W74" s="578"/>
      <c r="X74" s="578"/>
      <c r="Y74" s="578"/>
      <c r="Z74" s="578"/>
      <c r="AA74" s="578"/>
      <c r="AB74" s="578"/>
      <c r="AC74" s="578"/>
      <c r="AD74" s="578"/>
      <c r="AE74" s="578"/>
      <c r="AF74" s="578"/>
      <c r="AG74" s="578"/>
      <c r="AH74" s="578"/>
      <c r="AI74" s="578"/>
      <c r="AJ74" s="578"/>
      <c r="AK74" s="578"/>
      <c r="AL74" s="578"/>
      <c r="AM74" s="578"/>
      <c r="AN74" s="578"/>
      <c r="AO74" s="578"/>
      <c r="AP74" s="578"/>
      <c r="AQ74" s="578"/>
      <c r="AR74" s="578"/>
      <c r="AS74" s="578"/>
      <c r="AT74" s="578"/>
      <c r="AU74" s="578"/>
      <c r="AV74" s="578"/>
      <c r="AW74" s="578"/>
      <c r="AX74" s="578"/>
      <c r="AY74" s="578"/>
      <c r="AZ74" s="578"/>
      <c r="BA74" s="578"/>
      <c r="BB74" s="578"/>
      <c r="BC74" s="578"/>
      <c r="BD74" s="578"/>
      <c r="BE74" s="578"/>
      <c r="BF74" s="717"/>
      <c r="BG74" s="578"/>
      <c r="BH74" s="578"/>
      <c r="BI74" s="578"/>
      <c r="BJ74" s="578"/>
      <c r="BK74" s="578"/>
      <c r="BL74" s="578"/>
      <c r="BM74" s="578"/>
      <c r="BN74" s="578"/>
      <c r="BO74" s="578"/>
      <c r="BP74" s="578"/>
      <c r="BQ74" s="578"/>
      <c r="BR74" s="578"/>
      <c r="BS74" s="578"/>
      <c r="BT74" s="578"/>
      <c r="BU74" s="578"/>
      <c r="BV74" s="578"/>
    </row>
    <row r="76" spans="1:74" x14ac:dyDescent="0.2">
      <c r="B76" s="577"/>
      <c r="C76" s="578"/>
      <c r="D76" s="578"/>
      <c r="E76" s="578"/>
      <c r="F76" s="578"/>
      <c r="G76" s="578"/>
      <c r="H76" s="578"/>
      <c r="I76" s="578"/>
      <c r="J76" s="578"/>
      <c r="K76" s="578"/>
      <c r="L76" s="578"/>
      <c r="M76" s="578"/>
      <c r="N76" s="578"/>
      <c r="O76" s="578"/>
      <c r="P76" s="578"/>
      <c r="Q76" s="578"/>
      <c r="R76" s="578"/>
      <c r="S76" s="578"/>
      <c r="T76" s="578"/>
      <c r="U76" s="578"/>
      <c r="V76" s="578"/>
      <c r="W76" s="578"/>
      <c r="X76" s="578"/>
      <c r="Y76" s="578"/>
      <c r="Z76" s="578"/>
      <c r="AA76" s="578"/>
      <c r="AB76" s="578"/>
      <c r="AC76" s="578"/>
      <c r="AD76" s="578"/>
      <c r="AE76" s="578"/>
      <c r="AF76" s="578"/>
      <c r="AG76" s="578"/>
      <c r="AH76" s="578"/>
      <c r="AI76" s="578"/>
      <c r="AJ76" s="578"/>
      <c r="AK76" s="578"/>
      <c r="AL76" s="578"/>
      <c r="AM76" s="578"/>
      <c r="AN76" s="578"/>
      <c r="AO76" s="578"/>
      <c r="AP76" s="578"/>
      <c r="AQ76" s="578"/>
      <c r="AR76" s="578"/>
      <c r="AS76" s="578"/>
      <c r="AT76" s="578"/>
      <c r="AU76" s="578"/>
      <c r="AV76" s="578"/>
      <c r="AW76" s="578"/>
      <c r="AX76" s="578"/>
      <c r="AY76" s="578"/>
      <c r="AZ76" s="578"/>
      <c r="BA76" s="578"/>
      <c r="BB76" s="578"/>
      <c r="BC76" s="578"/>
      <c r="BD76" s="578"/>
      <c r="BE76" s="578"/>
      <c r="BF76" s="717"/>
      <c r="BG76" s="578"/>
      <c r="BH76" s="578"/>
      <c r="BI76" s="578"/>
      <c r="BJ76" s="578"/>
      <c r="BK76" s="578"/>
      <c r="BL76" s="578"/>
      <c r="BM76" s="578"/>
      <c r="BN76" s="578"/>
      <c r="BO76" s="578"/>
      <c r="BP76" s="578"/>
      <c r="BQ76" s="578"/>
      <c r="BR76" s="578"/>
      <c r="BS76" s="578"/>
      <c r="BT76" s="578"/>
      <c r="BU76" s="578"/>
      <c r="BV76" s="578"/>
    </row>
    <row r="77" spans="1:74" x14ac:dyDescent="0.2">
      <c r="B77" s="575"/>
      <c r="C77" s="578"/>
      <c r="D77" s="578"/>
      <c r="E77" s="578"/>
      <c r="F77" s="578"/>
      <c r="G77" s="578"/>
      <c r="H77" s="578"/>
      <c r="I77" s="578"/>
      <c r="J77" s="578"/>
      <c r="K77" s="578"/>
      <c r="L77" s="578"/>
      <c r="M77" s="578"/>
      <c r="N77" s="578"/>
      <c r="O77" s="578"/>
      <c r="P77" s="578"/>
      <c r="Q77" s="578"/>
      <c r="R77" s="578"/>
      <c r="S77" s="578"/>
      <c r="T77" s="578"/>
      <c r="U77" s="578"/>
      <c r="V77" s="578"/>
      <c r="W77" s="578"/>
      <c r="X77" s="578"/>
      <c r="Y77" s="578"/>
      <c r="Z77" s="578"/>
      <c r="AA77" s="578"/>
      <c r="AB77" s="578"/>
      <c r="AC77" s="578"/>
      <c r="AD77" s="578"/>
      <c r="AE77" s="578"/>
      <c r="AF77" s="578"/>
      <c r="AG77" s="578"/>
      <c r="AH77" s="578"/>
      <c r="AI77" s="578"/>
      <c r="AJ77" s="578"/>
      <c r="AK77" s="578"/>
      <c r="AL77" s="578"/>
      <c r="AM77" s="578"/>
      <c r="AN77" s="578"/>
      <c r="AO77" s="578"/>
      <c r="AP77" s="578"/>
      <c r="AQ77" s="578"/>
      <c r="AR77" s="578"/>
      <c r="AS77" s="578"/>
      <c r="AT77" s="578"/>
      <c r="AU77" s="578"/>
      <c r="AV77" s="578"/>
      <c r="AW77" s="578"/>
      <c r="AX77" s="578"/>
      <c r="AY77" s="578"/>
      <c r="AZ77" s="578"/>
      <c r="BA77" s="578"/>
      <c r="BB77" s="578"/>
      <c r="BC77" s="578"/>
      <c r="BD77" s="578"/>
      <c r="BE77" s="578"/>
      <c r="BF77" s="717"/>
      <c r="BG77" s="578"/>
      <c r="BH77" s="578"/>
      <c r="BI77" s="578"/>
      <c r="BJ77" s="578"/>
      <c r="BK77" s="578"/>
      <c r="BL77" s="578"/>
      <c r="BM77" s="578"/>
      <c r="BN77" s="578"/>
      <c r="BO77" s="578"/>
      <c r="BP77" s="578"/>
      <c r="BQ77" s="578"/>
      <c r="BR77" s="578"/>
      <c r="BS77" s="578"/>
      <c r="BT77" s="578"/>
      <c r="BU77" s="578"/>
      <c r="BV77" s="578"/>
    </row>
    <row r="78" spans="1:74" x14ac:dyDescent="0.2">
      <c r="A78" s="576"/>
      <c r="B78" s="575"/>
      <c r="C78" s="578"/>
      <c r="D78" s="578"/>
      <c r="E78" s="578"/>
      <c r="F78" s="578"/>
      <c r="G78" s="578"/>
      <c r="H78" s="578"/>
      <c r="I78" s="578"/>
      <c r="J78" s="578"/>
      <c r="K78" s="578"/>
      <c r="L78" s="578"/>
      <c r="M78" s="578"/>
      <c r="N78" s="578"/>
      <c r="O78" s="578"/>
      <c r="P78" s="578"/>
      <c r="Q78" s="578"/>
      <c r="R78" s="578"/>
      <c r="S78" s="578"/>
      <c r="T78" s="578"/>
      <c r="U78" s="578"/>
      <c r="V78" s="578"/>
      <c r="W78" s="578"/>
      <c r="X78" s="578"/>
      <c r="Y78" s="578"/>
      <c r="Z78" s="578"/>
      <c r="AA78" s="578"/>
      <c r="AB78" s="578"/>
      <c r="AC78" s="578"/>
      <c r="AD78" s="578"/>
      <c r="AE78" s="578"/>
      <c r="AF78" s="578"/>
      <c r="AG78" s="578"/>
      <c r="AH78" s="578"/>
      <c r="AI78" s="578"/>
      <c r="AJ78" s="578"/>
      <c r="AK78" s="578"/>
      <c r="AL78" s="578"/>
      <c r="AM78" s="578"/>
      <c r="AN78" s="578"/>
      <c r="AO78" s="578"/>
      <c r="AP78" s="578"/>
      <c r="AQ78" s="578"/>
      <c r="AR78" s="578"/>
      <c r="AS78" s="578"/>
      <c r="AT78" s="578"/>
      <c r="AU78" s="578"/>
      <c r="AV78" s="578"/>
      <c r="AW78" s="578"/>
      <c r="AX78" s="578"/>
      <c r="AY78" s="578"/>
      <c r="AZ78" s="578"/>
      <c r="BA78" s="578"/>
      <c r="BB78" s="578"/>
      <c r="BC78" s="578"/>
      <c r="BD78" s="578"/>
      <c r="BE78" s="578"/>
      <c r="BF78" s="717"/>
      <c r="BG78" s="578"/>
      <c r="BH78" s="578"/>
      <c r="BI78" s="578"/>
      <c r="BJ78" s="578"/>
      <c r="BK78" s="578"/>
      <c r="BL78" s="578"/>
      <c r="BM78" s="578"/>
      <c r="BN78" s="578"/>
      <c r="BO78" s="578"/>
      <c r="BP78" s="578"/>
      <c r="BQ78" s="578"/>
      <c r="BR78" s="578"/>
      <c r="BS78" s="578"/>
      <c r="BT78" s="578"/>
      <c r="BU78" s="578"/>
      <c r="BV78" s="578"/>
    </row>
    <row r="79" spans="1:74" x14ac:dyDescent="0.2">
      <c r="A79" s="576"/>
      <c r="B79" s="575"/>
      <c r="C79" s="578"/>
      <c r="D79" s="578"/>
      <c r="E79" s="578"/>
      <c r="F79" s="578"/>
      <c r="G79" s="578"/>
      <c r="H79" s="578"/>
      <c r="I79" s="578"/>
      <c r="J79" s="578"/>
      <c r="K79" s="578"/>
      <c r="L79" s="578"/>
      <c r="M79" s="578"/>
      <c r="N79" s="578"/>
      <c r="O79" s="578"/>
      <c r="P79" s="578"/>
      <c r="Q79" s="578"/>
      <c r="R79" s="578"/>
      <c r="S79" s="578"/>
      <c r="T79" s="578"/>
      <c r="U79" s="578"/>
      <c r="V79" s="578"/>
      <c r="W79" s="578"/>
      <c r="X79" s="578"/>
      <c r="Y79" s="578"/>
      <c r="Z79" s="578"/>
      <c r="AA79" s="578"/>
      <c r="AB79" s="578"/>
      <c r="AC79" s="578"/>
      <c r="AD79" s="578"/>
      <c r="AE79" s="578"/>
      <c r="AF79" s="578"/>
      <c r="AG79" s="578"/>
      <c r="AH79" s="578"/>
      <c r="AI79" s="578"/>
      <c r="AJ79" s="578"/>
      <c r="AK79" s="578"/>
      <c r="AL79" s="578"/>
      <c r="AM79" s="578"/>
      <c r="AN79" s="578"/>
      <c r="AO79" s="578"/>
      <c r="AP79" s="578"/>
      <c r="AQ79" s="578"/>
      <c r="AR79" s="578"/>
      <c r="AS79" s="578"/>
      <c r="AT79" s="578"/>
      <c r="AU79" s="578"/>
      <c r="AV79" s="578"/>
      <c r="AW79" s="578"/>
      <c r="AX79" s="578"/>
      <c r="AY79" s="578"/>
      <c r="AZ79" s="578"/>
      <c r="BA79" s="578"/>
      <c r="BB79" s="578"/>
      <c r="BC79" s="578"/>
      <c r="BD79" s="578"/>
      <c r="BE79" s="578"/>
      <c r="BF79" s="717"/>
      <c r="BG79" s="578"/>
      <c r="BH79" s="578"/>
      <c r="BI79" s="578"/>
      <c r="BJ79" s="578"/>
      <c r="BK79" s="578"/>
      <c r="BL79" s="578"/>
      <c r="BM79" s="578"/>
      <c r="BN79" s="578"/>
      <c r="BO79" s="578"/>
      <c r="BP79" s="578"/>
      <c r="BQ79" s="578"/>
      <c r="BR79" s="578"/>
      <c r="BS79" s="578"/>
      <c r="BT79" s="578"/>
      <c r="BU79" s="578"/>
      <c r="BV79" s="578"/>
    </row>
    <row r="80" spans="1:74" x14ac:dyDescent="0.2">
      <c r="B80" s="577"/>
      <c r="C80" s="578"/>
      <c r="D80" s="578"/>
      <c r="E80" s="578"/>
      <c r="F80" s="578"/>
      <c r="G80" s="578"/>
      <c r="H80" s="578"/>
      <c r="I80" s="578"/>
      <c r="J80" s="578"/>
      <c r="K80" s="578"/>
      <c r="L80" s="578"/>
      <c r="M80" s="578"/>
      <c r="N80" s="578"/>
      <c r="O80" s="578"/>
      <c r="P80" s="578"/>
      <c r="Q80" s="578"/>
      <c r="R80" s="578"/>
      <c r="S80" s="578"/>
      <c r="T80" s="578"/>
      <c r="U80" s="578"/>
      <c r="V80" s="578"/>
      <c r="W80" s="578"/>
      <c r="X80" s="578"/>
      <c r="Y80" s="578"/>
      <c r="Z80" s="578"/>
      <c r="AA80" s="578"/>
      <c r="AB80" s="578"/>
      <c r="AC80" s="578"/>
      <c r="AD80" s="578"/>
      <c r="AE80" s="578"/>
      <c r="AF80" s="578"/>
      <c r="AG80" s="578"/>
      <c r="AH80" s="578"/>
      <c r="AI80" s="578"/>
      <c r="AJ80" s="578"/>
      <c r="AK80" s="578"/>
      <c r="AL80" s="578"/>
      <c r="AM80" s="578"/>
      <c r="AN80" s="578"/>
      <c r="AO80" s="578"/>
      <c r="AP80" s="578"/>
      <c r="AQ80" s="578"/>
      <c r="AR80" s="578"/>
      <c r="AS80" s="578"/>
      <c r="AT80" s="578"/>
      <c r="AU80" s="578"/>
      <c r="AV80" s="578"/>
      <c r="AW80" s="578"/>
      <c r="AX80" s="578"/>
      <c r="AY80" s="578"/>
      <c r="AZ80" s="578"/>
      <c r="BA80" s="578"/>
      <c r="BB80" s="578"/>
      <c r="BC80" s="578"/>
      <c r="BD80" s="578"/>
      <c r="BE80" s="578"/>
      <c r="BF80" s="717"/>
      <c r="BG80" s="578"/>
      <c r="BH80" s="578"/>
      <c r="BI80" s="578"/>
      <c r="BJ80" s="578"/>
      <c r="BK80" s="578"/>
      <c r="BL80" s="578"/>
      <c r="BM80" s="578"/>
      <c r="BN80" s="578"/>
      <c r="BO80" s="578"/>
      <c r="BP80" s="578"/>
      <c r="BQ80" s="578"/>
      <c r="BR80" s="578"/>
      <c r="BS80" s="578"/>
      <c r="BT80" s="578"/>
      <c r="BU80" s="578"/>
      <c r="BV80" s="578"/>
    </row>
    <row r="81" spans="1:74" x14ac:dyDescent="0.2">
      <c r="B81" s="575"/>
      <c r="C81" s="578"/>
      <c r="D81" s="578"/>
      <c r="E81" s="578"/>
      <c r="F81" s="578"/>
      <c r="G81" s="578"/>
      <c r="H81" s="578"/>
      <c r="I81" s="578"/>
      <c r="J81" s="578"/>
      <c r="K81" s="578"/>
      <c r="L81" s="578"/>
      <c r="M81" s="578"/>
      <c r="N81" s="578"/>
      <c r="O81" s="578"/>
      <c r="P81" s="578"/>
      <c r="Q81" s="578"/>
      <c r="R81" s="578"/>
      <c r="S81" s="578"/>
      <c r="T81" s="578"/>
      <c r="U81" s="578"/>
      <c r="V81" s="578"/>
      <c r="W81" s="578"/>
      <c r="X81" s="578"/>
      <c r="Y81" s="578"/>
      <c r="Z81" s="578"/>
      <c r="AA81" s="578"/>
      <c r="AB81" s="578"/>
      <c r="AC81" s="578"/>
      <c r="AD81" s="578"/>
      <c r="AE81" s="578"/>
      <c r="AF81" s="578"/>
      <c r="AG81" s="578"/>
      <c r="AH81" s="578"/>
      <c r="AI81" s="578"/>
      <c r="AJ81" s="578"/>
      <c r="AK81" s="578"/>
      <c r="AL81" s="578"/>
      <c r="AM81" s="578"/>
      <c r="AN81" s="578"/>
      <c r="AO81" s="578"/>
      <c r="AP81" s="578"/>
      <c r="AQ81" s="578"/>
      <c r="AR81" s="578"/>
      <c r="AS81" s="578"/>
      <c r="AT81" s="578"/>
      <c r="AU81" s="578"/>
      <c r="AV81" s="578"/>
      <c r="AW81" s="578"/>
      <c r="AX81" s="578"/>
      <c r="AY81" s="578"/>
      <c r="AZ81" s="578"/>
      <c r="BA81" s="578"/>
      <c r="BB81" s="578"/>
      <c r="BC81" s="578"/>
      <c r="BD81" s="578"/>
      <c r="BE81" s="578"/>
      <c r="BF81" s="717"/>
      <c r="BG81" s="578"/>
      <c r="BH81" s="578"/>
      <c r="BI81" s="578"/>
      <c r="BJ81" s="578"/>
      <c r="BK81" s="578"/>
      <c r="BL81" s="578"/>
      <c r="BM81" s="578"/>
      <c r="BN81" s="578"/>
      <c r="BO81" s="578"/>
      <c r="BP81" s="578"/>
      <c r="BQ81" s="578"/>
      <c r="BR81" s="578"/>
      <c r="BS81" s="578"/>
      <c r="BT81" s="578"/>
      <c r="BU81" s="578"/>
      <c r="BV81" s="578"/>
    </row>
    <row r="82" spans="1:74" x14ac:dyDescent="0.2">
      <c r="A82" s="576"/>
      <c r="B82" s="575"/>
      <c r="C82" s="578"/>
      <c r="D82" s="578"/>
      <c r="E82" s="578"/>
      <c r="F82" s="578"/>
      <c r="G82" s="578"/>
      <c r="H82" s="578"/>
      <c r="I82" s="578"/>
      <c r="J82" s="578"/>
      <c r="K82" s="578"/>
      <c r="L82" s="578"/>
      <c r="M82" s="578"/>
      <c r="N82" s="578"/>
      <c r="O82" s="578"/>
      <c r="P82" s="578"/>
      <c r="Q82" s="578"/>
      <c r="R82" s="578"/>
      <c r="S82" s="578"/>
      <c r="T82" s="578"/>
      <c r="U82" s="578"/>
      <c r="V82" s="578"/>
      <c r="W82" s="578"/>
      <c r="X82" s="578"/>
      <c r="Y82" s="578"/>
      <c r="Z82" s="578"/>
      <c r="AA82" s="578"/>
      <c r="AB82" s="578"/>
      <c r="AC82" s="578"/>
      <c r="AD82" s="578"/>
      <c r="AE82" s="578"/>
      <c r="AF82" s="578"/>
      <c r="AG82" s="578"/>
      <c r="AH82" s="578"/>
      <c r="AI82" s="578"/>
      <c r="AJ82" s="578"/>
      <c r="AK82" s="578"/>
      <c r="AL82" s="578"/>
      <c r="AM82" s="578"/>
      <c r="AN82" s="578"/>
      <c r="AO82" s="578"/>
      <c r="AP82" s="578"/>
      <c r="AQ82" s="578"/>
      <c r="AR82" s="578"/>
      <c r="AS82" s="578"/>
      <c r="AT82" s="578"/>
      <c r="AU82" s="578"/>
      <c r="AV82" s="578"/>
      <c r="AW82" s="578"/>
      <c r="AX82" s="578"/>
      <c r="AY82" s="578"/>
      <c r="AZ82" s="578"/>
      <c r="BA82" s="578"/>
      <c r="BB82" s="578"/>
      <c r="BC82" s="578"/>
      <c r="BD82" s="578"/>
      <c r="BE82" s="578"/>
      <c r="BF82" s="717"/>
      <c r="BG82" s="578"/>
      <c r="BH82" s="578"/>
      <c r="BI82" s="578"/>
      <c r="BJ82" s="578"/>
      <c r="BK82" s="578"/>
      <c r="BL82" s="578"/>
      <c r="BM82" s="578"/>
      <c r="BN82" s="578"/>
      <c r="BO82" s="578"/>
      <c r="BP82" s="578"/>
      <c r="BQ82" s="578"/>
      <c r="BR82" s="578"/>
      <c r="BS82" s="578"/>
      <c r="BT82" s="578"/>
      <c r="BU82" s="578"/>
      <c r="BV82" s="578"/>
    </row>
    <row r="84" spans="1:74" x14ac:dyDescent="0.2">
      <c r="B84" s="577"/>
      <c r="C84" s="578"/>
      <c r="D84" s="578"/>
      <c r="E84" s="578"/>
      <c r="F84" s="578"/>
      <c r="G84" s="578"/>
      <c r="H84" s="578"/>
      <c r="I84" s="578"/>
      <c r="J84" s="578"/>
      <c r="K84" s="578"/>
      <c r="L84" s="578"/>
      <c r="M84" s="578"/>
      <c r="N84" s="578"/>
      <c r="O84" s="578"/>
      <c r="P84" s="578"/>
      <c r="Q84" s="578"/>
      <c r="R84" s="578"/>
      <c r="S84" s="578"/>
      <c r="T84" s="578"/>
      <c r="U84" s="578"/>
      <c r="V84" s="578"/>
      <c r="W84" s="578"/>
      <c r="X84" s="578"/>
      <c r="Y84" s="578"/>
      <c r="Z84" s="578"/>
      <c r="AA84" s="578"/>
      <c r="AB84" s="578"/>
      <c r="AC84" s="578"/>
      <c r="AD84" s="578"/>
      <c r="AE84" s="578"/>
      <c r="AF84" s="578"/>
      <c r="AG84" s="578"/>
      <c r="AH84" s="578"/>
      <c r="AI84" s="578"/>
      <c r="AJ84" s="578"/>
      <c r="AK84" s="578"/>
      <c r="AL84" s="578"/>
      <c r="AM84" s="578"/>
      <c r="AN84" s="578"/>
      <c r="AO84" s="578"/>
      <c r="AP84" s="578"/>
      <c r="AQ84" s="578"/>
      <c r="AR84" s="578"/>
      <c r="AS84" s="578"/>
      <c r="AT84" s="578"/>
      <c r="AU84" s="578"/>
      <c r="AV84" s="578"/>
      <c r="AW84" s="578"/>
      <c r="AX84" s="578"/>
      <c r="AY84" s="578"/>
      <c r="AZ84" s="578"/>
      <c r="BA84" s="578"/>
      <c r="BB84" s="578"/>
      <c r="BC84" s="578"/>
      <c r="BD84" s="578"/>
      <c r="BE84" s="578"/>
      <c r="BF84" s="717"/>
      <c r="BG84" s="578"/>
      <c r="BH84" s="578"/>
      <c r="BI84" s="578"/>
      <c r="BJ84" s="578"/>
      <c r="BK84" s="578"/>
      <c r="BL84" s="578"/>
      <c r="BM84" s="578"/>
      <c r="BN84" s="578"/>
      <c r="BO84" s="578"/>
      <c r="BP84" s="578"/>
      <c r="BQ84" s="578"/>
      <c r="BR84" s="578"/>
      <c r="BS84" s="578"/>
      <c r="BT84" s="578"/>
      <c r="BU84" s="578"/>
      <c r="BV84" s="578"/>
    </row>
    <row r="85" spans="1:74" x14ac:dyDescent="0.2">
      <c r="B85" s="575"/>
      <c r="C85" s="578"/>
      <c r="D85" s="578"/>
      <c r="E85" s="578"/>
      <c r="F85" s="578"/>
      <c r="G85" s="578"/>
      <c r="H85" s="578"/>
      <c r="I85" s="578"/>
      <c r="J85" s="578"/>
      <c r="K85" s="578"/>
      <c r="L85" s="578"/>
      <c r="M85" s="578"/>
      <c r="N85" s="578"/>
      <c r="O85" s="578"/>
      <c r="P85" s="578"/>
      <c r="Q85" s="578"/>
      <c r="R85" s="578"/>
      <c r="S85" s="578"/>
      <c r="T85" s="578"/>
      <c r="U85" s="578"/>
      <c r="V85" s="578"/>
      <c r="W85" s="578"/>
      <c r="X85" s="578"/>
      <c r="Y85" s="578"/>
      <c r="Z85" s="578"/>
      <c r="AA85" s="578"/>
      <c r="AB85" s="578"/>
      <c r="AC85" s="578"/>
      <c r="AD85" s="578"/>
      <c r="AE85" s="578"/>
      <c r="AF85" s="578"/>
      <c r="AG85" s="578"/>
      <c r="AH85" s="578"/>
      <c r="AI85" s="578"/>
      <c r="AJ85" s="578"/>
      <c r="AK85" s="578"/>
      <c r="AL85" s="578"/>
      <c r="AM85" s="578"/>
      <c r="AN85" s="578"/>
      <c r="AO85" s="578"/>
      <c r="AP85" s="578"/>
      <c r="AQ85" s="578"/>
      <c r="AR85" s="578"/>
      <c r="AS85" s="578"/>
      <c r="AT85" s="578"/>
      <c r="AU85" s="578"/>
      <c r="AV85" s="578"/>
      <c r="AW85" s="578"/>
      <c r="AX85" s="578"/>
      <c r="AY85" s="578"/>
      <c r="AZ85" s="578"/>
      <c r="BA85" s="578"/>
      <c r="BB85" s="578"/>
      <c r="BC85" s="578"/>
      <c r="BD85" s="578"/>
      <c r="BE85" s="578"/>
      <c r="BF85" s="717"/>
      <c r="BG85" s="578"/>
      <c r="BH85" s="578"/>
      <c r="BI85" s="578"/>
      <c r="BJ85" s="578"/>
      <c r="BK85" s="578"/>
      <c r="BL85" s="578"/>
      <c r="BM85" s="578"/>
      <c r="BN85" s="578"/>
      <c r="BO85" s="578"/>
      <c r="BP85" s="578"/>
      <c r="BQ85" s="578"/>
      <c r="BR85" s="578"/>
      <c r="BS85" s="578"/>
      <c r="BT85" s="578"/>
      <c r="BU85" s="578"/>
      <c r="BV85" s="578"/>
    </row>
    <row r="86" spans="1:74" x14ac:dyDescent="0.2">
      <c r="A86" s="576"/>
      <c r="B86" s="575"/>
      <c r="C86" s="578"/>
      <c r="D86" s="578"/>
      <c r="E86" s="578"/>
      <c r="F86" s="578"/>
      <c r="G86" s="578"/>
      <c r="H86" s="578"/>
      <c r="I86" s="578"/>
      <c r="J86" s="578"/>
      <c r="K86" s="578"/>
      <c r="L86" s="578"/>
      <c r="M86" s="578"/>
      <c r="N86" s="578"/>
      <c r="O86" s="578"/>
      <c r="P86" s="578"/>
      <c r="Q86" s="578"/>
      <c r="R86" s="578"/>
      <c r="S86" s="578"/>
      <c r="T86" s="578"/>
      <c r="U86" s="578"/>
      <c r="V86" s="578"/>
      <c r="W86" s="578"/>
      <c r="X86" s="578"/>
      <c r="Y86" s="578"/>
      <c r="Z86" s="578"/>
      <c r="AA86" s="578"/>
      <c r="AB86" s="578"/>
      <c r="AC86" s="578"/>
      <c r="AD86" s="578"/>
      <c r="AE86" s="578"/>
      <c r="AF86" s="578"/>
      <c r="AG86" s="578"/>
      <c r="AH86" s="578"/>
      <c r="AI86" s="578"/>
      <c r="AJ86" s="578"/>
      <c r="AK86" s="578"/>
      <c r="AL86" s="578"/>
      <c r="AM86" s="578"/>
      <c r="AN86" s="578"/>
      <c r="AO86" s="578"/>
      <c r="AP86" s="578"/>
      <c r="AQ86" s="578"/>
      <c r="AR86" s="578"/>
      <c r="AS86" s="578"/>
      <c r="AT86" s="578"/>
      <c r="AU86" s="578"/>
      <c r="AV86" s="578"/>
      <c r="AW86" s="578"/>
      <c r="AX86" s="578"/>
      <c r="AY86" s="578"/>
      <c r="AZ86" s="578"/>
      <c r="BA86" s="578"/>
      <c r="BB86" s="578"/>
      <c r="BC86" s="578"/>
      <c r="BD86" s="578"/>
      <c r="BE86" s="578"/>
      <c r="BF86" s="717"/>
      <c r="BG86" s="578"/>
      <c r="BH86" s="578"/>
      <c r="BI86" s="578"/>
      <c r="BJ86" s="578"/>
      <c r="BK86" s="578"/>
      <c r="BL86" s="578"/>
      <c r="BM86" s="578"/>
      <c r="BN86" s="578"/>
      <c r="BO86" s="578"/>
      <c r="BP86" s="578"/>
      <c r="BQ86" s="578"/>
      <c r="BR86" s="578"/>
      <c r="BS86" s="578"/>
      <c r="BT86" s="578"/>
      <c r="BU86" s="578"/>
      <c r="BV86" s="578"/>
    </row>
    <row r="88" spans="1:74" x14ac:dyDescent="0.2">
      <c r="B88" s="577"/>
      <c r="C88" s="579"/>
      <c r="D88" s="579"/>
      <c r="E88" s="579"/>
      <c r="F88" s="579"/>
      <c r="G88" s="579"/>
      <c r="H88" s="579"/>
      <c r="I88" s="579"/>
      <c r="J88" s="579"/>
      <c r="K88" s="579"/>
      <c r="L88" s="579"/>
      <c r="M88" s="579"/>
      <c r="N88" s="579"/>
      <c r="O88" s="579"/>
      <c r="P88" s="579"/>
      <c r="Q88" s="579"/>
      <c r="R88" s="579"/>
      <c r="S88" s="579"/>
      <c r="T88" s="579"/>
      <c r="U88" s="579"/>
      <c r="V88" s="579"/>
      <c r="W88" s="579"/>
      <c r="X88" s="579"/>
      <c r="Y88" s="579"/>
      <c r="Z88" s="579"/>
      <c r="AA88" s="579"/>
      <c r="AB88" s="579"/>
      <c r="AC88" s="579"/>
      <c r="AD88" s="579"/>
      <c r="AE88" s="579"/>
      <c r="AF88" s="579"/>
      <c r="AG88" s="579"/>
      <c r="AH88" s="579"/>
      <c r="AI88" s="579"/>
      <c r="AJ88" s="579"/>
      <c r="AK88" s="579"/>
      <c r="AL88" s="579"/>
      <c r="AM88" s="579"/>
      <c r="AN88" s="579"/>
      <c r="AO88" s="579"/>
      <c r="AP88" s="579"/>
      <c r="AQ88" s="579"/>
      <c r="AR88" s="579"/>
      <c r="AS88" s="579"/>
      <c r="AT88" s="579"/>
      <c r="AU88" s="579"/>
      <c r="AV88" s="579"/>
      <c r="AW88" s="579"/>
      <c r="AX88" s="579"/>
      <c r="AY88" s="579"/>
      <c r="AZ88" s="579"/>
      <c r="BA88" s="579"/>
      <c r="BB88" s="579"/>
      <c r="BC88" s="579"/>
      <c r="BD88" s="579"/>
      <c r="BE88" s="579"/>
      <c r="BF88" s="718"/>
      <c r="BG88" s="579"/>
      <c r="BH88" s="579"/>
      <c r="BI88" s="579"/>
      <c r="BJ88" s="579"/>
      <c r="BK88" s="579"/>
      <c r="BL88" s="579"/>
      <c r="BM88" s="579"/>
      <c r="BN88" s="579"/>
      <c r="BO88" s="579"/>
      <c r="BP88" s="579"/>
      <c r="BQ88" s="579"/>
      <c r="BR88" s="579"/>
      <c r="BS88" s="579"/>
      <c r="BT88" s="579"/>
      <c r="BU88" s="579"/>
      <c r="BV88" s="579"/>
    </row>
    <row r="89" spans="1:74" x14ac:dyDescent="0.2">
      <c r="B89" s="575"/>
      <c r="C89" s="579"/>
      <c r="D89" s="579"/>
      <c r="E89" s="579"/>
      <c r="F89" s="579"/>
      <c r="G89" s="579"/>
      <c r="H89" s="579"/>
      <c r="I89" s="579"/>
      <c r="J89" s="579"/>
      <c r="K89" s="579"/>
      <c r="L89" s="579"/>
      <c r="M89" s="579"/>
      <c r="N89" s="579"/>
      <c r="O89" s="579"/>
      <c r="P89" s="579"/>
      <c r="Q89" s="579"/>
      <c r="R89" s="579"/>
      <c r="S89" s="579"/>
      <c r="T89" s="579"/>
      <c r="U89" s="579"/>
      <c r="V89" s="579"/>
      <c r="W89" s="579"/>
      <c r="X89" s="579"/>
      <c r="Y89" s="579"/>
      <c r="Z89" s="579"/>
      <c r="AA89" s="579"/>
      <c r="AB89" s="579"/>
      <c r="AC89" s="579"/>
      <c r="AD89" s="579"/>
      <c r="AE89" s="579"/>
      <c r="AF89" s="579"/>
      <c r="AG89" s="579"/>
      <c r="AH89" s="579"/>
      <c r="AI89" s="579"/>
      <c r="AJ89" s="579"/>
      <c r="AK89" s="579"/>
      <c r="AL89" s="579"/>
      <c r="AM89" s="579"/>
      <c r="AN89" s="579"/>
      <c r="AO89" s="579"/>
      <c r="AP89" s="579"/>
      <c r="AQ89" s="579"/>
      <c r="AR89" s="579"/>
      <c r="AS89" s="579"/>
      <c r="AT89" s="579"/>
      <c r="AU89" s="579"/>
      <c r="AV89" s="579"/>
      <c r="AW89" s="579"/>
      <c r="AX89" s="579"/>
      <c r="AY89" s="579"/>
      <c r="AZ89" s="579"/>
      <c r="BA89" s="579"/>
      <c r="BB89" s="579"/>
      <c r="BC89" s="579"/>
      <c r="BD89" s="579"/>
      <c r="BE89" s="579"/>
      <c r="BF89" s="718"/>
      <c r="BG89" s="579"/>
      <c r="BH89" s="579"/>
      <c r="BI89" s="579"/>
      <c r="BJ89" s="579"/>
      <c r="BK89" s="579"/>
      <c r="BL89" s="579"/>
      <c r="BM89" s="579"/>
      <c r="BN89" s="579"/>
      <c r="BO89" s="579"/>
      <c r="BP89" s="579"/>
      <c r="BQ89" s="579"/>
      <c r="BR89" s="579"/>
      <c r="BS89" s="579"/>
      <c r="BT89" s="579"/>
      <c r="BU89" s="579"/>
      <c r="BV89" s="579"/>
    </row>
    <row r="90" spans="1:74" x14ac:dyDescent="0.2">
      <c r="A90" s="576"/>
      <c r="B90" s="575"/>
      <c r="C90" s="578"/>
      <c r="D90" s="578"/>
      <c r="E90" s="578"/>
      <c r="F90" s="578"/>
      <c r="G90" s="578"/>
      <c r="H90" s="578"/>
      <c r="I90" s="578"/>
      <c r="J90" s="578"/>
      <c r="K90" s="578"/>
      <c r="L90" s="578"/>
      <c r="M90" s="578"/>
      <c r="N90" s="578"/>
      <c r="O90" s="578"/>
      <c r="P90" s="578"/>
      <c r="Q90" s="578"/>
      <c r="R90" s="578"/>
      <c r="S90" s="578"/>
      <c r="T90" s="578"/>
      <c r="U90" s="578"/>
      <c r="V90" s="578"/>
      <c r="W90" s="578"/>
      <c r="X90" s="578"/>
      <c r="Y90" s="578"/>
      <c r="Z90" s="578"/>
      <c r="AA90" s="578"/>
      <c r="AB90" s="578"/>
      <c r="AC90" s="578"/>
      <c r="AD90" s="578"/>
      <c r="AE90" s="578"/>
      <c r="AF90" s="578"/>
      <c r="AG90" s="578"/>
      <c r="AH90" s="578"/>
      <c r="AI90" s="578"/>
      <c r="AJ90" s="578"/>
      <c r="AK90" s="578"/>
      <c r="AL90" s="578"/>
      <c r="AM90" s="578"/>
      <c r="AN90" s="578"/>
      <c r="AO90" s="578"/>
      <c r="AP90" s="578"/>
      <c r="AQ90" s="578"/>
      <c r="AR90" s="578"/>
      <c r="AS90" s="578"/>
      <c r="AT90" s="578"/>
      <c r="AU90" s="578"/>
      <c r="AV90" s="578"/>
      <c r="AW90" s="578"/>
      <c r="AX90" s="578"/>
      <c r="AY90" s="578"/>
      <c r="AZ90" s="578"/>
      <c r="BA90" s="578"/>
      <c r="BB90" s="578"/>
      <c r="BC90" s="578"/>
      <c r="BD90" s="578"/>
      <c r="BE90" s="578"/>
      <c r="BF90" s="717"/>
      <c r="BG90" s="578"/>
      <c r="BH90" s="578"/>
      <c r="BI90" s="578"/>
      <c r="BJ90" s="578"/>
      <c r="BK90" s="578"/>
      <c r="BL90" s="578"/>
      <c r="BM90" s="578"/>
      <c r="BN90" s="578"/>
      <c r="BO90" s="578"/>
      <c r="BP90" s="578"/>
      <c r="BQ90" s="578"/>
      <c r="BR90" s="578"/>
      <c r="BS90" s="578"/>
      <c r="BT90" s="578"/>
      <c r="BU90" s="578"/>
      <c r="BV90" s="578"/>
    </row>
    <row r="92" spans="1:74" x14ac:dyDescent="0.2">
      <c r="C92" s="580"/>
      <c r="D92" s="580"/>
      <c r="E92" s="580"/>
      <c r="F92" s="580"/>
      <c r="G92" s="580"/>
      <c r="H92" s="580"/>
      <c r="I92" s="580"/>
      <c r="J92" s="580"/>
      <c r="K92" s="580"/>
      <c r="L92" s="580"/>
      <c r="M92" s="580"/>
      <c r="N92" s="580"/>
      <c r="O92" s="580"/>
      <c r="P92" s="580"/>
      <c r="Q92" s="580"/>
      <c r="R92" s="580"/>
      <c r="S92" s="580"/>
      <c r="T92" s="580"/>
      <c r="U92" s="580"/>
      <c r="V92" s="580"/>
      <c r="W92" s="580"/>
      <c r="X92" s="580"/>
      <c r="Y92" s="580"/>
      <c r="Z92" s="580"/>
      <c r="AA92" s="580"/>
      <c r="AB92" s="580"/>
      <c r="AC92" s="580"/>
      <c r="AD92" s="580"/>
      <c r="AE92" s="580"/>
      <c r="AF92" s="580"/>
      <c r="AG92" s="580"/>
      <c r="AH92" s="580"/>
      <c r="AI92" s="580"/>
      <c r="AJ92" s="580"/>
      <c r="AK92" s="580"/>
      <c r="AL92" s="580"/>
      <c r="AM92" s="580"/>
      <c r="AN92" s="580"/>
      <c r="AO92" s="580"/>
      <c r="AP92" s="580"/>
      <c r="AQ92" s="580"/>
      <c r="AR92" s="580"/>
      <c r="AS92" s="580"/>
      <c r="AT92" s="580"/>
      <c r="AU92" s="580"/>
      <c r="AV92" s="580"/>
      <c r="AW92" s="580"/>
      <c r="AX92" s="580"/>
      <c r="AY92" s="580"/>
      <c r="AZ92" s="580"/>
      <c r="BA92" s="580"/>
      <c r="BB92" s="580"/>
      <c r="BC92" s="580"/>
      <c r="BD92" s="580"/>
      <c r="BE92" s="580"/>
      <c r="BF92" s="719"/>
      <c r="BG92" s="580"/>
      <c r="BH92" s="580"/>
      <c r="BI92" s="580"/>
      <c r="BJ92" s="580"/>
      <c r="BK92" s="580"/>
      <c r="BL92" s="580"/>
      <c r="BM92" s="580"/>
      <c r="BN92" s="580"/>
      <c r="BO92" s="580"/>
      <c r="BP92" s="580"/>
      <c r="BQ92" s="580"/>
      <c r="BR92" s="580"/>
      <c r="BS92" s="580"/>
      <c r="BT92" s="580"/>
      <c r="BU92" s="580"/>
      <c r="BV92" s="580"/>
    </row>
    <row r="93" spans="1:74" x14ac:dyDescent="0.2">
      <c r="C93" s="581"/>
      <c r="D93" s="581"/>
      <c r="E93" s="581"/>
      <c r="F93" s="581"/>
      <c r="G93" s="581"/>
      <c r="H93" s="581"/>
      <c r="I93" s="581"/>
      <c r="J93" s="581"/>
      <c r="K93" s="581"/>
      <c r="L93" s="581"/>
      <c r="M93" s="581"/>
      <c r="N93" s="581"/>
      <c r="O93" s="581"/>
      <c r="P93" s="581"/>
      <c r="Q93" s="581"/>
      <c r="R93" s="581"/>
      <c r="S93" s="581"/>
      <c r="T93" s="581"/>
      <c r="U93" s="581"/>
      <c r="V93" s="581"/>
      <c r="W93" s="581"/>
      <c r="X93" s="581"/>
      <c r="Y93" s="581"/>
      <c r="Z93" s="581"/>
      <c r="AA93" s="581"/>
      <c r="AB93" s="581"/>
      <c r="AC93" s="581"/>
      <c r="AD93" s="581"/>
      <c r="AE93" s="581"/>
      <c r="AF93" s="581"/>
      <c r="AG93" s="581"/>
      <c r="AH93" s="581"/>
      <c r="AI93" s="581"/>
      <c r="AJ93" s="581"/>
      <c r="AK93" s="581"/>
      <c r="AL93" s="581"/>
      <c r="AM93" s="581"/>
      <c r="AN93" s="581"/>
      <c r="AO93" s="581"/>
      <c r="AP93" s="581"/>
      <c r="AQ93" s="581"/>
      <c r="AR93" s="581"/>
      <c r="AS93" s="581"/>
      <c r="AT93" s="581"/>
      <c r="AU93" s="581"/>
      <c r="AV93" s="581"/>
      <c r="AW93" s="581"/>
      <c r="AX93" s="581"/>
      <c r="AY93" s="581"/>
      <c r="AZ93" s="581"/>
      <c r="BA93" s="581"/>
      <c r="BB93" s="581"/>
      <c r="BC93" s="581"/>
      <c r="BD93" s="581"/>
      <c r="BE93" s="581"/>
      <c r="BF93" s="720"/>
      <c r="BG93" s="581"/>
      <c r="BH93" s="581"/>
      <c r="BI93" s="581"/>
      <c r="BJ93" s="581"/>
      <c r="BK93" s="581"/>
      <c r="BL93" s="581"/>
      <c r="BM93" s="581"/>
      <c r="BN93" s="581"/>
      <c r="BO93" s="581"/>
      <c r="BP93" s="581"/>
      <c r="BQ93" s="581"/>
      <c r="BR93" s="581"/>
      <c r="BS93" s="581"/>
      <c r="BT93" s="581"/>
      <c r="BU93" s="581"/>
      <c r="BV93" s="581"/>
    </row>
    <row r="94" spans="1:74" x14ac:dyDescent="0.2">
      <c r="B94" s="575"/>
    </row>
  </sheetData>
  <mergeCells count="8">
    <mergeCell ref="B68:Q68"/>
    <mergeCell ref="BK3:BV3"/>
    <mergeCell ref="A1:A2"/>
    <mergeCell ref="C3:N3"/>
    <mergeCell ref="O3:Z3"/>
    <mergeCell ref="AA3:AL3"/>
    <mergeCell ref="AM3:AX3"/>
    <mergeCell ref="AY3:BJ3"/>
  </mergeCells>
  <phoneticPr fontId="0" type="noConversion"/>
  <conditionalFormatting sqref="C74:BV74 C78:BV78 C82:BV82 C86:BV86 C90:BV90 C94:BV94">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2">
    <pageSetUpPr fitToPage="1"/>
  </sheetPr>
  <dimension ref="A1:BV43"/>
  <sheetViews>
    <sheetView showGridLines="0" workbookViewId="0">
      <pane xSplit="2" ySplit="4" topLeftCell="AY5" activePane="bottomRight" state="frozen"/>
      <selection pane="topRight" activeCell="C1" sqref="C1"/>
      <selection pane="bottomLeft" activeCell="A5" sqref="A5"/>
      <selection pane="bottomRight" activeCell="BC39" sqref="BC39"/>
    </sheetView>
  </sheetViews>
  <sheetFormatPr defaultColWidth="11" defaultRowHeight="11.25" x14ac:dyDescent="0.2"/>
  <cols>
    <col min="1" max="1" width="13.5703125" style="549" customWidth="1"/>
    <col min="2" max="2" width="24.42578125" style="549" customWidth="1"/>
    <col min="3" max="57" width="6.5703125" style="549" customWidth="1"/>
    <col min="58" max="58" width="6.5703125" style="721" customWidth="1"/>
    <col min="59" max="74" width="6.5703125" style="549" customWidth="1"/>
    <col min="75" max="249" width="11" style="549"/>
    <col min="250" max="250" width="1.5703125" style="549" customWidth="1"/>
    <col min="251" max="16384" width="11" style="549"/>
  </cols>
  <sheetData>
    <row r="1" spans="1:74" ht="12.75" customHeight="1" x14ac:dyDescent="0.2">
      <c r="A1" s="765" t="s">
        <v>1033</v>
      </c>
      <c r="B1" s="547" t="s">
        <v>503</v>
      </c>
      <c r="C1" s="547"/>
      <c r="D1" s="547"/>
      <c r="E1" s="547"/>
      <c r="F1" s="547"/>
      <c r="G1" s="547"/>
      <c r="H1" s="547"/>
      <c r="I1" s="547"/>
      <c r="J1" s="547"/>
      <c r="K1" s="547"/>
      <c r="L1" s="547"/>
      <c r="M1" s="547"/>
      <c r="N1" s="547"/>
      <c r="O1" s="547"/>
      <c r="P1" s="547"/>
      <c r="Q1" s="547"/>
      <c r="R1" s="547"/>
      <c r="S1" s="547"/>
      <c r="T1" s="547"/>
      <c r="U1" s="547"/>
      <c r="V1" s="547"/>
      <c r="W1" s="547"/>
      <c r="X1" s="547"/>
      <c r="Y1" s="547"/>
      <c r="Z1" s="547"/>
      <c r="AA1" s="547"/>
      <c r="AB1" s="547"/>
      <c r="AC1" s="547"/>
      <c r="AD1" s="547"/>
      <c r="AE1" s="547"/>
      <c r="AF1" s="547"/>
      <c r="AG1" s="547"/>
      <c r="AH1" s="547"/>
      <c r="AI1" s="547"/>
      <c r="AJ1" s="547"/>
      <c r="AK1" s="547"/>
      <c r="AL1" s="547"/>
      <c r="AM1" s="547"/>
      <c r="AN1" s="547"/>
      <c r="AO1" s="547"/>
      <c r="AP1" s="547"/>
      <c r="AQ1" s="547"/>
      <c r="AR1" s="547"/>
      <c r="AS1" s="547"/>
      <c r="AT1" s="547"/>
      <c r="AU1" s="547"/>
      <c r="AV1" s="547"/>
      <c r="AW1" s="547"/>
      <c r="AX1" s="547"/>
      <c r="AY1" s="547"/>
      <c r="AZ1" s="547"/>
      <c r="BA1" s="547"/>
      <c r="BB1" s="547"/>
      <c r="BC1" s="547"/>
      <c r="BD1" s="547"/>
      <c r="BE1" s="547"/>
      <c r="BF1" s="547"/>
      <c r="BG1" s="547"/>
      <c r="BH1" s="547"/>
      <c r="BI1" s="547"/>
      <c r="BJ1" s="547"/>
      <c r="BK1" s="547"/>
      <c r="BL1" s="547"/>
      <c r="BM1" s="547"/>
      <c r="BN1" s="547"/>
      <c r="BO1" s="547"/>
      <c r="BP1" s="547"/>
      <c r="BQ1" s="547"/>
      <c r="BR1" s="547"/>
      <c r="BS1" s="547"/>
      <c r="BT1" s="547"/>
      <c r="BU1" s="547"/>
      <c r="BV1" s="547"/>
    </row>
    <row r="2" spans="1:74" ht="12.75" customHeight="1" x14ac:dyDescent="0.2">
      <c r="A2" s="766"/>
      <c r="B2" s="542" t="str">
        <f>"U.S. Energy Information Administration  |  Short-Term Energy Outlook  - "&amp;Dates!D1</f>
        <v>U.S. Energy Information Administration  |  Short-Term Energy Outlook  - December 2015</v>
      </c>
      <c r="C2" s="550"/>
      <c r="D2" s="550"/>
      <c r="E2" s="550"/>
      <c r="F2" s="550"/>
      <c r="G2" s="550"/>
      <c r="H2" s="550"/>
      <c r="I2" s="550"/>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550"/>
      <c r="AN2" s="550"/>
      <c r="AO2" s="550"/>
      <c r="AP2" s="550"/>
      <c r="AQ2" s="550"/>
      <c r="AR2" s="550"/>
      <c r="AS2" s="550"/>
      <c r="AT2" s="550"/>
      <c r="AU2" s="550"/>
      <c r="AV2" s="550"/>
      <c r="AW2" s="550"/>
      <c r="AX2" s="550"/>
      <c r="AY2" s="550"/>
      <c r="AZ2" s="550"/>
      <c r="BA2" s="550"/>
      <c r="BB2" s="550"/>
      <c r="BC2" s="550"/>
      <c r="BD2" s="550"/>
      <c r="BE2" s="550"/>
      <c r="BF2" s="712"/>
      <c r="BG2" s="550"/>
      <c r="BH2" s="550"/>
      <c r="BI2" s="550"/>
      <c r="BJ2" s="550"/>
      <c r="BK2" s="550"/>
      <c r="BL2" s="550"/>
      <c r="BM2" s="550"/>
      <c r="BN2" s="550"/>
      <c r="BO2" s="550"/>
      <c r="BP2" s="550"/>
      <c r="BQ2" s="550"/>
      <c r="BR2" s="550"/>
      <c r="BS2" s="550"/>
      <c r="BT2" s="550"/>
      <c r="BU2" s="550"/>
      <c r="BV2" s="550"/>
    </row>
    <row r="3" spans="1:74" ht="12.75" customHeight="1" x14ac:dyDescent="0.2">
      <c r="A3" s="582"/>
      <c r="B3" s="552"/>
      <c r="C3" s="770">
        <f>Dates!D3</f>
        <v>2011</v>
      </c>
      <c r="D3" s="771"/>
      <c r="E3" s="771"/>
      <c r="F3" s="771"/>
      <c r="G3" s="771"/>
      <c r="H3" s="771"/>
      <c r="I3" s="771"/>
      <c r="J3" s="771"/>
      <c r="K3" s="771"/>
      <c r="L3" s="771"/>
      <c r="M3" s="771"/>
      <c r="N3" s="819"/>
      <c r="O3" s="770">
        <f>C3+1</f>
        <v>2012</v>
      </c>
      <c r="P3" s="771"/>
      <c r="Q3" s="771"/>
      <c r="R3" s="771"/>
      <c r="S3" s="771"/>
      <c r="T3" s="771"/>
      <c r="U3" s="771"/>
      <c r="V3" s="771"/>
      <c r="W3" s="771"/>
      <c r="X3" s="771"/>
      <c r="Y3" s="771"/>
      <c r="Z3" s="819"/>
      <c r="AA3" s="770">
        <f>O3+1</f>
        <v>2013</v>
      </c>
      <c r="AB3" s="771"/>
      <c r="AC3" s="771"/>
      <c r="AD3" s="771"/>
      <c r="AE3" s="771"/>
      <c r="AF3" s="771"/>
      <c r="AG3" s="771"/>
      <c r="AH3" s="771"/>
      <c r="AI3" s="771"/>
      <c r="AJ3" s="771"/>
      <c r="AK3" s="771"/>
      <c r="AL3" s="819"/>
      <c r="AM3" s="770">
        <f>AA3+1</f>
        <v>2014</v>
      </c>
      <c r="AN3" s="771"/>
      <c r="AO3" s="771"/>
      <c r="AP3" s="771"/>
      <c r="AQ3" s="771"/>
      <c r="AR3" s="771"/>
      <c r="AS3" s="771"/>
      <c r="AT3" s="771"/>
      <c r="AU3" s="771"/>
      <c r="AV3" s="771"/>
      <c r="AW3" s="771"/>
      <c r="AX3" s="819"/>
      <c r="AY3" s="770">
        <f>AM3+1</f>
        <v>2015</v>
      </c>
      <c r="AZ3" s="771"/>
      <c r="BA3" s="771"/>
      <c r="BB3" s="771"/>
      <c r="BC3" s="771"/>
      <c r="BD3" s="771"/>
      <c r="BE3" s="771"/>
      <c r="BF3" s="771"/>
      <c r="BG3" s="771"/>
      <c r="BH3" s="771"/>
      <c r="BI3" s="771"/>
      <c r="BJ3" s="819"/>
      <c r="BK3" s="770">
        <f>AY3+1</f>
        <v>2016</v>
      </c>
      <c r="BL3" s="771"/>
      <c r="BM3" s="771"/>
      <c r="BN3" s="771"/>
      <c r="BO3" s="771"/>
      <c r="BP3" s="771"/>
      <c r="BQ3" s="771"/>
      <c r="BR3" s="771"/>
      <c r="BS3" s="771"/>
      <c r="BT3" s="771"/>
      <c r="BU3" s="771"/>
      <c r="BV3" s="819"/>
    </row>
    <row r="4" spans="1:74" ht="12.75" customHeight="1" x14ac:dyDescent="0.2">
      <c r="A4" s="582"/>
      <c r="B4" s="553"/>
      <c r="C4" s="18" t="s">
        <v>634</v>
      </c>
      <c r="D4" s="18" t="s">
        <v>635</v>
      </c>
      <c r="E4" s="18" t="s">
        <v>636</v>
      </c>
      <c r="F4" s="18" t="s">
        <v>637</v>
      </c>
      <c r="G4" s="18" t="s">
        <v>638</v>
      </c>
      <c r="H4" s="18" t="s">
        <v>639</v>
      </c>
      <c r="I4" s="18" t="s">
        <v>640</v>
      </c>
      <c r="J4" s="18" t="s">
        <v>641</v>
      </c>
      <c r="K4" s="18" t="s">
        <v>642</v>
      </c>
      <c r="L4" s="18" t="s">
        <v>643</v>
      </c>
      <c r="M4" s="18" t="s">
        <v>644</v>
      </c>
      <c r="N4" s="18" t="s">
        <v>645</v>
      </c>
      <c r="O4" s="18" t="s">
        <v>634</v>
      </c>
      <c r="P4" s="18" t="s">
        <v>635</v>
      </c>
      <c r="Q4" s="18" t="s">
        <v>636</v>
      </c>
      <c r="R4" s="18" t="s">
        <v>637</v>
      </c>
      <c r="S4" s="18" t="s">
        <v>638</v>
      </c>
      <c r="T4" s="18" t="s">
        <v>639</v>
      </c>
      <c r="U4" s="18" t="s">
        <v>640</v>
      </c>
      <c r="V4" s="18" t="s">
        <v>641</v>
      </c>
      <c r="W4" s="18" t="s">
        <v>642</v>
      </c>
      <c r="X4" s="18" t="s">
        <v>643</v>
      </c>
      <c r="Y4" s="18" t="s">
        <v>644</v>
      </c>
      <c r="Z4" s="18" t="s">
        <v>645</v>
      </c>
      <c r="AA4" s="18" t="s">
        <v>634</v>
      </c>
      <c r="AB4" s="18" t="s">
        <v>635</v>
      </c>
      <c r="AC4" s="18" t="s">
        <v>636</v>
      </c>
      <c r="AD4" s="18" t="s">
        <v>637</v>
      </c>
      <c r="AE4" s="18" t="s">
        <v>638</v>
      </c>
      <c r="AF4" s="18" t="s">
        <v>639</v>
      </c>
      <c r="AG4" s="18" t="s">
        <v>640</v>
      </c>
      <c r="AH4" s="18" t="s">
        <v>641</v>
      </c>
      <c r="AI4" s="18" t="s">
        <v>642</v>
      </c>
      <c r="AJ4" s="18" t="s">
        <v>643</v>
      </c>
      <c r="AK4" s="18" t="s">
        <v>644</v>
      </c>
      <c r="AL4" s="18" t="s">
        <v>645</v>
      </c>
      <c r="AM4" s="18" t="s">
        <v>634</v>
      </c>
      <c r="AN4" s="18" t="s">
        <v>635</v>
      </c>
      <c r="AO4" s="18" t="s">
        <v>636</v>
      </c>
      <c r="AP4" s="18" t="s">
        <v>637</v>
      </c>
      <c r="AQ4" s="18" t="s">
        <v>638</v>
      </c>
      <c r="AR4" s="18" t="s">
        <v>639</v>
      </c>
      <c r="AS4" s="18" t="s">
        <v>640</v>
      </c>
      <c r="AT4" s="18" t="s">
        <v>641</v>
      </c>
      <c r="AU4" s="18" t="s">
        <v>642</v>
      </c>
      <c r="AV4" s="18" t="s">
        <v>643</v>
      </c>
      <c r="AW4" s="18" t="s">
        <v>644</v>
      </c>
      <c r="AX4" s="18" t="s">
        <v>645</v>
      </c>
      <c r="AY4" s="18" t="s">
        <v>634</v>
      </c>
      <c r="AZ4" s="18" t="s">
        <v>635</v>
      </c>
      <c r="BA4" s="18" t="s">
        <v>636</v>
      </c>
      <c r="BB4" s="18" t="s">
        <v>637</v>
      </c>
      <c r="BC4" s="18" t="s">
        <v>638</v>
      </c>
      <c r="BD4" s="18" t="s">
        <v>639</v>
      </c>
      <c r="BE4" s="18" t="s">
        <v>640</v>
      </c>
      <c r="BF4" s="18" t="s">
        <v>641</v>
      </c>
      <c r="BG4" s="18" t="s">
        <v>642</v>
      </c>
      <c r="BH4" s="18" t="s">
        <v>643</v>
      </c>
      <c r="BI4" s="18" t="s">
        <v>644</v>
      </c>
      <c r="BJ4" s="18" t="s">
        <v>645</v>
      </c>
      <c r="BK4" s="18" t="s">
        <v>634</v>
      </c>
      <c r="BL4" s="18" t="s">
        <v>635</v>
      </c>
      <c r="BM4" s="18" t="s">
        <v>636</v>
      </c>
      <c r="BN4" s="18" t="s">
        <v>637</v>
      </c>
      <c r="BO4" s="18" t="s">
        <v>638</v>
      </c>
      <c r="BP4" s="18" t="s">
        <v>639</v>
      </c>
      <c r="BQ4" s="18" t="s">
        <v>640</v>
      </c>
      <c r="BR4" s="18" t="s">
        <v>641</v>
      </c>
      <c r="BS4" s="18" t="s">
        <v>642</v>
      </c>
      <c r="BT4" s="18" t="s">
        <v>643</v>
      </c>
      <c r="BU4" s="18" t="s">
        <v>644</v>
      </c>
      <c r="BV4" s="18" t="s">
        <v>645</v>
      </c>
    </row>
    <row r="5" spans="1:74" ht="11.1" customHeight="1" x14ac:dyDescent="0.2">
      <c r="A5" s="582"/>
      <c r="B5" s="129" t="s">
        <v>465</v>
      </c>
      <c r="C5" s="554"/>
      <c r="D5" s="554"/>
      <c r="E5" s="554"/>
      <c r="F5" s="554"/>
      <c r="G5" s="554"/>
      <c r="H5" s="554"/>
      <c r="I5" s="554"/>
      <c r="J5" s="554"/>
      <c r="K5" s="554"/>
      <c r="L5" s="554"/>
      <c r="M5" s="554"/>
      <c r="N5" s="554"/>
      <c r="O5" s="554"/>
      <c r="P5" s="554"/>
      <c r="Q5" s="554"/>
      <c r="R5" s="554"/>
      <c r="S5" s="554"/>
      <c r="T5" s="554"/>
      <c r="U5" s="554"/>
      <c r="V5" s="554"/>
      <c r="W5" s="554"/>
      <c r="X5" s="554"/>
      <c r="Y5" s="554"/>
      <c r="Z5" s="554"/>
      <c r="AA5" s="554"/>
      <c r="AB5" s="554"/>
      <c r="AC5" s="554"/>
      <c r="AD5" s="554"/>
      <c r="AE5" s="554"/>
      <c r="AF5" s="554"/>
      <c r="AG5" s="554"/>
      <c r="AH5" s="554"/>
      <c r="AI5" s="554"/>
      <c r="AJ5" s="554"/>
      <c r="AK5" s="554"/>
      <c r="AL5" s="554"/>
      <c r="AM5" s="554"/>
      <c r="AN5" s="554"/>
      <c r="AO5" s="554"/>
      <c r="AP5" s="554"/>
      <c r="AQ5" s="554"/>
      <c r="AR5" s="554"/>
      <c r="AS5" s="554"/>
      <c r="AT5" s="554"/>
      <c r="AU5" s="554"/>
      <c r="AV5" s="554"/>
      <c r="AW5" s="554"/>
      <c r="AX5" s="554"/>
      <c r="AY5" s="554"/>
      <c r="AZ5" s="554"/>
      <c r="BA5" s="554"/>
      <c r="BB5" s="554"/>
      <c r="BC5" s="554"/>
      <c r="BD5" s="554"/>
      <c r="BE5" s="554"/>
      <c r="BF5" s="722"/>
      <c r="BG5" s="554"/>
      <c r="BH5" s="554"/>
      <c r="BI5" s="554"/>
      <c r="BJ5" s="554"/>
      <c r="BK5" s="554"/>
      <c r="BL5" s="554"/>
      <c r="BM5" s="554"/>
      <c r="BN5" s="554"/>
      <c r="BO5" s="554"/>
      <c r="BP5" s="554"/>
      <c r="BQ5" s="554"/>
      <c r="BR5" s="554"/>
      <c r="BS5" s="554"/>
      <c r="BT5" s="554"/>
      <c r="BU5" s="554"/>
      <c r="BV5" s="554"/>
    </row>
    <row r="6" spans="1:74" ht="11.1" customHeight="1" x14ac:dyDescent="0.2">
      <c r="A6" s="582"/>
      <c r="B6" s="129" t="s">
        <v>466</v>
      </c>
      <c r="C6" s="583"/>
      <c r="D6" s="583"/>
      <c r="E6" s="583"/>
      <c r="F6" s="583"/>
      <c r="G6" s="583"/>
      <c r="H6" s="583"/>
      <c r="I6" s="583"/>
      <c r="J6" s="583"/>
      <c r="K6" s="583"/>
      <c r="L6" s="583"/>
      <c r="M6" s="583"/>
      <c r="N6" s="583"/>
      <c r="O6" s="583"/>
      <c r="P6" s="583"/>
      <c r="Q6" s="583"/>
      <c r="R6" s="583"/>
      <c r="S6" s="583"/>
      <c r="T6" s="583"/>
      <c r="U6" s="583"/>
      <c r="V6" s="583"/>
      <c r="W6" s="583"/>
      <c r="X6" s="583"/>
      <c r="Y6" s="583"/>
      <c r="Z6" s="583"/>
      <c r="AA6" s="583"/>
      <c r="AB6" s="583"/>
      <c r="AC6" s="583"/>
      <c r="AD6" s="583"/>
      <c r="AE6" s="583"/>
      <c r="AF6" s="583"/>
      <c r="AG6" s="583"/>
      <c r="AH6" s="583"/>
      <c r="AI6" s="583"/>
      <c r="AJ6" s="583"/>
      <c r="AK6" s="583"/>
      <c r="AL6" s="583"/>
      <c r="AM6" s="583"/>
      <c r="AN6" s="583"/>
      <c r="AO6" s="583"/>
      <c r="AP6" s="583"/>
      <c r="AQ6" s="583"/>
      <c r="AR6" s="583"/>
      <c r="AS6" s="583"/>
      <c r="AT6" s="583"/>
      <c r="AU6" s="583"/>
      <c r="AV6" s="583"/>
      <c r="AW6" s="583"/>
      <c r="AX6" s="583"/>
      <c r="AY6" s="583"/>
      <c r="AZ6" s="583"/>
      <c r="BA6" s="583"/>
      <c r="BB6" s="583"/>
      <c r="BC6" s="583"/>
      <c r="BD6" s="583"/>
      <c r="BE6" s="583"/>
      <c r="BF6" s="723"/>
      <c r="BG6" s="583"/>
      <c r="BH6" s="583"/>
      <c r="BI6" s="583"/>
      <c r="BJ6" s="583"/>
      <c r="BK6" s="583"/>
      <c r="BL6" s="583"/>
      <c r="BM6" s="583"/>
      <c r="BN6" s="583"/>
      <c r="BO6" s="583"/>
      <c r="BP6" s="583"/>
      <c r="BQ6" s="583"/>
      <c r="BR6" s="583"/>
      <c r="BS6" s="583"/>
      <c r="BT6" s="583"/>
      <c r="BU6" s="583"/>
      <c r="BV6" s="583"/>
    </row>
    <row r="7" spans="1:74" ht="11.1" customHeight="1" x14ac:dyDescent="0.2">
      <c r="A7" s="557" t="s">
        <v>467</v>
      </c>
      <c r="B7" s="558" t="s">
        <v>468</v>
      </c>
      <c r="C7" s="275">
        <v>2909.9289355000001</v>
      </c>
      <c r="D7" s="275">
        <v>2629.0803213999998</v>
      </c>
      <c r="E7" s="275">
        <v>2343.3974839000002</v>
      </c>
      <c r="F7" s="275">
        <v>2237.6093332999999</v>
      </c>
      <c r="G7" s="275">
        <v>2371.6850322999999</v>
      </c>
      <c r="H7" s="275">
        <v>2805.1855999999998</v>
      </c>
      <c r="I7" s="275">
        <v>3042.0617419</v>
      </c>
      <c r="J7" s="275">
        <v>2977.3161613000002</v>
      </c>
      <c r="K7" s="275">
        <v>2559.6745999999998</v>
      </c>
      <c r="L7" s="275">
        <v>2245.3192580999998</v>
      </c>
      <c r="M7" s="275">
        <v>2235.3110000000001</v>
      </c>
      <c r="N7" s="275">
        <v>2374.5061612999998</v>
      </c>
      <c r="O7" s="275">
        <v>2282.0594194</v>
      </c>
      <c r="P7" s="275">
        <v>2171.5134137999999</v>
      </c>
      <c r="Q7" s="275">
        <v>1853.8123871</v>
      </c>
      <c r="R7" s="275">
        <v>1726.8711000000001</v>
      </c>
      <c r="S7" s="275">
        <v>2025.8404194</v>
      </c>
      <c r="T7" s="275">
        <v>2388.5237333</v>
      </c>
      <c r="U7" s="275">
        <v>2790.8493548000001</v>
      </c>
      <c r="V7" s="275">
        <v>2666.9522903000002</v>
      </c>
      <c r="W7" s="275">
        <v>2315.9406333000002</v>
      </c>
      <c r="X7" s="275">
        <v>2144.6964194000002</v>
      </c>
      <c r="Y7" s="275">
        <v>2330.4177666999999</v>
      </c>
      <c r="Z7" s="275">
        <v>2361.8235805999998</v>
      </c>
      <c r="AA7" s="275">
        <v>2420.9345474000002</v>
      </c>
      <c r="AB7" s="275">
        <v>2397.4732810999999</v>
      </c>
      <c r="AC7" s="275">
        <v>2273.1826181000001</v>
      </c>
      <c r="AD7" s="275">
        <v>2026.8907939999999</v>
      </c>
      <c r="AE7" s="275">
        <v>2086.7179031999999</v>
      </c>
      <c r="AF7" s="275">
        <v>2501.7890467000002</v>
      </c>
      <c r="AG7" s="275">
        <v>2684.2899161</v>
      </c>
      <c r="AH7" s="275">
        <v>2644.1831741999999</v>
      </c>
      <c r="AI7" s="275">
        <v>2424.1055003000001</v>
      </c>
      <c r="AJ7" s="275">
        <v>2140.2663071000002</v>
      </c>
      <c r="AK7" s="275">
        <v>2198.6433873000001</v>
      </c>
      <c r="AL7" s="275">
        <v>2494.1697445</v>
      </c>
      <c r="AM7" s="275">
        <v>2698.2881327999999</v>
      </c>
      <c r="AN7" s="275">
        <v>2720.0104476000001</v>
      </c>
      <c r="AO7" s="275">
        <v>2326.5835198999998</v>
      </c>
      <c r="AP7" s="275">
        <v>1935.4861205</v>
      </c>
      <c r="AQ7" s="275">
        <v>2065.5763738999999</v>
      </c>
      <c r="AR7" s="275">
        <v>2477.6041660999999</v>
      </c>
      <c r="AS7" s="275">
        <v>2628.8754853</v>
      </c>
      <c r="AT7" s="275">
        <v>2615.2964167999999</v>
      </c>
      <c r="AU7" s="275">
        <v>2304.2450265000002</v>
      </c>
      <c r="AV7" s="275">
        <v>1971.8994227000001</v>
      </c>
      <c r="AW7" s="275">
        <v>2155.0435646999999</v>
      </c>
      <c r="AX7" s="275">
        <v>2187.0746079</v>
      </c>
      <c r="AY7" s="275">
        <v>2302.5080388000001</v>
      </c>
      <c r="AZ7" s="275">
        <v>2397.0083739000002</v>
      </c>
      <c r="BA7" s="275">
        <v>1883.048918</v>
      </c>
      <c r="BB7" s="275">
        <v>1618.8883022</v>
      </c>
      <c r="BC7" s="275">
        <v>1846.3946202</v>
      </c>
      <c r="BD7" s="275">
        <v>2307.5337880000002</v>
      </c>
      <c r="BE7" s="275">
        <v>2481.1471047999999</v>
      </c>
      <c r="BF7" s="275">
        <v>2391.3575949000001</v>
      </c>
      <c r="BG7" s="275">
        <v>2169.6065401999999</v>
      </c>
      <c r="BH7" s="275">
        <v>1858.2449999999999</v>
      </c>
      <c r="BI7" s="275">
        <v>1804.319</v>
      </c>
      <c r="BJ7" s="338">
        <v>2141.21</v>
      </c>
      <c r="BK7" s="338">
        <v>2255.5160000000001</v>
      </c>
      <c r="BL7" s="338">
        <v>2141.835</v>
      </c>
      <c r="BM7" s="338">
        <v>1950.7159999999999</v>
      </c>
      <c r="BN7" s="338">
        <v>1752.2280000000001</v>
      </c>
      <c r="BO7" s="338">
        <v>1879.3130000000001</v>
      </c>
      <c r="BP7" s="338">
        <v>2226.1370000000002</v>
      </c>
      <c r="BQ7" s="338">
        <v>2419.8090000000002</v>
      </c>
      <c r="BR7" s="338">
        <v>2432.1819999999998</v>
      </c>
      <c r="BS7" s="338">
        <v>2132.1689999999999</v>
      </c>
      <c r="BT7" s="338">
        <v>1929.3109999999999</v>
      </c>
      <c r="BU7" s="338">
        <v>1969.62</v>
      </c>
      <c r="BV7" s="338">
        <v>2157.2660000000001</v>
      </c>
    </row>
    <row r="8" spans="1:74" ht="11.1" customHeight="1" x14ac:dyDescent="0.2">
      <c r="A8" s="557" t="s">
        <v>469</v>
      </c>
      <c r="B8" s="558" t="s">
        <v>470</v>
      </c>
      <c r="C8" s="275">
        <v>18184.248065</v>
      </c>
      <c r="D8" s="275">
        <v>18040.225143</v>
      </c>
      <c r="E8" s="275">
        <v>16228.693773999999</v>
      </c>
      <c r="F8" s="275">
        <v>18197.480167000002</v>
      </c>
      <c r="G8" s="275">
        <v>19312.538548</v>
      </c>
      <c r="H8" s="275">
        <v>24239.6194</v>
      </c>
      <c r="I8" s="275">
        <v>31197.588581</v>
      </c>
      <c r="J8" s="275">
        <v>30691.128419000001</v>
      </c>
      <c r="K8" s="275">
        <v>23732.659667</v>
      </c>
      <c r="L8" s="275">
        <v>19340.117580999999</v>
      </c>
      <c r="M8" s="275">
        <v>18933.580699999999</v>
      </c>
      <c r="N8" s="275">
        <v>20711.454258000002</v>
      </c>
      <c r="O8" s="275">
        <v>21842.478805999999</v>
      </c>
      <c r="P8" s="275">
        <v>23181.990378999999</v>
      </c>
      <c r="Q8" s="275">
        <v>22694.602838999999</v>
      </c>
      <c r="R8" s="275">
        <v>24718.657999999999</v>
      </c>
      <c r="S8" s="275">
        <v>27205.918452000002</v>
      </c>
      <c r="T8" s="275">
        <v>30415.639332999999</v>
      </c>
      <c r="U8" s="275">
        <v>36076.424257999999</v>
      </c>
      <c r="V8" s="275">
        <v>33506.166773999998</v>
      </c>
      <c r="W8" s="275">
        <v>27836.966767000002</v>
      </c>
      <c r="X8" s="275">
        <v>22591.862516000001</v>
      </c>
      <c r="Y8" s="275">
        <v>20389.334133</v>
      </c>
      <c r="Z8" s="275">
        <v>20328.162097</v>
      </c>
      <c r="AA8" s="275">
        <v>21504.852386999999</v>
      </c>
      <c r="AB8" s="275">
        <v>21396.430070999999</v>
      </c>
      <c r="AC8" s="275">
        <v>20559.653483999999</v>
      </c>
      <c r="AD8" s="275">
        <v>19855.579699999998</v>
      </c>
      <c r="AE8" s="275">
        <v>20848.265065</v>
      </c>
      <c r="AF8" s="275">
        <v>25728.931333</v>
      </c>
      <c r="AG8" s="275">
        <v>30617.451677000001</v>
      </c>
      <c r="AH8" s="275">
        <v>30232.173547999999</v>
      </c>
      <c r="AI8" s="275">
        <v>26153.951967000001</v>
      </c>
      <c r="AJ8" s="275">
        <v>21605.300451999999</v>
      </c>
      <c r="AK8" s="275">
        <v>21129.486766999999</v>
      </c>
      <c r="AL8" s="275">
        <v>22734.266774</v>
      </c>
      <c r="AM8" s="275">
        <v>22408.42</v>
      </c>
      <c r="AN8" s="275">
        <v>20707.831750000001</v>
      </c>
      <c r="AO8" s="275">
        <v>19067.760967999999</v>
      </c>
      <c r="AP8" s="275">
        <v>19311.211733</v>
      </c>
      <c r="AQ8" s="275">
        <v>21941.698484</v>
      </c>
      <c r="AR8" s="275">
        <v>25137.525900000001</v>
      </c>
      <c r="AS8" s="275">
        <v>28413.048709999999</v>
      </c>
      <c r="AT8" s="275">
        <v>30166.778483999999</v>
      </c>
      <c r="AU8" s="275">
        <v>26865.334067</v>
      </c>
      <c r="AV8" s="275">
        <v>23743.19671</v>
      </c>
      <c r="AW8" s="275">
        <v>21109.309099999999</v>
      </c>
      <c r="AX8" s="275">
        <v>21738.639644999999</v>
      </c>
      <c r="AY8" s="275">
        <v>24137.871838999999</v>
      </c>
      <c r="AZ8" s="275">
        <v>24211.931464000001</v>
      </c>
      <c r="BA8" s="275">
        <v>23751.692483999999</v>
      </c>
      <c r="BB8" s="275">
        <v>23163.990833</v>
      </c>
      <c r="BC8" s="275">
        <v>24827.443773999999</v>
      </c>
      <c r="BD8" s="275">
        <v>30869.320833000002</v>
      </c>
      <c r="BE8" s="275">
        <v>35011.775354999998</v>
      </c>
      <c r="BF8" s="275">
        <v>34291.698902999997</v>
      </c>
      <c r="BG8" s="275">
        <v>31151.312999999998</v>
      </c>
      <c r="BH8" s="275">
        <v>26535.58</v>
      </c>
      <c r="BI8" s="275">
        <v>25384</v>
      </c>
      <c r="BJ8" s="338">
        <v>26490.35</v>
      </c>
      <c r="BK8" s="338">
        <v>25413.64</v>
      </c>
      <c r="BL8" s="338">
        <v>24639.96</v>
      </c>
      <c r="BM8" s="338">
        <v>23836.92</v>
      </c>
      <c r="BN8" s="338">
        <v>23067.89</v>
      </c>
      <c r="BO8" s="338">
        <v>25357.53</v>
      </c>
      <c r="BP8" s="338">
        <v>29721.84</v>
      </c>
      <c r="BQ8" s="338">
        <v>34576.050000000003</v>
      </c>
      <c r="BR8" s="338">
        <v>34420.42</v>
      </c>
      <c r="BS8" s="338">
        <v>29039.75</v>
      </c>
      <c r="BT8" s="338">
        <v>24850.95</v>
      </c>
      <c r="BU8" s="338">
        <v>23183.68</v>
      </c>
      <c r="BV8" s="338">
        <v>23947.63</v>
      </c>
    </row>
    <row r="9" spans="1:74" ht="11.1" customHeight="1" x14ac:dyDescent="0.2">
      <c r="A9" s="559" t="s">
        <v>471</v>
      </c>
      <c r="B9" s="560" t="s">
        <v>472</v>
      </c>
      <c r="C9" s="275">
        <v>196.31754581000001</v>
      </c>
      <c r="D9" s="275">
        <v>151.06181179000001</v>
      </c>
      <c r="E9" s="275">
        <v>153.09888323000001</v>
      </c>
      <c r="F9" s="275">
        <v>137.67647367000001</v>
      </c>
      <c r="G9" s="275">
        <v>131.54888774</v>
      </c>
      <c r="H9" s="275">
        <v>150.46192667</v>
      </c>
      <c r="I9" s="275">
        <v>176.66085677000001</v>
      </c>
      <c r="J9" s="275">
        <v>148.71387225999999</v>
      </c>
      <c r="K9" s="275">
        <v>136.84223767</v>
      </c>
      <c r="L9" s="275">
        <v>113.61810161</v>
      </c>
      <c r="M9" s="275">
        <v>103.843007</v>
      </c>
      <c r="N9" s="275">
        <v>121.77005839</v>
      </c>
      <c r="O9" s="275">
        <v>139.20053709999999</v>
      </c>
      <c r="P9" s="275">
        <v>115.78360345</v>
      </c>
      <c r="Q9" s="275">
        <v>89.087022580999999</v>
      </c>
      <c r="R9" s="275">
        <v>89.134718667000001</v>
      </c>
      <c r="S9" s="275">
        <v>101.30370194</v>
      </c>
      <c r="T9" s="275">
        <v>123.98935167</v>
      </c>
      <c r="U9" s="275">
        <v>136.13541258000001</v>
      </c>
      <c r="V9" s="275">
        <v>119.47498645</v>
      </c>
      <c r="W9" s="275">
        <v>105.383386</v>
      </c>
      <c r="X9" s="275">
        <v>100.76727903</v>
      </c>
      <c r="Y9" s="275">
        <v>107.17178333</v>
      </c>
      <c r="Z9" s="275">
        <v>115.64803419</v>
      </c>
      <c r="AA9" s="275">
        <v>157.70154805999999</v>
      </c>
      <c r="AB9" s="275">
        <v>123.55284964000001</v>
      </c>
      <c r="AC9" s="275">
        <v>111.59124484</v>
      </c>
      <c r="AD9" s="275">
        <v>113.22815633</v>
      </c>
      <c r="AE9" s="275">
        <v>133.42868870999999</v>
      </c>
      <c r="AF9" s="275">
        <v>136.01976467</v>
      </c>
      <c r="AG9" s="275">
        <v>158.54096032000001</v>
      </c>
      <c r="AH9" s="275">
        <v>136.54349128999999</v>
      </c>
      <c r="AI9" s="275">
        <v>126.77231767000001</v>
      </c>
      <c r="AJ9" s="275">
        <v>116.25129645</v>
      </c>
      <c r="AK9" s="275">
        <v>106.55799267</v>
      </c>
      <c r="AL9" s="275">
        <v>139.38541000000001</v>
      </c>
      <c r="AM9" s="275">
        <v>399.00363828000002</v>
      </c>
      <c r="AN9" s="275">
        <v>175.84083090999999</v>
      </c>
      <c r="AO9" s="275">
        <v>179.95362316000001</v>
      </c>
      <c r="AP9" s="275">
        <v>102.32739457</v>
      </c>
      <c r="AQ9" s="275">
        <v>116.58443234000001</v>
      </c>
      <c r="AR9" s="275">
        <v>119.69013993</v>
      </c>
      <c r="AS9" s="275">
        <v>116.79758112</v>
      </c>
      <c r="AT9" s="275">
        <v>118.103663</v>
      </c>
      <c r="AU9" s="275">
        <v>116.79434211</v>
      </c>
      <c r="AV9" s="275">
        <v>87.144475877999994</v>
      </c>
      <c r="AW9" s="275">
        <v>104.04638026000001</v>
      </c>
      <c r="AX9" s="275">
        <v>123.86984103</v>
      </c>
      <c r="AY9" s="275">
        <v>172.72074608</v>
      </c>
      <c r="AZ9" s="275">
        <v>385.46294512999998</v>
      </c>
      <c r="BA9" s="275">
        <v>103.85976133</v>
      </c>
      <c r="BB9" s="275">
        <v>101.81971285</v>
      </c>
      <c r="BC9" s="275">
        <v>111.43952244</v>
      </c>
      <c r="BD9" s="275">
        <v>109.92819823000001</v>
      </c>
      <c r="BE9" s="275">
        <v>133.76971854999999</v>
      </c>
      <c r="BF9" s="275">
        <v>124.10916073</v>
      </c>
      <c r="BG9" s="275">
        <v>120.81312661</v>
      </c>
      <c r="BH9" s="275">
        <v>117.3475</v>
      </c>
      <c r="BI9" s="275">
        <v>109.126</v>
      </c>
      <c r="BJ9" s="338">
        <v>139.64670000000001</v>
      </c>
      <c r="BK9" s="338">
        <v>171.3937</v>
      </c>
      <c r="BL9" s="338">
        <v>140.94710000000001</v>
      </c>
      <c r="BM9" s="338">
        <v>135.67420000000001</v>
      </c>
      <c r="BN9" s="338">
        <v>121.2685</v>
      </c>
      <c r="BO9" s="338">
        <v>125.5527</v>
      </c>
      <c r="BP9" s="338">
        <v>133.9923</v>
      </c>
      <c r="BQ9" s="338">
        <v>143.24889999999999</v>
      </c>
      <c r="BR9" s="338">
        <v>137.8929</v>
      </c>
      <c r="BS9" s="338">
        <v>124.9156</v>
      </c>
      <c r="BT9" s="338">
        <v>121.5954</v>
      </c>
      <c r="BU9" s="338">
        <v>115.4522</v>
      </c>
      <c r="BV9" s="338">
        <v>134.3252</v>
      </c>
    </row>
    <row r="10" spans="1:74" ht="11.1" customHeight="1" x14ac:dyDescent="0.2">
      <c r="A10" s="557" t="s">
        <v>473</v>
      </c>
      <c r="B10" s="558" t="s">
        <v>560</v>
      </c>
      <c r="C10" s="275">
        <v>55.590129032</v>
      </c>
      <c r="D10" s="275">
        <v>36.419750000000001</v>
      </c>
      <c r="E10" s="275">
        <v>35.900580644999998</v>
      </c>
      <c r="F10" s="275">
        <v>44.441266667000001</v>
      </c>
      <c r="G10" s="275">
        <v>39.663354839</v>
      </c>
      <c r="H10" s="275">
        <v>41.642600000000002</v>
      </c>
      <c r="I10" s="275">
        <v>50.013096773999997</v>
      </c>
      <c r="J10" s="275">
        <v>42.363516128999997</v>
      </c>
      <c r="K10" s="275">
        <v>31.408200000000001</v>
      </c>
      <c r="L10" s="275">
        <v>30.268838710000001</v>
      </c>
      <c r="M10" s="275">
        <v>30.551633333000002</v>
      </c>
      <c r="N10" s="275">
        <v>29.739032258000002</v>
      </c>
      <c r="O10" s="275">
        <v>32.860096773999999</v>
      </c>
      <c r="P10" s="275">
        <v>26.716310345</v>
      </c>
      <c r="Q10" s="275">
        <v>28.661354839000001</v>
      </c>
      <c r="R10" s="275">
        <v>27.049600000000002</v>
      </c>
      <c r="S10" s="275">
        <v>27.409548387000001</v>
      </c>
      <c r="T10" s="275">
        <v>43.510533332999998</v>
      </c>
      <c r="U10" s="275">
        <v>51.138483870999998</v>
      </c>
      <c r="V10" s="275">
        <v>36.588483871000001</v>
      </c>
      <c r="W10" s="275">
        <v>27.979466667000001</v>
      </c>
      <c r="X10" s="275">
        <v>29.435064516000001</v>
      </c>
      <c r="Y10" s="275">
        <v>26.788866667000001</v>
      </c>
      <c r="Z10" s="275">
        <v>26.829290322999999</v>
      </c>
      <c r="AA10" s="275">
        <v>49.951258064999998</v>
      </c>
      <c r="AB10" s="275">
        <v>35.865749999999998</v>
      </c>
      <c r="AC10" s="275">
        <v>27.084645161000001</v>
      </c>
      <c r="AD10" s="275">
        <v>28.141066667</v>
      </c>
      <c r="AE10" s="275">
        <v>26.727580645</v>
      </c>
      <c r="AF10" s="275">
        <v>29.636533332999999</v>
      </c>
      <c r="AG10" s="275">
        <v>42.469903226</v>
      </c>
      <c r="AH10" s="275">
        <v>31.231064516</v>
      </c>
      <c r="AI10" s="275">
        <v>27.123433333000001</v>
      </c>
      <c r="AJ10" s="275">
        <v>26.219387096999998</v>
      </c>
      <c r="AK10" s="275">
        <v>25.037433332999999</v>
      </c>
      <c r="AL10" s="275">
        <v>37.090258065</v>
      </c>
      <c r="AM10" s="275">
        <v>137.98909677</v>
      </c>
      <c r="AN10" s="275">
        <v>54.917749999999998</v>
      </c>
      <c r="AO10" s="275">
        <v>55.829774194000002</v>
      </c>
      <c r="AP10" s="275">
        <v>26.690266667</v>
      </c>
      <c r="AQ10" s="275">
        <v>22.507161289999999</v>
      </c>
      <c r="AR10" s="275">
        <v>25.413833332999999</v>
      </c>
      <c r="AS10" s="275">
        <v>29.702645161</v>
      </c>
      <c r="AT10" s="275">
        <v>30.764677419000002</v>
      </c>
      <c r="AU10" s="275">
        <v>26.847799999999999</v>
      </c>
      <c r="AV10" s="275">
        <v>24.277096774</v>
      </c>
      <c r="AW10" s="275">
        <v>24.464466667</v>
      </c>
      <c r="AX10" s="275">
        <v>23.554838709999999</v>
      </c>
      <c r="AY10" s="275">
        <v>57.545709676999998</v>
      </c>
      <c r="AZ10" s="275">
        <v>150.43235713999999</v>
      </c>
      <c r="BA10" s="275">
        <v>26.300161289999998</v>
      </c>
      <c r="BB10" s="275">
        <v>26.562166667</v>
      </c>
      <c r="BC10" s="275">
        <v>24.052290323000001</v>
      </c>
      <c r="BD10" s="275">
        <v>28.340033333000001</v>
      </c>
      <c r="BE10" s="275">
        <v>36.393258064999998</v>
      </c>
      <c r="BF10" s="275">
        <v>32.381612902999997</v>
      </c>
      <c r="BG10" s="275">
        <v>29.221699999999998</v>
      </c>
      <c r="BH10" s="275">
        <v>29.638839999999998</v>
      </c>
      <c r="BI10" s="275">
        <v>28.13355</v>
      </c>
      <c r="BJ10" s="338">
        <v>35.475940000000001</v>
      </c>
      <c r="BK10" s="338">
        <v>41.106409999999997</v>
      </c>
      <c r="BL10" s="338">
        <v>34.749090000000002</v>
      </c>
      <c r="BM10" s="338">
        <v>34.35154</v>
      </c>
      <c r="BN10" s="338">
        <v>30.206969999999998</v>
      </c>
      <c r="BO10" s="338">
        <v>29.987929999999999</v>
      </c>
      <c r="BP10" s="338">
        <v>30.857109999999999</v>
      </c>
      <c r="BQ10" s="338">
        <v>34.375689999999999</v>
      </c>
      <c r="BR10" s="338">
        <v>34.577869999999997</v>
      </c>
      <c r="BS10" s="338">
        <v>28.893260000000001</v>
      </c>
      <c r="BT10" s="338">
        <v>31.045100000000001</v>
      </c>
      <c r="BU10" s="338">
        <v>29.36045</v>
      </c>
      <c r="BV10" s="338">
        <v>32.718389999999999</v>
      </c>
    </row>
    <row r="11" spans="1:74" ht="11.1" customHeight="1" x14ac:dyDescent="0.2">
      <c r="A11" s="557" t="s">
        <v>474</v>
      </c>
      <c r="B11" s="558" t="s">
        <v>559</v>
      </c>
      <c r="C11" s="275">
        <v>43.438903226000001</v>
      </c>
      <c r="D11" s="275">
        <v>32.608607143</v>
      </c>
      <c r="E11" s="275">
        <v>29.257903226</v>
      </c>
      <c r="F11" s="275">
        <v>33.504033333000002</v>
      </c>
      <c r="G11" s="275">
        <v>31.393290322999999</v>
      </c>
      <c r="H11" s="275">
        <v>32.269133332999999</v>
      </c>
      <c r="I11" s="275">
        <v>36.705193547999997</v>
      </c>
      <c r="J11" s="275">
        <v>26.805612903</v>
      </c>
      <c r="K11" s="275">
        <v>24.522433332999999</v>
      </c>
      <c r="L11" s="275">
        <v>24.291741935000001</v>
      </c>
      <c r="M11" s="275">
        <v>25.609733333000001</v>
      </c>
      <c r="N11" s="275">
        <v>28.776612903</v>
      </c>
      <c r="O11" s="275">
        <v>27.627645161</v>
      </c>
      <c r="P11" s="275">
        <v>22.962620690000001</v>
      </c>
      <c r="Q11" s="275">
        <v>20.222387096999999</v>
      </c>
      <c r="R11" s="275">
        <v>23.373533333000001</v>
      </c>
      <c r="S11" s="275">
        <v>28.563354838999999</v>
      </c>
      <c r="T11" s="275">
        <v>29.225766666999998</v>
      </c>
      <c r="U11" s="275">
        <v>30.787709676999999</v>
      </c>
      <c r="V11" s="275">
        <v>24.255645161</v>
      </c>
      <c r="W11" s="275">
        <v>21.872499999999999</v>
      </c>
      <c r="X11" s="275">
        <v>22.678580645</v>
      </c>
      <c r="Y11" s="275">
        <v>24.980666667000001</v>
      </c>
      <c r="Z11" s="275">
        <v>27.639419355000001</v>
      </c>
      <c r="AA11" s="275">
        <v>35.937838710000001</v>
      </c>
      <c r="AB11" s="275">
        <v>26.2135</v>
      </c>
      <c r="AC11" s="275">
        <v>22.589677419000001</v>
      </c>
      <c r="AD11" s="275">
        <v>24.129166667</v>
      </c>
      <c r="AE11" s="275">
        <v>27.468806451999999</v>
      </c>
      <c r="AF11" s="275">
        <v>23.672766667000001</v>
      </c>
      <c r="AG11" s="275">
        <v>34.706806452000002</v>
      </c>
      <c r="AH11" s="275">
        <v>21.809290322999999</v>
      </c>
      <c r="AI11" s="275">
        <v>21.904033333000001</v>
      </c>
      <c r="AJ11" s="275">
        <v>21.332516128999998</v>
      </c>
      <c r="AK11" s="275">
        <v>26.187233332999998</v>
      </c>
      <c r="AL11" s="275">
        <v>35.279225805999999</v>
      </c>
      <c r="AM11" s="275">
        <v>159.91938709999999</v>
      </c>
      <c r="AN11" s="275">
        <v>49.296642857000002</v>
      </c>
      <c r="AO11" s="275">
        <v>47.757483870999998</v>
      </c>
      <c r="AP11" s="275">
        <v>22.412400000000002</v>
      </c>
      <c r="AQ11" s="275">
        <v>27.104096773999999</v>
      </c>
      <c r="AR11" s="275">
        <v>22.997533333</v>
      </c>
      <c r="AS11" s="275">
        <v>21.708612902999999</v>
      </c>
      <c r="AT11" s="275">
        <v>22.577096774000001</v>
      </c>
      <c r="AU11" s="275">
        <v>23.949933333000001</v>
      </c>
      <c r="AV11" s="275">
        <v>21.760774194</v>
      </c>
      <c r="AW11" s="275">
        <v>28.028533332999999</v>
      </c>
      <c r="AX11" s="275">
        <v>26.999419355000001</v>
      </c>
      <c r="AY11" s="275">
        <v>42.906096773999998</v>
      </c>
      <c r="AZ11" s="275">
        <v>134.42292857000001</v>
      </c>
      <c r="BA11" s="275">
        <v>28.038709677</v>
      </c>
      <c r="BB11" s="275">
        <v>21.57</v>
      </c>
      <c r="BC11" s="275">
        <v>27.869612903</v>
      </c>
      <c r="BD11" s="275">
        <v>27.2088</v>
      </c>
      <c r="BE11" s="275">
        <v>25.907258065000001</v>
      </c>
      <c r="BF11" s="275">
        <v>24.164709677000001</v>
      </c>
      <c r="BG11" s="275">
        <v>22.676333332999999</v>
      </c>
      <c r="BH11" s="275">
        <v>25.754059999999999</v>
      </c>
      <c r="BI11" s="275">
        <v>23.481169999999999</v>
      </c>
      <c r="BJ11" s="338">
        <v>35.348619999999997</v>
      </c>
      <c r="BK11" s="338">
        <v>48.805770000000003</v>
      </c>
      <c r="BL11" s="338">
        <v>33.036059999999999</v>
      </c>
      <c r="BM11" s="338">
        <v>29.720099999999999</v>
      </c>
      <c r="BN11" s="338">
        <v>26.22636</v>
      </c>
      <c r="BO11" s="338">
        <v>29.506740000000001</v>
      </c>
      <c r="BP11" s="338">
        <v>29.978349999999999</v>
      </c>
      <c r="BQ11" s="338">
        <v>32.650530000000003</v>
      </c>
      <c r="BR11" s="338">
        <v>30.110299999999999</v>
      </c>
      <c r="BS11" s="338">
        <v>25.521799999999999</v>
      </c>
      <c r="BT11" s="338">
        <v>25.801120000000001</v>
      </c>
      <c r="BU11" s="338">
        <v>26.12255</v>
      </c>
      <c r="BV11" s="338">
        <v>33.947229999999998</v>
      </c>
    </row>
    <row r="12" spans="1:74" ht="11.1" customHeight="1" x14ac:dyDescent="0.2">
      <c r="A12" s="557" t="s">
        <v>475</v>
      </c>
      <c r="B12" s="558" t="s">
        <v>476</v>
      </c>
      <c r="C12" s="275">
        <v>89.050324193999998</v>
      </c>
      <c r="D12" s="275">
        <v>76.888185714000002</v>
      </c>
      <c r="E12" s="275">
        <v>83.413085484000007</v>
      </c>
      <c r="F12" s="275">
        <v>56.024151666999998</v>
      </c>
      <c r="G12" s="275">
        <v>57.652264516000002</v>
      </c>
      <c r="H12" s="275">
        <v>71.946363332999994</v>
      </c>
      <c r="I12" s="275">
        <v>82.265553225999994</v>
      </c>
      <c r="J12" s="275">
        <v>74.843914515999998</v>
      </c>
      <c r="K12" s="275">
        <v>75.715149999999994</v>
      </c>
      <c r="L12" s="275">
        <v>54.438667742</v>
      </c>
      <c r="M12" s="275">
        <v>42.791499999999999</v>
      </c>
      <c r="N12" s="275">
        <v>58.810972581000001</v>
      </c>
      <c r="O12" s="275">
        <v>76.860196774000002</v>
      </c>
      <c r="P12" s="275">
        <v>62.536939654999998</v>
      </c>
      <c r="Q12" s="275">
        <v>36.526774193999998</v>
      </c>
      <c r="R12" s="275">
        <v>35.386499999999998</v>
      </c>
      <c r="S12" s="275">
        <v>41.176241935</v>
      </c>
      <c r="T12" s="275">
        <v>46.672636666999999</v>
      </c>
      <c r="U12" s="275">
        <v>49.596880644999999</v>
      </c>
      <c r="V12" s="275">
        <v>54.494848386999998</v>
      </c>
      <c r="W12" s="275">
        <v>52.365888333000001</v>
      </c>
      <c r="X12" s="275">
        <v>45.211290323</v>
      </c>
      <c r="Y12" s="275">
        <v>52.253166667000002</v>
      </c>
      <c r="Z12" s="275">
        <v>49.677327419000001</v>
      </c>
      <c r="AA12" s="275">
        <v>62.151995161000002</v>
      </c>
      <c r="AB12" s="275">
        <v>56.040776786000002</v>
      </c>
      <c r="AC12" s="275">
        <v>58.714887097000002</v>
      </c>
      <c r="AD12" s="275">
        <v>57.070731666999997</v>
      </c>
      <c r="AE12" s="275">
        <v>75.719395160999994</v>
      </c>
      <c r="AF12" s="275">
        <v>79.389003333000005</v>
      </c>
      <c r="AG12" s="275">
        <v>76.424974194000001</v>
      </c>
      <c r="AH12" s="275">
        <v>79.254879032000005</v>
      </c>
      <c r="AI12" s="275">
        <v>73.740266667</v>
      </c>
      <c r="AJ12" s="275">
        <v>65.237580644999994</v>
      </c>
      <c r="AK12" s="275">
        <v>51.321621667000002</v>
      </c>
      <c r="AL12" s="275">
        <v>61.445382258000002</v>
      </c>
      <c r="AM12" s="275">
        <v>70.309083361000006</v>
      </c>
      <c r="AN12" s="275">
        <v>64.514145799000005</v>
      </c>
      <c r="AO12" s="275">
        <v>67.839193472999995</v>
      </c>
      <c r="AP12" s="275">
        <v>50.445753175999997</v>
      </c>
      <c r="AQ12" s="275">
        <v>63.447863290000001</v>
      </c>
      <c r="AR12" s="275">
        <v>69.610193303000003</v>
      </c>
      <c r="AS12" s="275">
        <v>62.094997309999997</v>
      </c>
      <c r="AT12" s="275">
        <v>61.628651404999999</v>
      </c>
      <c r="AU12" s="275">
        <v>61.977394402999998</v>
      </c>
      <c r="AV12" s="275">
        <v>37.142333141000002</v>
      </c>
      <c r="AW12" s="275">
        <v>48.022505094000003</v>
      </c>
      <c r="AX12" s="275">
        <v>68.363977231999996</v>
      </c>
      <c r="AY12" s="275">
        <v>64.441621260000005</v>
      </c>
      <c r="AZ12" s="275">
        <v>74.886342888000001</v>
      </c>
      <c r="BA12" s="275">
        <v>44.814032257999997</v>
      </c>
      <c r="BB12" s="275">
        <v>50.096166666999999</v>
      </c>
      <c r="BC12" s="275">
        <v>55.253898788999997</v>
      </c>
      <c r="BD12" s="275">
        <v>50.893257493999997</v>
      </c>
      <c r="BE12" s="275">
        <v>67.880415572999993</v>
      </c>
      <c r="BF12" s="275">
        <v>64.061715019000005</v>
      </c>
      <c r="BG12" s="275">
        <v>63.542864084999998</v>
      </c>
      <c r="BH12" s="275">
        <v>57.456069999999997</v>
      </c>
      <c r="BI12" s="275">
        <v>53.19182</v>
      </c>
      <c r="BJ12" s="338">
        <v>62.457419999999999</v>
      </c>
      <c r="BK12" s="338">
        <v>72.174710000000005</v>
      </c>
      <c r="BL12" s="338">
        <v>66.906019999999998</v>
      </c>
      <c r="BM12" s="338">
        <v>64.495450000000005</v>
      </c>
      <c r="BN12" s="338">
        <v>59.792999999999999</v>
      </c>
      <c r="BO12" s="338">
        <v>60.791499999999999</v>
      </c>
      <c r="BP12" s="338">
        <v>67.918400000000005</v>
      </c>
      <c r="BQ12" s="338">
        <v>70.535989999999998</v>
      </c>
      <c r="BR12" s="338">
        <v>67.351950000000002</v>
      </c>
      <c r="BS12" s="338">
        <v>65.636970000000005</v>
      </c>
      <c r="BT12" s="338">
        <v>60.203139999999998</v>
      </c>
      <c r="BU12" s="338">
        <v>55.312150000000003</v>
      </c>
      <c r="BV12" s="338">
        <v>61.364440000000002</v>
      </c>
    </row>
    <row r="13" spans="1:74" ht="11.1" customHeight="1" x14ac:dyDescent="0.2">
      <c r="A13" s="557" t="s">
        <v>477</v>
      </c>
      <c r="B13" s="558" t="s">
        <v>478</v>
      </c>
      <c r="C13" s="275">
        <v>8.2381893547999994</v>
      </c>
      <c r="D13" s="275">
        <v>5.1452689286000002</v>
      </c>
      <c r="E13" s="275">
        <v>4.5273138709999996</v>
      </c>
      <c r="F13" s="275">
        <v>3.7070219999999998</v>
      </c>
      <c r="G13" s="275">
        <v>2.8399780644999999</v>
      </c>
      <c r="H13" s="275">
        <v>4.6038300000000003</v>
      </c>
      <c r="I13" s="275">
        <v>7.6770132257999997</v>
      </c>
      <c r="J13" s="275">
        <v>4.7008287096999997</v>
      </c>
      <c r="K13" s="275">
        <v>5.1964543333000002</v>
      </c>
      <c r="L13" s="275">
        <v>4.6188532257999997</v>
      </c>
      <c r="M13" s="275">
        <v>4.8901403332999998</v>
      </c>
      <c r="N13" s="275">
        <v>4.4434406451999999</v>
      </c>
      <c r="O13" s="275">
        <v>1.8525983871</v>
      </c>
      <c r="P13" s="275">
        <v>3.5677327586000001</v>
      </c>
      <c r="Q13" s="275">
        <v>3.6765064515999999</v>
      </c>
      <c r="R13" s="275">
        <v>3.3250853333000001</v>
      </c>
      <c r="S13" s="275">
        <v>4.1545567741999996</v>
      </c>
      <c r="T13" s="275">
        <v>4.5804150000000003</v>
      </c>
      <c r="U13" s="275">
        <v>4.6123383871000003</v>
      </c>
      <c r="V13" s="275">
        <v>4.1360090322999996</v>
      </c>
      <c r="W13" s="275">
        <v>3.1655310000000001</v>
      </c>
      <c r="X13" s="275">
        <v>3.4423435483999998</v>
      </c>
      <c r="Y13" s="275">
        <v>3.1490833333000001</v>
      </c>
      <c r="Z13" s="275">
        <v>11.501997097</v>
      </c>
      <c r="AA13" s="275">
        <v>9.6604561289999999</v>
      </c>
      <c r="AB13" s="275">
        <v>5.4328228570999997</v>
      </c>
      <c r="AC13" s="275">
        <v>3.2020351613</v>
      </c>
      <c r="AD13" s="275">
        <v>3.8871913333000001</v>
      </c>
      <c r="AE13" s="275">
        <v>3.5129064516000001</v>
      </c>
      <c r="AF13" s="275">
        <v>3.3214613332999998</v>
      </c>
      <c r="AG13" s="275">
        <v>4.9392764515999996</v>
      </c>
      <c r="AH13" s="275">
        <v>4.2482574193999998</v>
      </c>
      <c r="AI13" s="275">
        <v>4.0045843333000004</v>
      </c>
      <c r="AJ13" s="275">
        <v>3.4618125806000002</v>
      </c>
      <c r="AK13" s="275">
        <v>4.0117043333</v>
      </c>
      <c r="AL13" s="275">
        <v>5.5705438709999999</v>
      </c>
      <c r="AM13" s="275">
        <v>30.786071052</v>
      </c>
      <c r="AN13" s="275">
        <v>7.1122922502000003</v>
      </c>
      <c r="AO13" s="275">
        <v>8.5271716213000008</v>
      </c>
      <c r="AP13" s="275">
        <v>2.7789747277000001</v>
      </c>
      <c r="AQ13" s="275">
        <v>3.5253109845999999</v>
      </c>
      <c r="AR13" s="275">
        <v>1.6685799563999999</v>
      </c>
      <c r="AS13" s="275">
        <v>3.2913257431999998</v>
      </c>
      <c r="AT13" s="275">
        <v>3.1332374024999998</v>
      </c>
      <c r="AU13" s="275">
        <v>4.0192143791000001</v>
      </c>
      <c r="AV13" s="275">
        <v>3.9642717689000002</v>
      </c>
      <c r="AW13" s="275">
        <v>3.5308751634000002</v>
      </c>
      <c r="AX13" s="275">
        <v>4.9516057348000002</v>
      </c>
      <c r="AY13" s="275">
        <v>7.8273183638999999</v>
      </c>
      <c r="AZ13" s="275">
        <v>25.721316526999999</v>
      </c>
      <c r="BA13" s="275">
        <v>4.7068581067000004</v>
      </c>
      <c r="BB13" s="275">
        <v>3.5913795206999999</v>
      </c>
      <c r="BC13" s="275">
        <v>4.2637204301000002</v>
      </c>
      <c r="BD13" s="275">
        <v>3.4861074074</v>
      </c>
      <c r="BE13" s="275">
        <v>3.5887868437999999</v>
      </c>
      <c r="BF13" s="275">
        <v>3.5011231288000002</v>
      </c>
      <c r="BG13" s="275">
        <v>5.3722291939</v>
      </c>
      <c r="BH13" s="275">
        <v>4.4984909999999996</v>
      </c>
      <c r="BI13" s="275">
        <v>4.3194840000000001</v>
      </c>
      <c r="BJ13" s="338">
        <v>6.3647340000000003</v>
      </c>
      <c r="BK13" s="338">
        <v>9.3068270000000002</v>
      </c>
      <c r="BL13" s="338">
        <v>6.2558980000000002</v>
      </c>
      <c r="BM13" s="338">
        <v>7.1070849999999997</v>
      </c>
      <c r="BN13" s="338">
        <v>5.0422149999999997</v>
      </c>
      <c r="BO13" s="338">
        <v>5.2665280000000001</v>
      </c>
      <c r="BP13" s="338">
        <v>5.2384750000000002</v>
      </c>
      <c r="BQ13" s="338">
        <v>5.6866479999999999</v>
      </c>
      <c r="BR13" s="338">
        <v>5.8527950000000004</v>
      </c>
      <c r="BS13" s="338">
        <v>4.8635739999999998</v>
      </c>
      <c r="BT13" s="338">
        <v>4.5460070000000004</v>
      </c>
      <c r="BU13" s="338">
        <v>4.6570090000000004</v>
      </c>
      <c r="BV13" s="338">
        <v>6.2951379999999997</v>
      </c>
    </row>
    <row r="14" spans="1:74" ht="11.1" customHeight="1" x14ac:dyDescent="0.2">
      <c r="A14" s="582"/>
      <c r="B14" s="131" t="s">
        <v>479</v>
      </c>
      <c r="C14" s="251"/>
      <c r="D14" s="251"/>
      <c r="E14" s="251"/>
      <c r="F14" s="251"/>
      <c r="G14" s="251"/>
      <c r="H14" s="251"/>
      <c r="I14" s="251"/>
      <c r="J14" s="251"/>
      <c r="K14" s="251"/>
      <c r="L14" s="251"/>
      <c r="M14" s="251"/>
      <c r="N14" s="251"/>
      <c r="O14" s="251"/>
      <c r="P14" s="251"/>
      <c r="Q14" s="251"/>
      <c r="R14" s="251"/>
      <c r="S14" s="251"/>
      <c r="T14" s="251"/>
      <c r="U14" s="251"/>
      <c r="V14" s="251"/>
      <c r="W14" s="251"/>
      <c r="X14" s="251"/>
      <c r="Y14" s="251"/>
      <c r="Z14" s="251"/>
      <c r="AA14" s="251"/>
      <c r="AB14" s="251"/>
      <c r="AC14" s="251"/>
      <c r="AD14" s="251"/>
      <c r="AE14" s="251"/>
      <c r="AF14" s="251"/>
      <c r="AG14" s="251"/>
      <c r="AH14" s="251"/>
      <c r="AI14" s="251"/>
      <c r="AJ14" s="251"/>
      <c r="AK14" s="251"/>
      <c r="AL14" s="251"/>
      <c r="AM14" s="251"/>
      <c r="AN14" s="251"/>
      <c r="AO14" s="251"/>
      <c r="AP14" s="251"/>
      <c r="AQ14" s="251"/>
      <c r="AR14" s="251"/>
      <c r="AS14" s="251"/>
      <c r="AT14" s="251"/>
      <c r="AU14" s="251"/>
      <c r="AV14" s="251"/>
      <c r="AW14" s="251"/>
      <c r="AX14" s="251"/>
      <c r="AY14" s="251"/>
      <c r="AZ14" s="251"/>
      <c r="BA14" s="251"/>
      <c r="BB14" s="251"/>
      <c r="BC14" s="251"/>
      <c r="BD14" s="251"/>
      <c r="BE14" s="251"/>
      <c r="BF14" s="251"/>
      <c r="BG14" s="251"/>
      <c r="BH14" s="251"/>
      <c r="BI14" s="251"/>
      <c r="BJ14" s="364"/>
      <c r="BK14" s="364"/>
      <c r="BL14" s="364"/>
      <c r="BM14" s="364"/>
      <c r="BN14" s="364"/>
      <c r="BO14" s="364"/>
      <c r="BP14" s="364"/>
      <c r="BQ14" s="364"/>
      <c r="BR14" s="364"/>
      <c r="BS14" s="364"/>
      <c r="BT14" s="364"/>
      <c r="BU14" s="364"/>
      <c r="BV14" s="364"/>
    </row>
    <row r="15" spans="1:74" ht="11.1" customHeight="1" x14ac:dyDescent="0.2">
      <c r="A15" s="557" t="s">
        <v>480</v>
      </c>
      <c r="B15" s="558" t="s">
        <v>468</v>
      </c>
      <c r="C15" s="275">
        <v>207.69638710000001</v>
      </c>
      <c r="D15" s="275">
        <v>180.43842857000001</v>
      </c>
      <c r="E15" s="275">
        <v>126.79296773999999</v>
      </c>
      <c r="F15" s="275">
        <v>133.596</v>
      </c>
      <c r="G15" s="275">
        <v>144.23058065000001</v>
      </c>
      <c r="H15" s="275">
        <v>179.11243332999999</v>
      </c>
      <c r="I15" s="275">
        <v>197.96690323000001</v>
      </c>
      <c r="J15" s="275">
        <v>177.57093548</v>
      </c>
      <c r="K15" s="275">
        <v>143.3443</v>
      </c>
      <c r="L15" s="275">
        <v>123.5833871</v>
      </c>
      <c r="M15" s="275">
        <v>126.94240000000001</v>
      </c>
      <c r="N15" s="275">
        <v>122.59467742</v>
      </c>
      <c r="O15" s="275">
        <v>147.75377419</v>
      </c>
      <c r="P15" s="275">
        <v>113.33003447999999</v>
      </c>
      <c r="Q15" s="275">
        <v>104.68809677</v>
      </c>
      <c r="R15" s="275">
        <v>82.857166667000001</v>
      </c>
      <c r="S15" s="275">
        <v>112.15300000000001</v>
      </c>
      <c r="T15" s="275">
        <v>128.37706667</v>
      </c>
      <c r="U15" s="275">
        <v>175.48290323000001</v>
      </c>
      <c r="V15" s="275">
        <v>150.86674194</v>
      </c>
      <c r="W15" s="275">
        <v>114.166</v>
      </c>
      <c r="X15" s="275">
        <v>111.46545161</v>
      </c>
      <c r="Y15" s="275">
        <v>126.39400000000001</v>
      </c>
      <c r="Z15" s="275">
        <v>131.34212903</v>
      </c>
      <c r="AA15" s="275">
        <v>149.37741935</v>
      </c>
      <c r="AB15" s="275">
        <v>157.27939286</v>
      </c>
      <c r="AC15" s="275">
        <v>146.61787097000001</v>
      </c>
      <c r="AD15" s="275">
        <v>112.92606667</v>
      </c>
      <c r="AE15" s="275">
        <v>125.11209676999999</v>
      </c>
      <c r="AF15" s="275">
        <v>136.87950000000001</v>
      </c>
      <c r="AG15" s="275">
        <v>164.12335483999999</v>
      </c>
      <c r="AH15" s="275">
        <v>121.97183871</v>
      </c>
      <c r="AI15" s="275">
        <v>113.57003333</v>
      </c>
      <c r="AJ15" s="275">
        <v>85.420612903000006</v>
      </c>
      <c r="AK15" s="275">
        <v>99.036233332999998</v>
      </c>
      <c r="AL15" s="275">
        <v>146.07183871000001</v>
      </c>
      <c r="AM15" s="275">
        <v>162.32245161</v>
      </c>
      <c r="AN15" s="275">
        <v>172.07892856999999</v>
      </c>
      <c r="AO15" s="275">
        <v>152.90312903</v>
      </c>
      <c r="AP15" s="275">
        <v>121.12986667</v>
      </c>
      <c r="AQ15" s="275">
        <v>101.88435484</v>
      </c>
      <c r="AR15" s="275">
        <v>123.74386667</v>
      </c>
      <c r="AS15" s="275">
        <v>118.68467742</v>
      </c>
      <c r="AT15" s="275">
        <v>103.68467742</v>
      </c>
      <c r="AU15" s="275">
        <v>90.744900000000001</v>
      </c>
      <c r="AV15" s="275">
        <v>75.703483871000003</v>
      </c>
      <c r="AW15" s="275">
        <v>110.81243333</v>
      </c>
      <c r="AX15" s="275">
        <v>107.63280645</v>
      </c>
      <c r="AY15" s="275">
        <v>139.00719355000001</v>
      </c>
      <c r="AZ15" s="275">
        <v>153.57667857000001</v>
      </c>
      <c r="BA15" s="275">
        <v>110.0613871</v>
      </c>
      <c r="BB15" s="275">
        <v>67.818033333000002</v>
      </c>
      <c r="BC15" s="275">
        <v>88.171709676999996</v>
      </c>
      <c r="BD15" s="275">
        <v>91.243266667</v>
      </c>
      <c r="BE15" s="275">
        <v>99.488838709999996</v>
      </c>
      <c r="BF15" s="275">
        <v>103.52432258</v>
      </c>
      <c r="BG15" s="275">
        <v>95.444733333000002</v>
      </c>
      <c r="BH15" s="275">
        <v>82.242289999999997</v>
      </c>
      <c r="BI15" s="275">
        <v>61.673389999999998</v>
      </c>
      <c r="BJ15" s="338">
        <v>116.1855</v>
      </c>
      <c r="BK15" s="338">
        <v>125.6315</v>
      </c>
      <c r="BL15" s="338">
        <v>112.9243</v>
      </c>
      <c r="BM15" s="338">
        <v>115.3289</v>
      </c>
      <c r="BN15" s="338">
        <v>75.755740000000003</v>
      </c>
      <c r="BO15" s="338">
        <v>74.484620000000007</v>
      </c>
      <c r="BP15" s="338">
        <v>71.766069999999999</v>
      </c>
      <c r="BQ15" s="338">
        <v>103.30419999999999</v>
      </c>
      <c r="BR15" s="338">
        <v>95.878010000000003</v>
      </c>
      <c r="BS15" s="338">
        <v>56.88467</v>
      </c>
      <c r="BT15" s="338">
        <v>78.075829999999996</v>
      </c>
      <c r="BU15" s="338">
        <v>71.789469999999994</v>
      </c>
      <c r="BV15" s="338">
        <v>102.36669999999999</v>
      </c>
    </row>
    <row r="16" spans="1:74" ht="11.1" customHeight="1" x14ac:dyDescent="0.2">
      <c r="A16" s="557" t="s">
        <v>481</v>
      </c>
      <c r="B16" s="558" t="s">
        <v>470</v>
      </c>
      <c r="C16" s="275">
        <v>3033.1197096999999</v>
      </c>
      <c r="D16" s="275">
        <v>3207.3879643</v>
      </c>
      <c r="E16" s="275">
        <v>3285.3902581000002</v>
      </c>
      <c r="F16" s="275">
        <v>3355.3611667</v>
      </c>
      <c r="G16" s="275">
        <v>3485.2332581000001</v>
      </c>
      <c r="H16" s="275">
        <v>4012.6471333</v>
      </c>
      <c r="I16" s="275">
        <v>5350.9412258000002</v>
      </c>
      <c r="J16" s="275">
        <v>4690.8558709999998</v>
      </c>
      <c r="K16" s="275">
        <v>4114.1015332999996</v>
      </c>
      <c r="L16" s="275">
        <v>3629.1322903</v>
      </c>
      <c r="M16" s="275">
        <v>3590.7277333000002</v>
      </c>
      <c r="N16" s="275">
        <v>3588.8781935000002</v>
      </c>
      <c r="O16" s="275">
        <v>3614.4695806</v>
      </c>
      <c r="P16" s="275">
        <v>3952.0983448000002</v>
      </c>
      <c r="Q16" s="275">
        <v>3573.8468386999998</v>
      </c>
      <c r="R16" s="275">
        <v>3691.7363</v>
      </c>
      <c r="S16" s="275">
        <v>4085.5727741999999</v>
      </c>
      <c r="T16" s="275">
        <v>4787.4512999999997</v>
      </c>
      <c r="U16" s="275">
        <v>6112.9233870999997</v>
      </c>
      <c r="V16" s="275">
        <v>5560.1523870999999</v>
      </c>
      <c r="W16" s="275">
        <v>4611.0518333</v>
      </c>
      <c r="X16" s="275">
        <v>3946.2627419</v>
      </c>
      <c r="Y16" s="275">
        <v>3718.8226332999998</v>
      </c>
      <c r="Z16" s="275">
        <v>3365.6415161</v>
      </c>
      <c r="AA16" s="275">
        <v>3465.3494516000001</v>
      </c>
      <c r="AB16" s="275">
        <v>3537.2609643000001</v>
      </c>
      <c r="AC16" s="275">
        <v>3379.8437419000002</v>
      </c>
      <c r="AD16" s="275">
        <v>3360.5072332999998</v>
      </c>
      <c r="AE16" s="275">
        <v>3698.6736774000001</v>
      </c>
      <c r="AF16" s="275">
        <v>4112.2524333000001</v>
      </c>
      <c r="AG16" s="275">
        <v>5752.6958709999999</v>
      </c>
      <c r="AH16" s="275">
        <v>4625.4018386999996</v>
      </c>
      <c r="AI16" s="275">
        <v>3939.3870333</v>
      </c>
      <c r="AJ16" s="275">
        <v>3389.9500968000002</v>
      </c>
      <c r="AK16" s="275">
        <v>3379.0081332999998</v>
      </c>
      <c r="AL16" s="275">
        <v>3438.8055161000002</v>
      </c>
      <c r="AM16" s="275">
        <v>3073.1039999999998</v>
      </c>
      <c r="AN16" s="275">
        <v>3358.1801786000001</v>
      </c>
      <c r="AO16" s="275">
        <v>3245.7293226000002</v>
      </c>
      <c r="AP16" s="275">
        <v>3165.8843999999999</v>
      </c>
      <c r="AQ16" s="275">
        <v>3503.0609355000001</v>
      </c>
      <c r="AR16" s="275">
        <v>4546.8564667000001</v>
      </c>
      <c r="AS16" s="275">
        <v>5380.5842258000002</v>
      </c>
      <c r="AT16" s="275">
        <v>4886.3932903000004</v>
      </c>
      <c r="AU16" s="275">
        <v>4573.1747333000003</v>
      </c>
      <c r="AV16" s="275">
        <v>4105.8469032000003</v>
      </c>
      <c r="AW16" s="275">
        <v>3480.1568000000002</v>
      </c>
      <c r="AX16" s="275">
        <v>3721.0955161000002</v>
      </c>
      <c r="AY16" s="275">
        <v>3647.4859354999999</v>
      </c>
      <c r="AZ16" s="275">
        <v>3323.1770000000001</v>
      </c>
      <c r="BA16" s="275">
        <v>3913.1398064999998</v>
      </c>
      <c r="BB16" s="275">
        <v>3517.1927000000001</v>
      </c>
      <c r="BC16" s="275">
        <v>4177.6683225999996</v>
      </c>
      <c r="BD16" s="275">
        <v>4607.3348333000004</v>
      </c>
      <c r="BE16" s="275">
        <v>5800.1664516000001</v>
      </c>
      <c r="BF16" s="275">
        <v>5826.9372903000003</v>
      </c>
      <c r="BG16" s="275">
        <v>5142.0825666999999</v>
      </c>
      <c r="BH16" s="275">
        <v>4396.6210000000001</v>
      </c>
      <c r="BI16" s="275">
        <v>3997.0430000000001</v>
      </c>
      <c r="BJ16" s="338">
        <v>4122.4210000000003</v>
      </c>
      <c r="BK16" s="338">
        <v>3791.614</v>
      </c>
      <c r="BL16" s="338">
        <v>3793.2220000000002</v>
      </c>
      <c r="BM16" s="338">
        <v>4028.8589999999999</v>
      </c>
      <c r="BN16" s="338">
        <v>3756.6970000000001</v>
      </c>
      <c r="BO16" s="338">
        <v>4319.7510000000002</v>
      </c>
      <c r="BP16" s="338">
        <v>5030.7359999999999</v>
      </c>
      <c r="BQ16" s="338">
        <v>6065.3320000000003</v>
      </c>
      <c r="BR16" s="338">
        <v>5777.8620000000001</v>
      </c>
      <c r="BS16" s="338">
        <v>4823.0249999999996</v>
      </c>
      <c r="BT16" s="338">
        <v>4284.4830000000002</v>
      </c>
      <c r="BU16" s="338">
        <v>3797.58</v>
      </c>
      <c r="BV16" s="338">
        <v>3876.4430000000002</v>
      </c>
    </row>
    <row r="17" spans="1:74" ht="11.1" customHeight="1" x14ac:dyDescent="0.2">
      <c r="A17" s="559" t="s">
        <v>482</v>
      </c>
      <c r="B17" s="560" t="s">
        <v>472</v>
      </c>
      <c r="C17" s="275">
        <v>35.130545161000001</v>
      </c>
      <c r="D17" s="275">
        <v>11.891147143</v>
      </c>
      <c r="E17" s="275">
        <v>15.437861935000001</v>
      </c>
      <c r="F17" s="275">
        <v>5.1779376667000001</v>
      </c>
      <c r="G17" s="275">
        <v>7.3120519355000004</v>
      </c>
      <c r="H17" s="275">
        <v>13.955455333</v>
      </c>
      <c r="I17" s="275">
        <v>28.62338871</v>
      </c>
      <c r="J17" s="275">
        <v>12.39521871</v>
      </c>
      <c r="K17" s="275">
        <v>7.3550933333000001</v>
      </c>
      <c r="L17" s="275">
        <v>5.4413667741999996</v>
      </c>
      <c r="M17" s="275">
        <v>5.5058829999999999</v>
      </c>
      <c r="N17" s="275">
        <v>5.4302422580999998</v>
      </c>
      <c r="O17" s="275">
        <v>8.6457064516000006</v>
      </c>
      <c r="P17" s="275">
        <v>3.9976862069000001</v>
      </c>
      <c r="Q17" s="275">
        <v>3.6013267741999999</v>
      </c>
      <c r="R17" s="275">
        <v>3.2479849999999999</v>
      </c>
      <c r="S17" s="275">
        <v>5.7303303226000004</v>
      </c>
      <c r="T17" s="275">
        <v>14.625945</v>
      </c>
      <c r="U17" s="275">
        <v>21.829496773999999</v>
      </c>
      <c r="V17" s="275">
        <v>10.401698387</v>
      </c>
      <c r="W17" s="275">
        <v>4.9736646667000004</v>
      </c>
      <c r="X17" s="275">
        <v>5.1982477419000004</v>
      </c>
      <c r="Y17" s="275">
        <v>7.9126573333000003</v>
      </c>
      <c r="Z17" s="275">
        <v>4.3660938710000003</v>
      </c>
      <c r="AA17" s="275">
        <v>39.231782258000003</v>
      </c>
      <c r="AB17" s="275">
        <v>21.561449285999998</v>
      </c>
      <c r="AC17" s="275">
        <v>3.1369341935000001</v>
      </c>
      <c r="AD17" s="275">
        <v>5.1171986667000002</v>
      </c>
      <c r="AE17" s="275">
        <v>5.9338193547999998</v>
      </c>
      <c r="AF17" s="275">
        <v>8.6169926666999999</v>
      </c>
      <c r="AG17" s="275">
        <v>28.465461935</v>
      </c>
      <c r="AH17" s="275">
        <v>6.0847577418999998</v>
      </c>
      <c r="AI17" s="275">
        <v>6.8532936667</v>
      </c>
      <c r="AJ17" s="275">
        <v>4.6932267742000002</v>
      </c>
      <c r="AK17" s="275">
        <v>5.1881456666999997</v>
      </c>
      <c r="AL17" s="275">
        <v>24.284649032000001</v>
      </c>
      <c r="AM17" s="275">
        <v>173.71921864000001</v>
      </c>
      <c r="AN17" s="275">
        <v>47.346972221999998</v>
      </c>
      <c r="AO17" s="275">
        <v>46.611806452000003</v>
      </c>
      <c r="AP17" s="275">
        <v>2.9079869281000001</v>
      </c>
      <c r="AQ17" s="275">
        <v>4.3004655281000002</v>
      </c>
      <c r="AR17" s="275">
        <v>3.7297749455</v>
      </c>
      <c r="AS17" s="275">
        <v>5.7807094666000003</v>
      </c>
      <c r="AT17" s="275">
        <v>6.4819028040999997</v>
      </c>
      <c r="AU17" s="275">
        <v>3.6480204793</v>
      </c>
      <c r="AV17" s="275">
        <v>2.6841305081</v>
      </c>
      <c r="AW17" s="275">
        <v>4.3832217865000001</v>
      </c>
      <c r="AX17" s="275">
        <v>7.6630750580000004</v>
      </c>
      <c r="AY17" s="275">
        <v>39.365804343000001</v>
      </c>
      <c r="AZ17" s="275">
        <v>184.24737535</v>
      </c>
      <c r="BA17" s="275">
        <v>12.544254269</v>
      </c>
      <c r="BB17" s="275">
        <v>3.9326694989000002</v>
      </c>
      <c r="BC17" s="275">
        <v>5.3379082859000002</v>
      </c>
      <c r="BD17" s="275">
        <v>4.3140442266000001</v>
      </c>
      <c r="BE17" s="275">
        <v>9.5674469744999993</v>
      </c>
      <c r="BF17" s="275">
        <v>7.7416377819999997</v>
      </c>
      <c r="BG17" s="275">
        <v>8.5167446623000007</v>
      </c>
      <c r="BH17" s="275">
        <v>6.0454499999999998</v>
      </c>
      <c r="BI17" s="275">
        <v>5.4063540000000003</v>
      </c>
      <c r="BJ17" s="338">
        <v>14.354290000000001</v>
      </c>
      <c r="BK17" s="338">
        <v>21.757680000000001</v>
      </c>
      <c r="BL17" s="338">
        <v>14.84201</v>
      </c>
      <c r="BM17" s="338">
        <v>13.94697</v>
      </c>
      <c r="BN17" s="338">
        <v>7.2393049999999999</v>
      </c>
      <c r="BO17" s="338">
        <v>8.5024899999999999</v>
      </c>
      <c r="BP17" s="338">
        <v>8.2325859999999995</v>
      </c>
      <c r="BQ17" s="338">
        <v>13.131069999999999</v>
      </c>
      <c r="BR17" s="338">
        <v>12.26652</v>
      </c>
      <c r="BS17" s="338">
        <v>7.8909039999999999</v>
      </c>
      <c r="BT17" s="338">
        <v>6.4244950000000003</v>
      </c>
      <c r="BU17" s="338">
        <v>6.7240770000000003</v>
      </c>
      <c r="BV17" s="338">
        <v>12.28213</v>
      </c>
    </row>
    <row r="18" spans="1:74" ht="11.1" customHeight="1" x14ac:dyDescent="0.2">
      <c r="A18" s="582"/>
      <c r="B18" s="131" t="s">
        <v>483</v>
      </c>
      <c r="C18" s="251"/>
      <c r="D18" s="251"/>
      <c r="E18" s="251"/>
      <c r="F18" s="251"/>
      <c r="G18" s="251"/>
      <c r="H18" s="251"/>
      <c r="I18" s="251"/>
      <c r="J18" s="251"/>
      <c r="K18" s="251"/>
      <c r="L18" s="251"/>
      <c r="M18" s="251"/>
      <c r="N18" s="251"/>
      <c r="O18" s="251"/>
      <c r="P18" s="251"/>
      <c r="Q18" s="251"/>
      <c r="R18" s="251"/>
      <c r="S18" s="251"/>
      <c r="T18" s="251"/>
      <c r="U18" s="251"/>
      <c r="V18" s="251"/>
      <c r="W18" s="251"/>
      <c r="X18" s="251"/>
      <c r="Y18" s="251"/>
      <c r="Z18" s="251"/>
      <c r="AA18" s="251"/>
      <c r="AB18" s="251"/>
      <c r="AC18" s="251"/>
      <c r="AD18" s="251"/>
      <c r="AE18" s="251"/>
      <c r="AF18" s="251"/>
      <c r="AG18" s="251"/>
      <c r="AH18" s="251"/>
      <c r="AI18" s="251"/>
      <c r="AJ18" s="251"/>
      <c r="AK18" s="251"/>
      <c r="AL18" s="251"/>
      <c r="AM18" s="251"/>
      <c r="AN18" s="251"/>
      <c r="AO18" s="251"/>
      <c r="AP18" s="251"/>
      <c r="AQ18" s="251"/>
      <c r="AR18" s="251"/>
      <c r="AS18" s="251"/>
      <c r="AT18" s="251"/>
      <c r="AU18" s="251"/>
      <c r="AV18" s="251"/>
      <c r="AW18" s="251"/>
      <c r="AX18" s="251"/>
      <c r="AY18" s="251"/>
      <c r="AZ18" s="251"/>
      <c r="BA18" s="251"/>
      <c r="BB18" s="251"/>
      <c r="BC18" s="251"/>
      <c r="BD18" s="251"/>
      <c r="BE18" s="251"/>
      <c r="BF18" s="251"/>
      <c r="BG18" s="251"/>
      <c r="BH18" s="251"/>
      <c r="BI18" s="251"/>
      <c r="BJ18" s="364"/>
      <c r="BK18" s="364"/>
      <c r="BL18" s="364"/>
      <c r="BM18" s="364"/>
      <c r="BN18" s="364"/>
      <c r="BO18" s="364"/>
      <c r="BP18" s="364"/>
      <c r="BQ18" s="364"/>
      <c r="BR18" s="364"/>
      <c r="BS18" s="364"/>
      <c r="BT18" s="364"/>
      <c r="BU18" s="364"/>
      <c r="BV18" s="364"/>
    </row>
    <row r="19" spans="1:74" ht="11.1" customHeight="1" x14ac:dyDescent="0.2">
      <c r="A19" s="557" t="s">
        <v>484</v>
      </c>
      <c r="B19" s="558" t="s">
        <v>468</v>
      </c>
      <c r="C19" s="275">
        <v>1261.4466451999999</v>
      </c>
      <c r="D19" s="275">
        <v>1095.7928214000001</v>
      </c>
      <c r="E19" s="275">
        <v>982.11509677000004</v>
      </c>
      <c r="F19" s="275">
        <v>999.84619999999995</v>
      </c>
      <c r="G19" s="275">
        <v>1113.8949032</v>
      </c>
      <c r="H19" s="275">
        <v>1290.348</v>
      </c>
      <c r="I19" s="275">
        <v>1354.1833548</v>
      </c>
      <c r="J19" s="275">
        <v>1309.4432902999999</v>
      </c>
      <c r="K19" s="275">
        <v>1108.1815667000001</v>
      </c>
      <c r="L19" s="275">
        <v>893.67899999999997</v>
      </c>
      <c r="M19" s="275">
        <v>896.32293332999996</v>
      </c>
      <c r="N19" s="275">
        <v>950.58516128999997</v>
      </c>
      <c r="O19" s="275">
        <v>898.47764515999995</v>
      </c>
      <c r="P19" s="275">
        <v>856.93724138000005</v>
      </c>
      <c r="Q19" s="275">
        <v>758.20274194000001</v>
      </c>
      <c r="R19" s="275">
        <v>719.86563333000004</v>
      </c>
      <c r="S19" s="275">
        <v>929.90980645000002</v>
      </c>
      <c r="T19" s="275">
        <v>1066.3622</v>
      </c>
      <c r="U19" s="275">
        <v>1228.8526452000001</v>
      </c>
      <c r="V19" s="275">
        <v>1149.5377418999999</v>
      </c>
      <c r="W19" s="275">
        <v>1001.7923</v>
      </c>
      <c r="X19" s="275">
        <v>902.45067742000003</v>
      </c>
      <c r="Y19" s="275">
        <v>982.24286667000001</v>
      </c>
      <c r="Z19" s="275">
        <v>944.20164516</v>
      </c>
      <c r="AA19" s="275">
        <v>967.87690225999995</v>
      </c>
      <c r="AB19" s="275">
        <v>936.43438820999995</v>
      </c>
      <c r="AC19" s="275">
        <v>915.32229547999998</v>
      </c>
      <c r="AD19" s="275">
        <v>815.87149399999998</v>
      </c>
      <c r="AE19" s="275">
        <v>881.14300000000003</v>
      </c>
      <c r="AF19" s="275">
        <v>1113.5957960000001</v>
      </c>
      <c r="AG19" s="275">
        <v>1143.6019131999999</v>
      </c>
      <c r="AH19" s="275">
        <v>1139.9983093999999</v>
      </c>
      <c r="AI19" s="275">
        <v>1067.9745972999999</v>
      </c>
      <c r="AJ19" s="275">
        <v>884.06413257999998</v>
      </c>
      <c r="AK19" s="275">
        <v>903.03218366999999</v>
      </c>
      <c r="AL19" s="275">
        <v>1009.7137094</v>
      </c>
      <c r="AM19" s="275">
        <v>1144.1655008</v>
      </c>
      <c r="AN19" s="275">
        <v>1159.9529342000001</v>
      </c>
      <c r="AO19" s="275">
        <v>954.53282271</v>
      </c>
      <c r="AP19" s="275">
        <v>810.44622239</v>
      </c>
      <c r="AQ19" s="275">
        <v>954.90745119999997</v>
      </c>
      <c r="AR19" s="275">
        <v>1115.2387409999999</v>
      </c>
      <c r="AS19" s="275">
        <v>1167.1814439</v>
      </c>
      <c r="AT19" s="275">
        <v>1132.4863519</v>
      </c>
      <c r="AU19" s="275">
        <v>1036.5221772</v>
      </c>
      <c r="AV19" s="275">
        <v>807.97909133999997</v>
      </c>
      <c r="AW19" s="275">
        <v>877.03479315000004</v>
      </c>
      <c r="AX19" s="275">
        <v>876.70863851000001</v>
      </c>
      <c r="AY19" s="275">
        <v>937.36547159999998</v>
      </c>
      <c r="AZ19" s="275">
        <v>1013.2453945</v>
      </c>
      <c r="BA19" s="275">
        <v>724.17377377000003</v>
      </c>
      <c r="BB19" s="275">
        <v>625.64367381</v>
      </c>
      <c r="BC19" s="275">
        <v>796.36729032000005</v>
      </c>
      <c r="BD19" s="275">
        <v>1035.3062806999999</v>
      </c>
      <c r="BE19" s="275">
        <v>1099.2579459999999</v>
      </c>
      <c r="BF19" s="275">
        <v>1038.8874333000001</v>
      </c>
      <c r="BG19" s="275">
        <v>927.96866520000003</v>
      </c>
      <c r="BH19" s="275">
        <v>724.30820000000006</v>
      </c>
      <c r="BI19" s="275">
        <v>691.45730000000003</v>
      </c>
      <c r="BJ19" s="338">
        <v>777.39080000000001</v>
      </c>
      <c r="BK19" s="338">
        <v>890.88170000000002</v>
      </c>
      <c r="BL19" s="338">
        <v>853.49929999999995</v>
      </c>
      <c r="BM19" s="338">
        <v>707.31169999999997</v>
      </c>
      <c r="BN19" s="338">
        <v>699.99329999999998</v>
      </c>
      <c r="BO19" s="338">
        <v>833.59130000000005</v>
      </c>
      <c r="BP19" s="338">
        <v>966.49519999999995</v>
      </c>
      <c r="BQ19" s="338">
        <v>1051.326</v>
      </c>
      <c r="BR19" s="338">
        <v>1057.58</v>
      </c>
      <c r="BS19" s="338">
        <v>910.55460000000005</v>
      </c>
      <c r="BT19" s="338">
        <v>753.22649999999999</v>
      </c>
      <c r="BU19" s="338">
        <v>754.25519999999995</v>
      </c>
      <c r="BV19" s="338">
        <v>830.49019999999996</v>
      </c>
    </row>
    <row r="20" spans="1:74" ht="11.1" customHeight="1" x14ac:dyDescent="0.2">
      <c r="A20" s="557" t="s">
        <v>485</v>
      </c>
      <c r="B20" s="558" t="s">
        <v>470</v>
      </c>
      <c r="C20" s="275">
        <v>10535.674741999999</v>
      </c>
      <c r="D20" s="275">
        <v>10395.502678999999</v>
      </c>
      <c r="E20" s="275">
        <v>9100.1760967999999</v>
      </c>
      <c r="F20" s="275">
        <v>11231.142967</v>
      </c>
      <c r="G20" s="275">
        <v>12291.861580999999</v>
      </c>
      <c r="H20" s="275">
        <v>15880.367167</v>
      </c>
      <c r="I20" s="275">
        <v>18344.839742</v>
      </c>
      <c r="J20" s="275">
        <v>18729.759580999998</v>
      </c>
      <c r="K20" s="275">
        <v>13928.695833</v>
      </c>
      <c r="L20" s="275">
        <v>11087.805903</v>
      </c>
      <c r="M20" s="275">
        <v>10534.644399999999</v>
      </c>
      <c r="N20" s="275">
        <v>11321.549451999999</v>
      </c>
      <c r="O20" s="275">
        <v>12175.896032000001</v>
      </c>
      <c r="P20" s="275">
        <v>12615.971345</v>
      </c>
      <c r="Q20" s="275">
        <v>13041.269742</v>
      </c>
      <c r="R20" s="275">
        <v>14988.499400000001</v>
      </c>
      <c r="S20" s="275">
        <v>16622.216968000001</v>
      </c>
      <c r="T20" s="275">
        <v>18046.815167000001</v>
      </c>
      <c r="U20" s="275">
        <v>20018.172934999999</v>
      </c>
      <c r="V20" s="275">
        <v>18745.825903000001</v>
      </c>
      <c r="W20" s="275">
        <v>15662.9298</v>
      </c>
      <c r="X20" s="275">
        <v>12355.396161000001</v>
      </c>
      <c r="Y20" s="275">
        <v>11162.916633000001</v>
      </c>
      <c r="Z20" s="275">
        <v>11906.185129</v>
      </c>
      <c r="AA20" s="275">
        <v>12208.036871</v>
      </c>
      <c r="AB20" s="275">
        <v>12092.735107</v>
      </c>
      <c r="AC20" s="275">
        <v>11581.900452</v>
      </c>
      <c r="AD20" s="275">
        <v>11551.233933</v>
      </c>
      <c r="AE20" s="275">
        <v>12066.322613</v>
      </c>
      <c r="AF20" s="275">
        <v>15258.617899999999</v>
      </c>
      <c r="AG20" s="275">
        <v>16228.02629</v>
      </c>
      <c r="AH20" s="275">
        <v>17156.879903000001</v>
      </c>
      <c r="AI20" s="275">
        <v>14902.204533</v>
      </c>
      <c r="AJ20" s="275">
        <v>12304.151613</v>
      </c>
      <c r="AK20" s="275">
        <v>11757.406467000001</v>
      </c>
      <c r="AL20" s="275">
        <v>12212.420516</v>
      </c>
      <c r="AM20" s="275">
        <v>12866.004516000001</v>
      </c>
      <c r="AN20" s="275">
        <v>11050.465643</v>
      </c>
      <c r="AO20" s="275">
        <v>11015.863902999999</v>
      </c>
      <c r="AP20" s="275">
        <v>11546.45</v>
      </c>
      <c r="AQ20" s="275">
        <v>13037.762419000001</v>
      </c>
      <c r="AR20" s="275">
        <v>14769.216133</v>
      </c>
      <c r="AS20" s="275">
        <v>15631.811419</v>
      </c>
      <c r="AT20" s="275">
        <v>17238.751452</v>
      </c>
      <c r="AU20" s="275">
        <v>14628.143067000001</v>
      </c>
      <c r="AV20" s="275">
        <v>12645.671387</v>
      </c>
      <c r="AW20" s="275">
        <v>11743.195299999999</v>
      </c>
      <c r="AX20" s="275">
        <v>12028.644161</v>
      </c>
      <c r="AY20" s="275">
        <v>14325.050870999999</v>
      </c>
      <c r="AZ20" s="275">
        <v>14985.579428999999</v>
      </c>
      <c r="BA20" s="275">
        <v>13975.796258</v>
      </c>
      <c r="BB20" s="275">
        <v>13895.309567</v>
      </c>
      <c r="BC20" s="275">
        <v>15079.247484</v>
      </c>
      <c r="BD20" s="275">
        <v>17944.222732999999</v>
      </c>
      <c r="BE20" s="275">
        <v>19759.468194000001</v>
      </c>
      <c r="BF20" s="275">
        <v>19110.090226</v>
      </c>
      <c r="BG20" s="275">
        <v>17074.848366999999</v>
      </c>
      <c r="BH20" s="275">
        <v>14642.71</v>
      </c>
      <c r="BI20" s="275">
        <v>14518.25</v>
      </c>
      <c r="BJ20" s="338">
        <v>15286.34</v>
      </c>
      <c r="BK20" s="338">
        <v>14916.91</v>
      </c>
      <c r="BL20" s="338">
        <v>14437.53</v>
      </c>
      <c r="BM20" s="338">
        <v>13582.83</v>
      </c>
      <c r="BN20" s="338">
        <v>13766.73</v>
      </c>
      <c r="BO20" s="338">
        <v>15560.73</v>
      </c>
      <c r="BP20" s="338">
        <v>17950.669999999998</v>
      </c>
      <c r="BQ20" s="338">
        <v>19446.22</v>
      </c>
      <c r="BR20" s="338">
        <v>19247.82</v>
      </c>
      <c r="BS20" s="338">
        <v>16631.14</v>
      </c>
      <c r="BT20" s="338">
        <v>13826.23</v>
      </c>
      <c r="BU20" s="338">
        <v>12991.78</v>
      </c>
      <c r="BV20" s="338">
        <v>13421.96</v>
      </c>
    </row>
    <row r="21" spans="1:74" ht="11.1" customHeight="1" x14ac:dyDescent="0.2">
      <c r="A21" s="559" t="s">
        <v>486</v>
      </c>
      <c r="B21" s="560" t="s">
        <v>472</v>
      </c>
      <c r="C21" s="275">
        <v>96.106099999999998</v>
      </c>
      <c r="D21" s="275">
        <v>67.573755714000001</v>
      </c>
      <c r="E21" s="275">
        <v>68.650468387000004</v>
      </c>
      <c r="F21" s="275">
        <v>64.092624999999998</v>
      </c>
      <c r="G21" s="275">
        <v>59.000011612999998</v>
      </c>
      <c r="H21" s="275">
        <v>69.514164667000003</v>
      </c>
      <c r="I21" s="275">
        <v>84.559467419000001</v>
      </c>
      <c r="J21" s="275">
        <v>65.784975806000006</v>
      </c>
      <c r="K21" s="275">
        <v>62.959150000000001</v>
      </c>
      <c r="L21" s="275">
        <v>48.666769031999998</v>
      </c>
      <c r="M21" s="275">
        <v>38.436184666999999</v>
      </c>
      <c r="N21" s="275">
        <v>52.987688386999999</v>
      </c>
      <c r="O21" s="275">
        <v>64.683757096999997</v>
      </c>
      <c r="P21" s="275">
        <v>49.499807240999999</v>
      </c>
      <c r="Q21" s="275">
        <v>33.926975484000003</v>
      </c>
      <c r="R21" s="275">
        <v>37.876812667000003</v>
      </c>
      <c r="S21" s="275">
        <v>44.920850645000002</v>
      </c>
      <c r="T21" s="275">
        <v>51.003376666999998</v>
      </c>
      <c r="U21" s="275">
        <v>58.459580645000003</v>
      </c>
      <c r="V21" s="275">
        <v>49.827845160999999</v>
      </c>
      <c r="W21" s="275">
        <v>44.256489000000002</v>
      </c>
      <c r="X21" s="275">
        <v>43.277813225999999</v>
      </c>
      <c r="Y21" s="275">
        <v>49.096633666999999</v>
      </c>
      <c r="Z21" s="275">
        <v>46.638888710000003</v>
      </c>
      <c r="AA21" s="275">
        <v>56.373825160999999</v>
      </c>
      <c r="AB21" s="275">
        <v>47.353105714000002</v>
      </c>
      <c r="AC21" s="275">
        <v>50.870478386999999</v>
      </c>
      <c r="AD21" s="275">
        <v>55.642189000000002</v>
      </c>
      <c r="AE21" s="275">
        <v>71.694847096999993</v>
      </c>
      <c r="AF21" s="275">
        <v>73.002044667000007</v>
      </c>
      <c r="AG21" s="275">
        <v>72.594481290000004</v>
      </c>
      <c r="AH21" s="275">
        <v>73.138872581000001</v>
      </c>
      <c r="AI21" s="275">
        <v>65.635001000000003</v>
      </c>
      <c r="AJ21" s="275">
        <v>55.568419355000003</v>
      </c>
      <c r="AK21" s="275">
        <v>38.974727000000001</v>
      </c>
      <c r="AL21" s="275">
        <v>47.416766774000003</v>
      </c>
      <c r="AM21" s="275">
        <v>160.27894856</v>
      </c>
      <c r="AN21" s="275">
        <v>64.782347338999998</v>
      </c>
      <c r="AO21" s="275">
        <v>68.636702931000002</v>
      </c>
      <c r="AP21" s="275">
        <v>43.718566666999997</v>
      </c>
      <c r="AQ21" s="275">
        <v>52.033741935000002</v>
      </c>
      <c r="AR21" s="275">
        <v>57.788766666999997</v>
      </c>
      <c r="AS21" s="275">
        <v>51.184677419000003</v>
      </c>
      <c r="AT21" s="275">
        <v>50.055999999999997</v>
      </c>
      <c r="AU21" s="275">
        <v>47.332099999999997</v>
      </c>
      <c r="AV21" s="275">
        <v>34.308677418999999</v>
      </c>
      <c r="AW21" s="275">
        <v>44.874882788999997</v>
      </c>
      <c r="AX21" s="275">
        <v>56.658354838999998</v>
      </c>
      <c r="AY21" s="275">
        <v>71.350533628999997</v>
      </c>
      <c r="AZ21" s="275">
        <v>130.71719211000001</v>
      </c>
      <c r="BA21" s="275">
        <v>39.148387096999997</v>
      </c>
      <c r="BB21" s="275">
        <v>43.551499999999997</v>
      </c>
      <c r="BC21" s="275">
        <v>49.583354839000002</v>
      </c>
      <c r="BD21" s="275">
        <v>40.697866667</v>
      </c>
      <c r="BE21" s="275">
        <v>59.221032258000001</v>
      </c>
      <c r="BF21" s="275">
        <v>50.369419354999998</v>
      </c>
      <c r="BG21" s="275">
        <v>49.746133333000003</v>
      </c>
      <c r="BH21" s="275">
        <v>50.276400000000002</v>
      </c>
      <c r="BI21" s="275">
        <v>43.079099999999997</v>
      </c>
      <c r="BJ21" s="338">
        <v>58.134270000000001</v>
      </c>
      <c r="BK21" s="338">
        <v>81.202510000000004</v>
      </c>
      <c r="BL21" s="338">
        <v>62.449599999999997</v>
      </c>
      <c r="BM21" s="338">
        <v>54.886110000000002</v>
      </c>
      <c r="BN21" s="338">
        <v>51.644210000000001</v>
      </c>
      <c r="BO21" s="338">
        <v>54.946599999999997</v>
      </c>
      <c r="BP21" s="338">
        <v>59.406979999999997</v>
      </c>
      <c r="BQ21" s="338">
        <v>63.096899999999998</v>
      </c>
      <c r="BR21" s="338">
        <v>57.684019999999997</v>
      </c>
      <c r="BS21" s="338">
        <v>53.223469999999999</v>
      </c>
      <c r="BT21" s="338">
        <v>49.856859999999998</v>
      </c>
      <c r="BU21" s="338">
        <v>41.711300000000001</v>
      </c>
      <c r="BV21" s="338">
        <v>52.709470000000003</v>
      </c>
    </row>
    <row r="22" spans="1:74" ht="11.1" customHeight="1" x14ac:dyDescent="0.2">
      <c r="A22" s="582"/>
      <c r="B22" s="131" t="s">
        <v>487</v>
      </c>
      <c r="C22" s="251"/>
      <c r="D22" s="251"/>
      <c r="E22" s="251"/>
      <c r="F22" s="251"/>
      <c r="G22" s="251"/>
      <c r="H22" s="251"/>
      <c r="I22" s="251"/>
      <c r="J22" s="251"/>
      <c r="K22" s="251"/>
      <c r="L22" s="251"/>
      <c r="M22" s="251"/>
      <c r="N22" s="251"/>
      <c r="O22" s="251"/>
      <c r="P22" s="251"/>
      <c r="Q22" s="251"/>
      <c r="R22" s="251"/>
      <c r="S22" s="251"/>
      <c r="T22" s="251"/>
      <c r="U22" s="251"/>
      <c r="V22" s="251"/>
      <c r="W22" s="251"/>
      <c r="X22" s="251"/>
      <c r="Y22" s="251"/>
      <c r="Z22" s="251"/>
      <c r="AA22" s="251"/>
      <c r="AB22" s="251"/>
      <c r="AC22" s="251"/>
      <c r="AD22" s="251"/>
      <c r="AE22" s="251"/>
      <c r="AF22" s="251"/>
      <c r="AG22" s="251"/>
      <c r="AH22" s="251"/>
      <c r="AI22" s="251"/>
      <c r="AJ22" s="251"/>
      <c r="AK22" s="251"/>
      <c r="AL22" s="251"/>
      <c r="AM22" s="251"/>
      <c r="AN22" s="251"/>
      <c r="AO22" s="251"/>
      <c r="AP22" s="251"/>
      <c r="AQ22" s="251"/>
      <c r="AR22" s="251"/>
      <c r="AS22" s="251"/>
      <c r="AT22" s="251"/>
      <c r="AU22" s="251"/>
      <c r="AV22" s="251"/>
      <c r="AW22" s="251"/>
      <c r="AX22" s="251"/>
      <c r="AY22" s="251"/>
      <c r="AZ22" s="251"/>
      <c r="BA22" s="251"/>
      <c r="BB22" s="251"/>
      <c r="BC22" s="251"/>
      <c r="BD22" s="251"/>
      <c r="BE22" s="251"/>
      <c r="BF22" s="251"/>
      <c r="BG22" s="251"/>
      <c r="BH22" s="251"/>
      <c r="BI22" s="251"/>
      <c r="BJ22" s="364"/>
      <c r="BK22" s="364"/>
      <c r="BL22" s="364"/>
      <c r="BM22" s="364"/>
      <c r="BN22" s="364"/>
      <c r="BO22" s="364"/>
      <c r="BP22" s="364"/>
      <c r="BQ22" s="364"/>
      <c r="BR22" s="364"/>
      <c r="BS22" s="364"/>
      <c r="BT22" s="364"/>
      <c r="BU22" s="364"/>
      <c r="BV22" s="364"/>
    </row>
    <row r="23" spans="1:74" ht="11.1" customHeight="1" x14ac:dyDescent="0.2">
      <c r="A23" s="557" t="s">
        <v>488</v>
      </c>
      <c r="B23" s="558" t="s">
        <v>468</v>
      </c>
      <c r="C23" s="275">
        <v>1087.530129</v>
      </c>
      <c r="D23" s="275">
        <v>1029.2098214</v>
      </c>
      <c r="E23" s="275">
        <v>937.08396774000005</v>
      </c>
      <c r="F23" s="275">
        <v>851.76599999999996</v>
      </c>
      <c r="G23" s="275">
        <v>859.48306451999997</v>
      </c>
      <c r="H23" s="275">
        <v>1047.7856333</v>
      </c>
      <c r="I23" s="275">
        <v>1162.2839031999999</v>
      </c>
      <c r="J23" s="275">
        <v>1115.9050322999999</v>
      </c>
      <c r="K23" s="275">
        <v>940.62466667000001</v>
      </c>
      <c r="L23" s="275">
        <v>892.51916129000006</v>
      </c>
      <c r="M23" s="275">
        <v>872.08920000000001</v>
      </c>
      <c r="N23" s="275">
        <v>937.99635483999998</v>
      </c>
      <c r="O23" s="275">
        <v>901.97483870999997</v>
      </c>
      <c r="P23" s="275">
        <v>881.99234482999998</v>
      </c>
      <c r="Q23" s="275">
        <v>734.11990322999998</v>
      </c>
      <c r="R23" s="275">
        <v>699.26733333000004</v>
      </c>
      <c r="S23" s="275">
        <v>748.78061290000005</v>
      </c>
      <c r="T23" s="275">
        <v>909.35969999999998</v>
      </c>
      <c r="U23" s="275">
        <v>1070.4065806000001</v>
      </c>
      <c r="V23" s="275">
        <v>1018.8778065</v>
      </c>
      <c r="W23" s="275">
        <v>853.75810000000001</v>
      </c>
      <c r="X23" s="275">
        <v>782.76158065000004</v>
      </c>
      <c r="Y23" s="275">
        <v>876.79093333000003</v>
      </c>
      <c r="Z23" s="275">
        <v>939.91948387000002</v>
      </c>
      <c r="AA23" s="275">
        <v>951.07345161000001</v>
      </c>
      <c r="AB23" s="275">
        <v>965.66317857000001</v>
      </c>
      <c r="AC23" s="275">
        <v>883.01148387000001</v>
      </c>
      <c r="AD23" s="275">
        <v>811.52166666999995</v>
      </c>
      <c r="AE23" s="275">
        <v>787.49529031999998</v>
      </c>
      <c r="AF23" s="275">
        <v>923.55131732999996</v>
      </c>
      <c r="AG23" s="275">
        <v>1028.7667125999999</v>
      </c>
      <c r="AH23" s="275">
        <v>1021.5202197</v>
      </c>
      <c r="AI23" s="275">
        <v>907.41833632999999</v>
      </c>
      <c r="AJ23" s="275">
        <v>838.94549710000001</v>
      </c>
      <c r="AK23" s="275">
        <v>860.00183700000002</v>
      </c>
      <c r="AL23" s="275">
        <v>997.95803516000001</v>
      </c>
      <c r="AM23" s="275">
        <v>1043.5582772</v>
      </c>
      <c r="AN23" s="275">
        <v>1036.5599775999999</v>
      </c>
      <c r="AO23" s="275">
        <v>928.92047137999998</v>
      </c>
      <c r="AP23" s="275">
        <v>742.13059813999996</v>
      </c>
      <c r="AQ23" s="275">
        <v>745.26160006999999</v>
      </c>
      <c r="AR23" s="275">
        <v>941.06565837000005</v>
      </c>
      <c r="AS23" s="275">
        <v>983.84758971999997</v>
      </c>
      <c r="AT23" s="275">
        <v>1021.9802585</v>
      </c>
      <c r="AU23" s="275">
        <v>836.22621603000005</v>
      </c>
      <c r="AV23" s="275">
        <v>778.20023459000004</v>
      </c>
      <c r="AW23" s="275">
        <v>858.29507149999995</v>
      </c>
      <c r="AX23" s="275">
        <v>879.38813070000003</v>
      </c>
      <c r="AY23" s="275">
        <v>913.56030916999998</v>
      </c>
      <c r="AZ23" s="275">
        <v>957.33633656999996</v>
      </c>
      <c r="BA23" s="275">
        <v>779.20649911999999</v>
      </c>
      <c r="BB23" s="275">
        <v>676.11919506000004</v>
      </c>
      <c r="BC23" s="275">
        <v>693.07594277999999</v>
      </c>
      <c r="BD23" s="275">
        <v>859.41430728</v>
      </c>
      <c r="BE23" s="275">
        <v>943.00422332999995</v>
      </c>
      <c r="BF23" s="275">
        <v>908.72983899999997</v>
      </c>
      <c r="BG23" s="275">
        <v>834.71614170999999</v>
      </c>
      <c r="BH23" s="275">
        <v>728.95320000000004</v>
      </c>
      <c r="BI23" s="275">
        <v>754.81970000000001</v>
      </c>
      <c r="BJ23" s="338">
        <v>895.37599999999998</v>
      </c>
      <c r="BK23" s="338">
        <v>917.08529999999996</v>
      </c>
      <c r="BL23" s="338">
        <v>886.77459999999996</v>
      </c>
      <c r="BM23" s="338">
        <v>811.26610000000005</v>
      </c>
      <c r="BN23" s="338">
        <v>709.10500000000002</v>
      </c>
      <c r="BO23" s="338">
        <v>701.90859999999998</v>
      </c>
      <c r="BP23" s="338">
        <v>875.95370000000003</v>
      </c>
      <c r="BQ23" s="338">
        <v>962.18320000000006</v>
      </c>
      <c r="BR23" s="338">
        <v>957.79849999999999</v>
      </c>
      <c r="BS23" s="338">
        <v>833.03250000000003</v>
      </c>
      <c r="BT23" s="338">
        <v>778.42</v>
      </c>
      <c r="BU23" s="338">
        <v>814.35299999999995</v>
      </c>
      <c r="BV23" s="338">
        <v>882.95259999999996</v>
      </c>
    </row>
    <row r="24" spans="1:74" ht="11.1" customHeight="1" x14ac:dyDescent="0.2">
      <c r="A24" s="557" t="s">
        <v>489</v>
      </c>
      <c r="B24" s="558" t="s">
        <v>470</v>
      </c>
      <c r="C24" s="275">
        <v>1157.7782580999999</v>
      </c>
      <c r="D24" s="275">
        <v>933.67642856999998</v>
      </c>
      <c r="E24" s="275">
        <v>1204.4446129</v>
      </c>
      <c r="F24" s="275">
        <v>858.93503333000001</v>
      </c>
      <c r="G24" s="275">
        <v>1090.7875806</v>
      </c>
      <c r="H24" s="275">
        <v>1385.9897000000001</v>
      </c>
      <c r="I24" s="275">
        <v>3122.8478064999999</v>
      </c>
      <c r="J24" s="275">
        <v>2085.2170323</v>
      </c>
      <c r="K24" s="275">
        <v>836.86473333000004</v>
      </c>
      <c r="L24" s="275">
        <v>904.71025806</v>
      </c>
      <c r="M24" s="275">
        <v>991.78626667000003</v>
      </c>
      <c r="N24" s="275">
        <v>1312.2458065000001</v>
      </c>
      <c r="O24" s="275">
        <v>1776.1890000000001</v>
      </c>
      <c r="P24" s="275">
        <v>2057.1239999999998</v>
      </c>
      <c r="Q24" s="275">
        <v>2023.8395161000001</v>
      </c>
      <c r="R24" s="275">
        <v>2184.5326332999998</v>
      </c>
      <c r="S24" s="275">
        <v>2576.0634838999999</v>
      </c>
      <c r="T24" s="275">
        <v>3092.7110333000001</v>
      </c>
      <c r="U24" s="275">
        <v>4670.5885484</v>
      </c>
      <c r="V24" s="275">
        <v>2520.5987418999998</v>
      </c>
      <c r="W24" s="275">
        <v>1676.146</v>
      </c>
      <c r="X24" s="275">
        <v>1252.9686773999999</v>
      </c>
      <c r="Y24" s="275">
        <v>1382.5517333</v>
      </c>
      <c r="Z24" s="275">
        <v>1298.3241935000001</v>
      </c>
      <c r="AA24" s="275">
        <v>1487.1226452000001</v>
      </c>
      <c r="AB24" s="275">
        <v>1519.2680714000001</v>
      </c>
      <c r="AC24" s="275">
        <v>1666.2809354999999</v>
      </c>
      <c r="AD24" s="275">
        <v>1442.6862667</v>
      </c>
      <c r="AE24" s="275">
        <v>1619.2396129000001</v>
      </c>
      <c r="AF24" s="275">
        <v>1555.9302666999999</v>
      </c>
      <c r="AG24" s="275">
        <v>2455.4110968</v>
      </c>
      <c r="AH24" s="275">
        <v>2121.0449355000001</v>
      </c>
      <c r="AI24" s="275">
        <v>1476.8489333</v>
      </c>
      <c r="AJ24" s="275">
        <v>1335.6749354999999</v>
      </c>
      <c r="AK24" s="275">
        <v>1393.6279999999999</v>
      </c>
      <c r="AL24" s="275">
        <v>1533.5259355000001</v>
      </c>
      <c r="AM24" s="275">
        <v>1892.6696774</v>
      </c>
      <c r="AN24" s="275">
        <v>1586.5940356999999</v>
      </c>
      <c r="AO24" s="275">
        <v>1360.4663548000001</v>
      </c>
      <c r="AP24" s="275">
        <v>1150.7053667</v>
      </c>
      <c r="AQ24" s="275">
        <v>1690.5028064999999</v>
      </c>
      <c r="AR24" s="275">
        <v>1597.2604667000001</v>
      </c>
      <c r="AS24" s="275">
        <v>1502.5415806000001</v>
      </c>
      <c r="AT24" s="275">
        <v>1985.3110968000001</v>
      </c>
      <c r="AU24" s="275">
        <v>1501.5988666999999</v>
      </c>
      <c r="AV24" s="275">
        <v>1550.1596774</v>
      </c>
      <c r="AW24" s="275">
        <v>1454.4449666999999</v>
      </c>
      <c r="AX24" s="275">
        <v>1695.0431289999999</v>
      </c>
      <c r="AY24" s="275">
        <v>2137.423871</v>
      </c>
      <c r="AZ24" s="275">
        <v>2530.3721786000001</v>
      </c>
      <c r="BA24" s="275">
        <v>2338.9339031999998</v>
      </c>
      <c r="BB24" s="275">
        <v>1804.3778666999999</v>
      </c>
      <c r="BC24" s="275">
        <v>1820.4841613000001</v>
      </c>
      <c r="BD24" s="275">
        <v>2412.5147999999999</v>
      </c>
      <c r="BE24" s="275">
        <v>3053.9763226</v>
      </c>
      <c r="BF24" s="275">
        <v>2626.884</v>
      </c>
      <c r="BG24" s="275">
        <v>2486.2148333</v>
      </c>
      <c r="BH24" s="275">
        <v>1811.4110000000001</v>
      </c>
      <c r="BI24" s="275">
        <v>1859.6089999999999</v>
      </c>
      <c r="BJ24" s="338">
        <v>2004.1849999999999</v>
      </c>
      <c r="BK24" s="338">
        <v>2084.2049999999999</v>
      </c>
      <c r="BL24" s="338">
        <v>2145.0520000000001</v>
      </c>
      <c r="BM24" s="338">
        <v>1992.29</v>
      </c>
      <c r="BN24" s="338">
        <v>1679.2729999999999</v>
      </c>
      <c r="BO24" s="338">
        <v>1830.585</v>
      </c>
      <c r="BP24" s="338">
        <v>2353.136</v>
      </c>
      <c r="BQ24" s="338">
        <v>3329.04</v>
      </c>
      <c r="BR24" s="338">
        <v>2991.1640000000002</v>
      </c>
      <c r="BS24" s="338">
        <v>1811.2090000000001</v>
      </c>
      <c r="BT24" s="338">
        <v>1715.6379999999999</v>
      </c>
      <c r="BU24" s="338">
        <v>1811.646</v>
      </c>
      <c r="BV24" s="338">
        <v>2013.021</v>
      </c>
    </row>
    <row r="25" spans="1:74" ht="11.1" customHeight="1" x14ac:dyDescent="0.2">
      <c r="A25" s="559" t="s">
        <v>490</v>
      </c>
      <c r="B25" s="560" t="s">
        <v>472</v>
      </c>
      <c r="C25" s="275">
        <v>19.581008709999999</v>
      </c>
      <c r="D25" s="275">
        <v>22.789677142999999</v>
      </c>
      <c r="E25" s="275">
        <v>20.421133225999998</v>
      </c>
      <c r="F25" s="275">
        <v>20.705922666999999</v>
      </c>
      <c r="G25" s="275">
        <v>20.610414515999999</v>
      </c>
      <c r="H25" s="275">
        <v>22.439706666999999</v>
      </c>
      <c r="I25" s="275">
        <v>20.558363226000001</v>
      </c>
      <c r="J25" s="275">
        <v>21.083840968000001</v>
      </c>
      <c r="K25" s="275">
        <v>19.199807667000002</v>
      </c>
      <c r="L25" s="275">
        <v>13.208296774000001</v>
      </c>
      <c r="M25" s="275">
        <v>14.289009999999999</v>
      </c>
      <c r="N25" s="275">
        <v>16.59216</v>
      </c>
      <c r="O25" s="275">
        <v>22.286105805999998</v>
      </c>
      <c r="P25" s="275">
        <v>21.844385861999999</v>
      </c>
      <c r="Q25" s="275">
        <v>11.731463548000001</v>
      </c>
      <c r="R25" s="275">
        <v>10.899461000000001</v>
      </c>
      <c r="S25" s="275">
        <v>13.625968065</v>
      </c>
      <c r="T25" s="275">
        <v>22.120286666999998</v>
      </c>
      <c r="U25" s="275">
        <v>18.020604515999999</v>
      </c>
      <c r="V25" s="275">
        <v>18.915592580999999</v>
      </c>
      <c r="W25" s="275">
        <v>17.617598666999999</v>
      </c>
      <c r="X25" s="275">
        <v>12.959584194</v>
      </c>
      <c r="Y25" s="275">
        <v>12.643337333</v>
      </c>
      <c r="Z25" s="275">
        <v>12.19728871</v>
      </c>
      <c r="AA25" s="275">
        <v>20.813200323</v>
      </c>
      <c r="AB25" s="275">
        <v>18.969449999999998</v>
      </c>
      <c r="AC25" s="275">
        <v>20.294128064999999</v>
      </c>
      <c r="AD25" s="275">
        <v>15.134928333</v>
      </c>
      <c r="AE25" s="275">
        <v>18.713987418999999</v>
      </c>
      <c r="AF25" s="275">
        <v>20.055321667000001</v>
      </c>
      <c r="AG25" s="275">
        <v>21.276046129000001</v>
      </c>
      <c r="AH25" s="275">
        <v>20.730608709999998</v>
      </c>
      <c r="AI25" s="275">
        <v>17.538284999999998</v>
      </c>
      <c r="AJ25" s="275">
        <v>17.005859032</v>
      </c>
      <c r="AK25" s="275">
        <v>23.959688332999999</v>
      </c>
      <c r="AL25" s="275">
        <v>30.092980645000001</v>
      </c>
      <c r="AM25" s="275">
        <v>28.743844272</v>
      </c>
      <c r="AN25" s="275">
        <v>24.846345612</v>
      </c>
      <c r="AO25" s="275">
        <v>29.545246603999999</v>
      </c>
      <c r="AP25" s="275">
        <v>22.370278666000001</v>
      </c>
      <c r="AQ25" s="275">
        <v>25.263015093</v>
      </c>
      <c r="AR25" s="275">
        <v>27.24428546</v>
      </c>
      <c r="AS25" s="275">
        <v>26.071973063000002</v>
      </c>
      <c r="AT25" s="275">
        <v>24.353591315999999</v>
      </c>
      <c r="AU25" s="275">
        <v>24.742782638000001</v>
      </c>
      <c r="AV25" s="275">
        <v>11.97139829</v>
      </c>
      <c r="AW25" s="275">
        <v>20.225157381999999</v>
      </c>
      <c r="AX25" s="275">
        <v>23.323238036999999</v>
      </c>
      <c r="AY25" s="275">
        <v>24.767929293000002</v>
      </c>
      <c r="AZ25" s="275">
        <v>28.964912215999998</v>
      </c>
      <c r="BA25" s="275">
        <v>19.243923254999999</v>
      </c>
      <c r="BB25" s="275">
        <v>18.480617210999998</v>
      </c>
      <c r="BC25" s="275">
        <v>21.857829001999999</v>
      </c>
      <c r="BD25" s="275">
        <v>28.456131568</v>
      </c>
      <c r="BE25" s="275">
        <v>26.912775472</v>
      </c>
      <c r="BF25" s="275">
        <v>25.799764566</v>
      </c>
      <c r="BG25" s="275">
        <v>23.996308748000001</v>
      </c>
      <c r="BH25" s="275">
        <v>20.23659</v>
      </c>
      <c r="BI25" s="275">
        <v>21.521409999999999</v>
      </c>
      <c r="BJ25" s="338">
        <v>24.313569999999999</v>
      </c>
      <c r="BK25" s="338">
        <v>23.83117</v>
      </c>
      <c r="BL25" s="338">
        <v>22.386279999999999</v>
      </c>
      <c r="BM25" s="338">
        <v>21.568919999999999</v>
      </c>
      <c r="BN25" s="338">
        <v>20.22625</v>
      </c>
      <c r="BO25" s="338">
        <v>19.13429</v>
      </c>
      <c r="BP25" s="338">
        <v>21.626919999999998</v>
      </c>
      <c r="BQ25" s="338">
        <v>23.885850000000001</v>
      </c>
      <c r="BR25" s="338">
        <v>22.548490000000001</v>
      </c>
      <c r="BS25" s="338">
        <v>18.794540000000001</v>
      </c>
      <c r="BT25" s="338">
        <v>19.680530000000001</v>
      </c>
      <c r="BU25" s="338">
        <v>22.307510000000001</v>
      </c>
      <c r="BV25" s="338">
        <v>23.44463</v>
      </c>
    </row>
    <row r="26" spans="1:74" ht="11.1" customHeight="1" x14ac:dyDescent="0.2">
      <c r="A26" s="582"/>
      <c r="B26" s="131" t="s">
        <v>491</v>
      </c>
      <c r="C26" s="251"/>
      <c r="D26" s="251"/>
      <c r="E26" s="251"/>
      <c r="F26" s="251"/>
      <c r="G26" s="251"/>
      <c r="H26" s="251"/>
      <c r="I26" s="251"/>
      <c r="J26" s="251"/>
      <c r="K26" s="251"/>
      <c r="L26" s="251"/>
      <c r="M26" s="251"/>
      <c r="N26" s="251"/>
      <c r="O26" s="251"/>
      <c r="P26" s="251"/>
      <c r="Q26" s="251"/>
      <c r="R26" s="251"/>
      <c r="S26" s="251"/>
      <c r="T26" s="251"/>
      <c r="U26" s="251"/>
      <c r="V26" s="251"/>
      <c r="W26" s="251"/>
      <c r="X26" s="251"/>
      <c r="Y26" s="251"/>
      <c r="Z26" s="251"/>
      <c r="AA26" s="251"/>
      <c r="AB26" s="251"/>
      <c r="AC26" s="251"/>
      <c r="AD26" s="251"/>
      <c r="AE26" s="251"/>
      <c r="AF26" s="251"/>
      <c r="AG26" s="251"/>
      <c r="AH26" s="251"/>
      <c r="AI26" s="251"/>
      <c r="AJ26" s="251"/>
      <c r="AK26" s="251"/>
      <c r="AL26" s="251"/>
      <c r="AM26" s="251"/>
      <c r="AN26" s="251"/>
      <c r="AO26" s="251"/>
      <c r="AP26" s="251"/>
      <c r="AQ26" s="251"/>
      <c r="AR26" s="251"/>
      <c r="AS26" s="251"/>
      <c r="AT26" s="251"/>
      <c r="AU26" s="251"/>
      <c r="AV26" s="251"/>
      <c r="AW26" s="251"/>
      <c r="AX26" s="251"/>
      <c r="AY26" s="251"/>
      <c r="AZ26" s="251"/>
      <c r="BA26" s="251"/>
      <c r="BB26" s="251"/>
      <c r="BC26" s="251"/>
      <c r="BD26" s="251"/>
      <c r="BE26" s="251"/>
      <c r="BF26" s="251"/>
      <c r="BG26" s="251"/>
      <c r="BH26" s="251"/>
      <c r="BI26" s="251"/>
      <c r="BJ26" s="364"/>
      <c r="BK26" s="364"/>
      <c r="BL26" s="364"/>
      <c r="BM26" s="364"/>
      <c r="BN26" s="364"/>
      <c r="BO26" s="364"/>
      <c r="BP26" s="364"/>
      <c r="BQ26" s="364"/>
      <c r="BR26" s="364"/>
      <c r="BS26" s="364"/>
      <c r="BT26" s="364"/>
      <c r="BU26" s="364"/>
      <c r="BV26" s="364"/>
    </row>
    <row r="27" spans="1:74" ht="11.1" customHeight="1" x14ac:dyDescent="0.2">
      <c r="A27" s="557" t="s">
        <v>492</v>
      </c>
      <c r="B27" s="558" t="s">
        <v>468</v>
      </c>
      <c r="C27" s="275">
        <v>353.25577419000001</v>
      </c>
      <c r="D27" s="275">
        <v>323.63925</v>
      </c>
      <c r="E27" s="275">
        <v>297.40545161</v>
      </c>
      <c r="F27" s="275">
        <v>252.40113332999999</v>
      </c>
      <c r="G27" s="275">
        <v>254.07648387</v>
      </c>
      <c r="H27" s="275">
        <v>287.93953333000002</v>
      </c>
      <c r="I27" s="275">
        <v>327.62758065000003</v>
      </c>
      <c r="J27" s="275">
        <v>374.39690323000002</v>
      </c>
      <c r="K27" s="275">
        <v>367.52406667000002</v>
      </c>
      <c r="L27" s="275">
        <v>335.53770967999998</v>
      </c>
      <c r="M27" s="275">
        <v>339.95646667</v>
      </c>
      <c r="N27" s="275">
        <v>363.32996773999997</v>
      </c>
      <c r="O27" s="275">
        <v>333.85316129</v>
      </c>
      <c r="P27" s="275">
        <v>319.2537931</v>
      </c>
      <c r="Q27" s="275">
        <v>256.80164516000002</v>
      </c>
      <c r="R27" s="275">
        <v>224.88096666999999</v>
      </c>
      <c r="S27" s="275">
        <v>234.99700000000001</v>
      </c>
      <c r="T27" s="275">
        <v>284.42476667</v>
      </c>
      <c r="U27" s="275">
        <v>316.10722580999999</v>
      </c>
      <c r="V27" s="275">
        <v>347.67</v>
      </c>
      <c r="W27" s="275">
        <v>346.22423333</v>
      </c>
      <c r="X27" s="275">
        <v>348.01870967999997</v>
      </c>
      <c r="Y27" s="275">
        <v>344.98996667</v>
      </c>
      <c r="Z27" s="275">
        <v>346.36032258</v>
      </c>
      <c r="AA27" s="275">
        <v>352.60677419000001</v>
      </c>
      <c r="AB27" s="275">
        <v>338.09632142999999</v>
      </c>
      <c r="AC27" s="275">
        <v>328.23096773999998</v>
      </c>
      <c r="AD27" s="275">
        <v>286.57156666999998</v>
      </c>
      <c r="AE27" s="275">
        <v>292.96751612999998</v>
      </c>
      <c r="AF27" s="275">
        <v>327.76243333000002</v>
      </c>
      <c r="AG27" s="275">
        <v>347.79793547999998</v>
      </c>
      <c r="AH27" s="275">
        <v>360.69280644999998</v>
      </c>
      <c r="AI27" s="275">
        <v>335.14253332999999</v>
      </c>
      <c r="AJ27" s="275">
        <v>331.83606451999998</v>
      </c>
      <c r="AK27" s="275">
        <v>336.57313333000002</v>
      </c>
      <c r="AL27" s="275">
        <v>340.42616128999998</v>
      </c>
      <c r="AM27" s="275">
        <v>348.24190322999999</v>
      </c>
      <c r="AN27" s="275">
        <v>351.41860714000001</v>
      </c>
      <c r="AO27" s="275">
        <v>290.22709677</v>
      </c>
      <c r="AP27" s="275">
        <v>261.77943333000002</v>
      </c>
      <c r="AQ27" s="275">
        <v>263.52296774000001</v>
      </c>
      <c r="AR27" s="275">
        <v>297.55590000000001</v>
      </c>
      <c r="AS27" s="275">
        <v>359.16177419000002</v>
      </c>
      <c r="AT27" s="275">
        <v>357.14512903000002</v>
      </c>
      <c r="AU27" s="275">
        <v>340.75173332999998</v>
      </c>
      <c r="AV27" s="275">
        <v>310.01661289999998</v>
      </c>
      <c r="AW27" s="275">
        <v>308.90126666999998</v>
      </c>
      <c r="AX27" s="275">
        <v>323.34503225999998</v>
      </c>
      <c r="AY27" s="275">
        <v>312.57506452000001</v>
      </c>
      <c r="AZ27" s="275">
        <v>272.84996429</v>
      </c>
      <c r="BA27" s="275">
        <v>269.60725805999999</v>
      </c>
      <c r="BB27" s="275">
        <v>249.3074</v>
      </c>
      <c r="BC27" s="275">
        <v>268.77967741999998</v>
      </c>
      <c r="BD27" s="275">
        <v>321.56993333000003</v>
      </c>
      <c r="BE27" s="275">
        <v>339.39609676999999</v>
      </c>
      <c r="BF27" s="275">
        <v>340.21600000000001</v>
      </c>
      <c r="BG27" s="275">
        <v>311.47699999999998</v>
      </c>
      <c r="BH27" s="275">
        <v>322.74149999999997</v>
      </c>
      <c r="BI27" s="275">
        <v>296.36860000000001</v>
      </c>
      <c r="BJ27" s="338">
        <v>352.2577</v>
      </c>
      <c r="BK27" s="338">
        <v>321.9171</v>
      </c>
      <c r="BL27" s="338">
        <v>288.63650000000001</v>
      </c>
      <c r="BM27" s="338">
        <v>316.80919999999998</v>
      </c>
      <c r="BN27" s="338">
        <v>267.37439999999998</v>
      </c>
      <c r="BO27" s="338">
        <v>269.32810000000001</v>
      </c>
      <c r="BP27" s="338">
        <v>311.92169999999999</v>
      </c>
      <c r="BQ27" s="338">
        <v>302.99610000000001</v>
      </c>
      <c r="BR27" s="338">
        <v>320.9255</v>
      </c>
      <c r="BS27" s="338">
        <v>331.69690000000003</v>
      </c>
      <c r="BT27" s="338">
        <v>319.58839999999998</v>
      </c>
      <c r="BU27" s="338">
        <v>329.22230000000002</v>
      </c>
      <c r="BV27" s="338">
        <v>341.45609999999999</v>
      </c>
    </row>
    <row r="28" spans="1:74" ht="11.1" customHeight="1" x14ac:dyDescent="0.2">
      <c r="A28" s="557" t="s">
        <v>493</v>
      </c>
      <c r="B28" s="558" t="s">
        <v>470</v>
      </c>
      <c r="C28" s="275">
        <v>3457.6753548000002</v>
      </c>
      <c r="D28" s="275">
        <v>3503.6580714000002</v>
      </c>
      <c r="E28" s="275">
        <v>2638.6828065</v>
      </c>
      <c r="F28" s="275">
        <v>2752.0410000000002</v>
      </c>
      <c r="G28" s="275">
        <v>2444.656129</v>
      </c>
      <c r="H28" s="275">
        <v>2960.6154000000001</v>
      </c>
      <c r="I28" s="275">
        <v>4378.9598065</v>
      </c>
      <c r="J28" s="275">
        <v>5185.2959355000003</v>
      </c>
      <c r="K28" s="275">
        <v>4852.9975666999999</v>
      </c>
      <c r="L28" s="275">
        <v>3718.4691290000001</v>
      </c>
      <c r="M28" s="275">
        <v>3816.4223000000002</v>
      </c>
      <c r="N28" s="275">
        <v>4488.7808064999999</v>
      </c>
      <c r="O28" s="275">
        <v>4275.9241935</v>
      </c>
      <c r="P28" s="275">
        <v>4556.7966896999997</v>
      </c>
      <c r="Q28" s="275">
        <v>4055.6467419000001</v>
      </c>
      <c r="R28" s="275">
        <v>3853.8896666999999</v>
      </c>
      <c r="S28" s="275">
        <v>3922.0652258</v>
      </c>
      <c r="T28" s="275">
        <v>4488.6618332999997</v>
      </c>
      <c r="U28" s="275">
        <v>5274.7393871000004</v>
      </c>
      <c r="V28" s="275">
        <v>6679.5897419000003</v>
      </c>
      <c r="W28" s="275">
        <v>5886.8391333</v>
      </c>
      <c r="X28" s="275">
        <v>5037.2349354999997</v>
      </c>
      <c r="Y28" s="275">
        <v>4125.0431332999997</v>
      </c>
      <c r="Z28" s="275">
        <v>3758.0112580999998</v>
      </c>
      <c r="AA28" s="275">
        <v>4344.3434194000001</v>
      </c>
      <c r="AB28" s="275">
        <v>4247.1659286000004</v>
      </c>
      <c r="AC28" s="275">
        <v>3931.6283548000001</v>
      </c>
      <c r="AD28" s="275">
        <v>3501.1522666999999</v>
      </c>
      <c r="AE28" s="275">
        <v>3464.0291612999999</v>
      </c>
      <c r="AF28" s="275">
        <v>4802.1307333000004</v>
      </c>
      <c r="AG28" s="275">
        <v>6181.3184193999996</v>
      </c>
      <c r="AH28" s="275">
        <v>6328.8468709999997</v>
      </c>
      <c r="AI28" s="275">
        <v>5835.5114666999998</v>
      </c>
      <c r="AJ28" s="275">
        <v>4575.5238065000003</v>
      </c>
      <c r="AK28" s="275">
        <v>4599.4441667000001</v>
      </c>
      <c r="AL28" s="275">
        <v>5549.5148065000003</v>
      </c>
      <c r="AM28" s="275">
        <v>4576.6418064999998</v>
      </c>
      <c r="AN28" s="275">
        <v>4712.5918928999999</v>
      </c>
      <c r="AO28" s="275">
        <v>3445.7013870999999</v>
      </c>
      <c r="AP28" s="275">
        <v>3448.1719667000002</v>
      </c>
      <c r="AQ28" s="275">
        <v>3710.3723226000002</v>
      </c>
      <c r="AR28" s="275">
        <v>4224.1928332999996</v>
      </c>
      <c r="AS28" s="275">
        <v>5898.1114839000002</v>
      </c>
      <c r="AT28" s="275">
        <v>6056.3226451999999</v>
      </c>
      <c r="AU28" s="275">
        <v>6162.4174000000003</v>
      </c>
      <c r="AV28" s="275">
        <v>5441.5187419000004</v>
      </c>
      <c r="AW28" s="275">
        <v>4431.5120333000004</v>
      </c>
      <c r="AX28" s="275">
        <v>4293.8568386999996</v>
      </c>
      <c r="AY28" s="275">
        <v>4027.9111613</v>
      </c>
      <c r="AZ28" s="275">
        <v>3372.8028571</v>
      </c>
      <c r="BA28" s="275">
        <v>3523.8225161</v>
      </c>
      <c r="BB28" s="275">
        <v>3947.1107000000002</v>
      </c>
      <c r="BC28" s="275">
        <v>3750.0438064999998</v>
      </c>
      <c r="BD28" s="275">
        <v>5905.2484666999999</v>
      </c>
      <c r="BE28" s="275">
        <v>6398.1643870999997</v>
      </c>
      <c r="BF28" s="275">
        <v>6727.7873871000002</v>
      </c>
      <c r="BG28" s="275">
        <v>6448.1672332999997</v>
      </c>
      <c r="BH28" s="275">
        <v>5684.8320000000003</v>
      </c>
      <c r="BI28" s="275">
        <v>5009.0940000000001</v>
      </c>
      <c r="BJ28" s="338">
        <v>5077.4040000000005</v>
      </c>
      <c r="BK28" s="338">
        <v>4620.9179999999997</v>
      </c>
      <c r="BL28" s="338">
        <v>4264.1509999999998</v>
      </c>
      <c r="BM28" s="338">
        <v>4232.95</v>
      </c>
      <c r="BN28" s="338">
        <v>3865.1950000000002</v>
      </c>
      <c r="BO28" s="338">
        <v>3646.4639999999999</v>
      </c>
      <c r="BP28" s="338">
        <v>4387.2960000000003</v>
      </c>
      <c r="BQ28" s="338">
        <v>5735.4579999999996</v>
      </c>
      <c r="BR28" s="338">
        <v>6403.5739999999996</v>
      </c>
      <c r="BS28" s="338">
        <v>5774.3810000000003</v>
      </c>
      <c r="BT28" s="338">
        <v>5024.6030000000001</v>
      </c>
      <c r="BU28" s="338">
        <v>4582.6689999999999</v>
      </c>
      <c r="BV28" s="338">
        <v>4636.2030000000004</v>
      </c>
    </row>
    <row r="29" spans="1:74" ht="11.1" customHeight="1" x14ac:dyDescent="0.2">
      <c r="A29" s="584" t="s">
        <v>494</v>
      </c>
      <c r="B29" s="560" t="s">
        <v>472</v>
      </c>
      <c r="C29" s="275">
        <v>45.499891935000001</v>
      </c>
      <c r="D29" s="275">
        <v>48.807231786000003</v>
      </c>
      <c r="E29" s="275">
        <v>48.589419677000002</v>
      </c>
      <c r="F29" s="275">
        <v>47.699988333</v>
      </c>
      <c r="G29" s="275">
        <v>44.626409676999998</v>
      </c>
      <c r="H29" s="275">
        <v>44.552599999999998</v>
      </c>
      <c r="I29" s="275">
        <v>42.919637418999997</v>
      </c>
      <c r="J29" s="275">
        <v>49.449836773999998</v>
      </c>
      <c r="K29" s="275">
        <v>47.328186666999997</v>
      </c>
      <c r="L29" s="275">
        <v>46.301669032</v>
      </c>
      <c r="M29" s="275">
        <v>45.611929332999999</v>
      </c>
      <c r="N29" s="275">
        <v>46.759967742000001</v>
      </c>
      <c r="O29" s="275">
        <v>43.584967742000003</v>
      </c>
      <c r="P29" s="275">
        <v>40.441724137999998</v>
      </c>
      <c r="Q29" s="275">
        <v>39.827256773999999</v>
      </c>
      <c r="R29" s="275">
        <v>37.110460000000003</v>
      </c>
      <c r="S29" s="275">
        <v>37.026552903000002</v>
      </c>
      <c r="T29" s="275">
        <v>36.239743333</v>
      </c>
      <c r="U29" s="275">
        <v>37.825730645</v>
      </c>
      <c r="V29" s="275">
        <v>40.329850323000002</v>
      </c>
      <c r="W29" s="275">
        <v>38.535633666999999</v>
      </c>
      <c r="X29" s="275">
        <v>39.331633871000001</v>
      </c>
      <c r="Y29" s="275">
        <v>37.519154999999998</v>
      </c>
      <c r="Z29" s="275">
        <v>52.445762903000002</v>
      </c>
      <c r="AA29" s="275">
        <v>41.282740322999999</v>
      </c>
      <c r="AB29" s="275">
        <v>35.668844643</v>
      </c>
      <c r="AC29" s="275">
        <v>37.289704194000002</v>
      </c>
      <c r="AD29" s="275">
        <v>37.333840332999998</v>
      </c>
      <c r="AE29" s="275">
        <v>37.086034839</v>
      </c>
      <c r="AF29" s="275">
        <v>34.345405667000001</v>
      </c>
      <c r="AG29" s="275">
        <v>36.204970967999998</v>
      </c>
      <c r="AH29" s="275">
        <v>36.589252258000002</v>
      </c>
      <c r="AI29" s="275">
        <v>36.745738000000003</v>
      </c>
      <c r="AJ29" s="275">
        <v>38.983791289999999</v>
      </c>
      <c r="AK29" s="275">
        <v>38.435431667000003</v>
      </c>
      <c r="AL29" s="275">
        <v>37.591013547999999</v>
      </c>
      <c r="AM29" s="275">
        <v>36.261626818000003</v>
      </c>
      <c r="AN29" s="275">
        <v>38.865165732999998</v>
      </c>
      <c r="AO29" s="275">
        <v>35.159867173000002</v>
      </c>
      <c r="AP29" s="275">
        <v>33.330562309000001</v>
      </c>
      <c r="AQ29" s="275">
        <v>34.987209782999997</v>
      </c>
      <c r="AR29" s="275">
        <v>30.927312854</v>
      </c>
      <c r="AS29" s="275">
        <v>33.760221168000001</v>
      </c>
      <c r="AT29" s="275">
        <v>37.21216888</v>
      </c>
      <c r="AU29" s="275">
        <v>41.071438997999998</v>
      </c>
      <c r="AV29" s="275">
        <v>38.180269660999997</v>
      </c>
      <c r="AW29" s="275">
        <v>34.563118301000003</v>
      </c>
      <c r="AX29" s="275">
        <v>36.225173097000003</v>
      </c>
      <c r="AY29" s="275">
        <v>37.236478810999998</v>
      </c>
      <c r="AZ29" s="275">
        <v>41.533465452999998</v>
      </c>
      <c r="BA29" s="275">
        <v>32.923196711000003</v>
      </c>
      <c r="BB29" s="275">
        <v>35.854926143999997</v>
      </c>
      <c r="BC29" s="275">
        <v>34.660430318000003</v>
      </c>
      <c r="BD29" s="275">
        <v>36.460155772999997</v>
      </c>
      <c r="BE29" s="275">
        <v>38.068463841000003</v>
      </c>
      <c r="BF29" s="275">
        <v>40.198339025999999</v>
      </c>
      <c r="BG29" s="275">
        <v>38.553939868999997</v>
      </c>
      <c r="BH29" s="275">
        <v>40.789029999999997</v>
      </c>
      <c r="BI29" s="275">
        <v>39.119160000000001</v>
      </c>
      <c r="BJ29" s="338">
        <v>42.844580000000001</v>
      </c>
      <c r="BK29" s="338">
        <v>44.602370000000001</v>
      </c>
      <c r="BL29" s="338">
        <v>41.269170000000003</v>
      </c>
      <c r="BM29" s="338">
        <v>45.272179999999999</v>
      </c>
      <c r="BN29" s="338">
        <v>42.15878</v>
      </c>
      <c r="BO29" s="338">
        <v>42.96931</v>
      </c>
      <c r="BP29" s="338">
        <v>44.725839999999998</v>
      </c>
      <c r="BQ29" s="338">
        <v>43.135039999999996</v>
      </c>
      <c r="BR29" s="338">
        <v>45.393880000000003</v>
      </c>
      <c r="BS29" s="338">
        <v>45.006700000000002</v>
      </c>
      <c r="BT29" s="338">
        <v>45.633470000000003</v>
      </c>
      <c r="BU29" s="338">
        <v>44.709269999999997</v>
      </c>
      <c r="BV29" s="338">
        <v>45.888950000000001</v>
      </c>
    </row>
    <row r="30" spans="1:74" ht="11.1" customHeight="1" x14ac:dyDescent="0.2">
      <c r="A30" s="584"/>
      <c r="B30" s="585"/>
      <c r="C30" s="257"/>
      <c r="D30" s="257"/>
      <c r="E30" s="257"/>
      <c r="F30" s="257"/>
      <c r="G30" s="257"/>
      <c r="H30" s="257"/>
      <c r="I30" s="257"/>
      <c r="J30" s="257"/>
      <c r="K30" s="257"/>
      <c r="L30" s="257"/>
      <c r="M30" s="257"/>
      <c r="N30" s="257"/>
      <c r="O30" s="257"/>
      <c r="P30" s="257"/>
      <c r="Q30" s="257"/>
      <c r="R30" s="257"/>
      <c r="S30" s="257"/>
      <c r="T30" s="257"/>
      <c r="U30" s="257"/>
      <c r="V30" s="257"/>
      <c r="W30" s="257"/>
      <c r="X30" s="257"/>
      <c r="Y30" s="257"/>
      <c r="Z30" s="257"/>
      <c r="AA30" s="257"/>
      <c r="AB30" s="257"/>
      <c r="AC30" s="257"/>
      <c r="AD30" s="257"/>
      <c r="AE30" s="257"/>
      <c r="AF30" s="257"/>
      <c r="AG30" s="257"/>
      <c r="AH30" s="257"/>
      <c r="AI30" s="257"/>
      <c r="AJ30" s="257"/>
      <c r="AK30" s="257"/>
      <c r="AL30" s="257"/>
      <c r="AM30" s="257"/>
      <c r="AN30" s="257"/>
      <c r="AO30" s="257"/>
      <c r="AP30" s="257"/>
      <c r="AQ30" s="257"/>
      <c r="AR30" s="257"/>
      <c r="AS30" s="257"/>
      <c r="AT30" s="257"/>
      <c r="AU30" s="257"/>
      <c r="AV30" s="257"/>
      <c r="AW30" s="257"/>
      <c r="AX30" s="257"/>
      <c r="AY30" s="257"/>
      <c r="AZ30" s="257"/>
      <c r="BA30" s="257"/>
      <c r="BB30" s="257"/>
      <c r="BC30" s="257"/>
      <c r="BD30" s="257"/>
      <c r="BE30" s="257"/>
      <c r="BF30" s="257"/>
      <c r="BG30" s="257"/>
      <c r="BH30" s="257"/>
      <c r="BI30" s="257"/>
      <c r="BJ30" s="341"/>
      <c r="BK30" s="341"/>
      <c r="BL30" s="341"/>
      <c r="BM30" s="341"/>
      <c r="BN30" s="341"/>
      <c r="BO30" s="341"/>
      <c r="BP30" s="341"/>
      <c r="BQ30" s="341"/>
      <c r="BR30" s="341"/>
      <c r="BS30" s="341"/>
      <c r="BT30" s="341"/>
      <c r="BU30" s="341"/>
      <c r="BV30" s="341"/>
    </row>
    <row r="31" spans="1:74" ht="11.1" customHeight="1" x14ac:dyDescent="0.2">
      <c r="A31" s="584"/>
      <c r="B31" s="109" t="s">
        <v>495</v>
      </c>
      <c r="C31" s="257"/>
      <c r="D31" s="257"/>
      <c r="E31" s="257"/>
      <c r="F31" s="257"/>
      <c r="G31" s="257"/>
      <c r="H31" s="257"/>
      <c r="I31" s="257"/>
      <c r="J31" s="257"/>
      <c r="K31" s="257"/>
      <c r="L31" s="257"/>
      <c r="M31" s="257"/>
      <c r="N31" s="257"/>
      <c r="O31" s="257"/>
      <c r="P31" s="257"/>
      <c r="Q31" s="257"/>
      <c r="R31" s="257"/>
      <c r="S31" s="257"/>
      <c r="T31" s="257"/>
      <c r="U31" s="257"/>
      <c r="V31" s="257"/>
      <c r="W31" s="257"/>
      <c r="X31" s="257"/>
      <c r="Y31" s="257"/>
      <c r="Z31" s="257"/>
      <c r="AA31" s="257"/>
      <c r="AB31" s="257"/>
      <c r="AC31" s="257"/>
      <c r="AD31" s="257"/>
      <c r="AE31" s="257"/>
      <c r="AF31" s="257"/>
      <c r="AG31" s="257"/>
      <c r="AH31" s="257"/>
      <c r="AI31" s="257"/>
      <c r="AJ31" s="257"/>
      <c r="AK31" s="257"/>
      <c r="AL31" s="257"/>
      <c r="AM31" s="257"/>
      <c r="AN31" s="257"/>
      <c r="AO31" s="257"/>
      <c r="AP31" s="257"/>
      <c r="AQ31" s="257"/>
      <c r="AR31" s="257"/>
      <c r="AS31" s="257"/>
      <c r="AT31" s="257"/>
      <c r="AU31" s="257"/>
      <c r="AV31" s="257"/>
      <c r="AW31" s="257"/>
      <c r="AX31" s="257"/>
      <c r="AY31" s="257"/>
      <c r="AZ31" s="257"/>
      <c r="BA31" s="257"/>
      <c r="BB31" s="257"/>
      <c r="BC31" s="257"/>
      <c r="BD31" s="257"/>
      <c r="BE31" s="257"/>
      <c r="BF31" s="257"/>
      <c r="BG31" s="257"/>
      <c r="BH31" s="257"/>
      <c r="BI31" s="257"/>
      <c r="BJ31" s="341"/>
      <c r="BK31" s="341"/>
      <c r="BL31" s="341"/>
      <c r="BM31" s="341"/>
      <c r="BN31" s="341"/>
      <c r="BO31" s="341"/>
      <c r="BP31" s="341"/>
      <c r="BQ31" s="341"/>
      <c r="BR31" s="341"/>
      <c r="BS31" s="341"/>
      <c r="BT31" s="341"/>
      <c r="BU31" s="341"/>
      <c r="BV31" s="341"/>
    </row>
    <row r="32" spans="1:74" ht="11.1" customHeight="1" x14ac:dyDescent="0.2">
      <c r="A32" s="584" t="s">
        <v>65</v>
      </c>
      <c r="B32" s="585" t="s">
        <v>496</v>
      </c>
      <c r="C32" s="586">
        <v>164.57453000000001</v>
      </c>
      <c r="D32" s="586">
        <v>161.06355400000001</v>
      </c>
      <c r="E32" s="586">
        <v>166.255223</v>
      </c>
      <c r="F32" s="586">
        <v>173.42745400000001</v>
      </c>
      <c r="G32" s="586">
        <v>174.09295800000001</v>
      </c>
      <c r="H32" s="586">
        <v>165.14904999999999</v>
      </c>
      <c r="I32" s="586">
        <v>147.296233</v>
      </c>
      <c r="J32" s="586">
        <v>138.52697699999999</v>
      </c>
      <c r="K32" s="586">
        <v>143.710892</v>
      </c>
      <c r="L32" s="586">
        <v>156.195866</v>
      </c>
      <c r="M32" s="586">
        <v>167.754198</v>
      </c>
      <c r="N32" s="586">
        <v>172.38668000000001</v>
      </c>
      <c r="O32" s="586">
        <v>180.091309</v>
      </c>
      <c r="P32" s="586">
        <v>186.86552</v>
      </c>
      <c r="Q32" s="586">
        <v>195.37981099999999</v>
      </c>
      <c r="R32" s="586">
        <v>202.26539299999999</v>
      </c>
      <c r="S32" s="586">
        <v>203.13744500000001</v>
      </c>
      <c r="T32" s="586">
        <v>197.92399</v>
      </c>
      <c r="U32" s="586">
        <v>183.95845399999999</v>
      </c>
      <c r="V32" s="586">
        <v>178.536947</v>
      </c>
      <c r="W32" s="586">
        <v>182.01965100000001</v>
      </c>
      <c r="X32" s="586">
        <v>186.39613399999999</v>
      </c>
      <c r="Y32" s="586">
        <v>188.291324</v>
      </c>
      <c r="Z32" s="586">
        <v>185.11583300000001</v>
      </c>
      <c r="AA32" s="586">
        <v>178.85896299999999</v>
      </c>
      <c r="AB32" s="586">
        <v>175.56505300000001</v>
      </c>
      <c r="AC32" s="586">
        <v>171.73636999999999</v>
      </c>
      <c r="AD32" s="586">
        <v>173.014216</v>
      </c>
      <c r="AE32" s="586">
        <v>177.17407700000001</v>
      </c>
      <c r="AF32" s="586">
        <v>171.12356399999999</v>
      </c>
      <c r="AG32" s="586">
        <v>160.019272</v>
      </c>
      <c r="AH32" s="586">
        <v>154.567047</v>
      </c>
      <c r="AI32" s="586">
        <v>152.693941</v>
      </c>
      <c r="AJ32" s="586">
        <v>154.19420600000001</v>
      </c>
      <c r="AK32" s="586">
        <v>156.24880999999999</v>
      </c>
      <c r="AL32" s="586">
        <v>147.88424699999999</v>
      </c>
      <c r="AM32" s="586">
        <v>133.70472699999999</v>
      </c>
      <c r="AN32" s="586">
        <v>119.90428300000001</v>
      </c>
      <c r="AO32" s="586">
        <v>118.260238</v>
      </c>
      <c r="AP32" s="586">
        <v>128.92501799999999</v>
      </c>
      <c r="AQ32" s="586">
        <v>136.93663699999999</v>
      </c>
      <c r="AR32" s="586">
        <v>133.49408700000001</v>
      </c>
      <c r="AS32" s="586">
        <v>125.89705499999999</v>
      </c>
      <c r="AT32" s="586">
        <v>121.369292</v>
      </c>
      <c r="AU32" s="586">
        <v>124.546188</v>
      </c>
      <c r="AV32" s="586">
        <v>136.964404</v>
      </c>
      <c r="AW32" s="586">
        <v>142.599673</v>
      </c>
      <c r="AX32" s="586">
        <v>151.79232999999999</v>
      </c>
      <c r="AY32" s="586">
        <v>154.78078500000001</v>
      </c>
      <c r="AZ32" s="586">
        <v>149.75141400000001</v>
      </c>
      <c r="BA32" s="586">
        <v>154.921055</v>
      </c>
      <c r="BB32" s="586">
        <v>167.59359900000001</v>
      </c>
      <c r="BC32" s="586">
        <v>173.292091</v>
      </c>
      <c r="BD32" s="586">
        <v>166.902241</v>
      </c>
      <c r="BE32" s="586">
        <v>158.46424500000001</v>
      </c>
      <c r="BF32" s="586">
        <v>156.40004300000001</v>
      </c>
      <c r="BG32" s="586">
        <v>162.49252999999999</v>
      </c>
      <c r="BH32" s="586">
        <v>168.8099</v>
      </c>
      <c r="BI32" s="586">
        <v>171.28550000000001</v>
      </c>
      <c r="BJ32" s="587">
        <v>166.98699999999999</v>
      </c>
      <c r="BK32" s="587">
        <v>162.02430000000001</v>
      </c>
      <c r="BL32" s="587">
        <v>163.0051</v>
      </c>
      <c r="BM32" s="587">
        <v>168.03909999999999</v>
      </c>
      <c r="BN32" s="587">
        <v>175.73560000000001</v>
      </c>
      <c r="BO32" s="587">
        <v>176.84450000000001</v>
      </c>
      <c r="BP32" s="587">
        <v>172.4922</v>
      </c>
      <c r="BQ32" s="587">
        <v>162.4648</v>
      </c>
      <c r="BR32" s="587">
        <v>156.17080000000001</v>
      </c>
      <c r="BS32" s="587">
        <v>156.8357</v>
      </c>
      <c r="BT32" s="587">
        <v>163.27809999999999</v>
      </c>
      <c r="BU32" s="587">
        <v>165.25800000000001</v>
      </c>
      <c r="BV32" s="587">
        <v>161.2955</v>
      </c>
    </row>
    <row r="33" spans="1:74" ht="11.1" customHeight="1" x14ac:dyDescent="0.2">
      <c r="A33" s="584" t="s">
        <v>81</v>
      </c>
      <c r="B33" s="585" t="s">
        <v>1051</v>
      </c>
      <c r="C33" s="586">
        <v>16.011876999999998</v>
      </c>
      <c r="D33" s="586">
        <v>15.55185</v>
      </c>
      <c r="E33" s="586">
        <v>15.404878999999999</v>
      </c>
      <c r="F33" s="586">
        <v>15.181456000000001</v>
      </c>
      <c r="G33" s="586">
        <v>15.208766000000001</v>
      </c>
      <c r="H33" s="586">
        <v>16.358865000000002</v>
      </c>
      <c r="I33" s="586">
        <v>16.111184999999999</v>
      </c>
      <c r="J33" s="586">
        <v>15.843095999999999</v>
      </c>
      <c r="K33" s="586">
        <v>15.726118</v>
      </c>
      <c r="L33" s="586">
        <v>16.044257999999999</v>
      </c>
      <c r="M33" s="586">
        <v>15.963685999999999</v>
      </c>
      <c r="N33" s="586">
        <v>15.490698</v>
      </c>
      <c r="O33" s="586">
        <v>15.242139</v>
      </c>
      <c r="P33" s="586">
        <v>15.150454</v>
      </c>
      <c r="Q33" s="586">
        <v>15.324013000000001</v>
      </c>
      <c r="R33" s="586">
        <v>15.153881</v>
      </c>
      <c r="S33" s="586">
        <v>14.813898</v>
      </c>
      <c r="T33" s="586">
        <v>14.600139</v>
      </c>
      <c r="U33" s="586">
        <v>13.87191</v>
      </c>
      <c r="V33" s="586">
        <v>13.668342000000001</v>
      </c>
      <c r="W33" s="586">
        <v>13.523578000000001</v>
      </c>
      <c r="X33" s="586">
        <v>13.405614999999999</v>
      </c>
      <c r="Y33" s="586">
        <v>13.220634</v>
      </c>
      <c r="Z33" s="586">
        <v>12.998638</v>
      </c>
      <c r="AA33" s="586">
        <v>12.219094999999999</v>
      </c>
      <c r="AB33" s="586">
        <v>12.024288</v>
      </c>
      <c r="AC33" s="586">
        <v>12.983297</v>
      </c>
      <c r="AD33" s="586">
        <v>12.531000000000001</v>
      </c>
      <c r="AE33" s="586">
        <v>12.475519</v>
      </c>
      <c r="AF33" s="586">
        <v>12.197537000000001</v>
      </c>
      <c r="AG33" s="586">
        <v>11.76</v>
      </c>
      <c r="AH33" s="586">
        <v>12.274962</v>
      </c>
      <c r="AI33" s="586">
        <v>12.348831000000001</v>
      </c>
      <c r="AJ33" s="586">
        <v>12.514302000000001</v>
      </c>
      <c r="AK33" s="586">
        <v>13.04583</v>
      </c>
      <c r="AL33" s="586">
        <v>12.926384000000001</v>
      </c>
      <c r="AM33" s="586">
        <v>10.056524</v>
      </c>
      <c r="AN33" s="586">
        <v>10.676515999999999</v>
      </c>
      <c r="AO33" s="586">
        <v>10.606097</v>
      </c>
      <c r="AP33" s="586">
        <v>10.607760000000001</v>
      </c>
      <c r="AQ33" s="586">
        <v>10.580579999999999</v>
      </c>
      <c r="AR33" s="586">
        <v>10.659186</v>
      </c>
      <c r="AS33" s="586">
        <v>10.250047</v>
      </c>
      <c r="AT33" s="586">
        <v>10.460414999999999</v>
      </c>
      <c r="AU33" s="586">
        <v>10.531572000000001</v>
      </c>
      <c r="AV33" s="586">
        <v>10.890506</v>
      </c>
      <c r="AW33" s="586">
        <v>11.977948</v>
      </c>
      <c r="AX33" s="586">
        <v>12.763876</v>
      </c>
      <c r="AY33" s="586">
        <v>12.141869</v>
      </c>
      <c r="AZ33" s="586">
        <v>9.7802150000000001</v>
      </c>
      <c r="BA33" s="586">
        <v>10.167206</v>
      </c>
      <c r="BB33" s="586">
        <v>10.044839</v>
      </c>
      <c r="BC33" s="586">
        <v>10.417028999999999</v>
      </c>
      <c r="BD33" s="586">
        <v>10.462804</v>
      </c>
      <c r="BE33" s="586">
        <v>10.156632999999999</v>
      </c>
      <c r="BF33" s="586">
        <v>9.9679020000000005</v>
      </c>
      <c r="BG33" s="586">
        <v>10.616778999999999</v>
      </c>
      <c r="BH33" s="586">
        <v>11.163729999999999</v>
      </c>
      <c r="BI33" s="586">
        <v>11.869009999999999</v>
      </c>
      <c r="BJ33" s="587">
        <v>11.9419</v>
      </c>
      <c r="BK33" s="587">
        <v>11.672599999999999</v>
      </c>
      <c r="BL33" s="587">
        <v>11.972519999999999</v>
      </c>
      <c r="BM33" s="587">
        <v>12.271129999999999</v>
      </c>
      <c r="BN33" s="587">
        <v>12.08914</v>
      </c>
      <c r="BO33" s="587">
        <v>11.99137</v>
      </c>
      <c r="BP33" s="587">
        <v>12.071619999999999</v>
      </c>
      <c r="BQ33" s="587">
        <v>11.54096</v>
      </c>
      <c r="BR33" s="587">
        <v>11.477650000000001</v>
      </c>
      <c r="BS33" s="587">
        <v>11.665929999999999</v>
      </c>
      <c r="BT33" s="587">
        <v>11.85426</v>
      </c>
      <c r="BU33" s="587">
        <v>12.022779999999999</v>
      </c>
      <c r="BV33" s="587">
        <v>11.9071</v>
      </c>
    </row>
    <row r="34" spans="1:74" ht="11.1" customHeight="1" x14ac:dyDescent="0.2">
      <c r="A34" s="584" t="s">
        <v>82</v>
      </c>
      <c r="B34" s="585" t="s">
        <v>1052</v>
      </c>
      <c r="C34" s="586">
        <v>16.612552999999998</v>
      </c>
      <c r="D34" s="586">
        <v>16.565455</v>
      </c>
      <c r="E34" s="586">
        <v>16.366962000000001</v>
      </c>
      <c r="F34" s="586">
        <v>16.152619000000001</v>
      </c>
      <c r="G34" s="586">
        <v>15.997071999999999</v>
      </c>
      <c r="H34" s="586">
        <v>16.379342000000001</v>
      </c>
      <c r="I34" s="586">
        <v>16.169758000000002</v>
      </c>
      <c r="J34" s="586">
        <v>16.162258000000001</v>
      </c>
      <c r="K34" s="586">
        <v>16.311136999999999</v>
      </c>
      <c r="L34" s="586">
        <v>16.567122000000001</v>
      </c>
      <c r="M34" s="586">
        <v>16.729026000000001</v>
      </c>
      <c r="N34" s="586">
        <v>16.648637999999998</v>
      </c>
      <c r="O34" s="586">
        <v>16.682179000000001</v>
      </c>
      <c r="P34" s="586">
        <v>16.500475000000002</v>
      </c>
      <c r="Q34" s="586">
        <v>16.413094999999998</v>
      </c>
      <c r="R34" s="586">
        <v>16.371372999999998</v>
      </c>
      <c r="S34" s="586">
        <v>16.290493000000001</v>
      </c>
      <c r="T34" s="586">
        <v>16.248121000000001</v>
      </c>
      <c r="U34" s="586">
        <v>16.699631</v>
      </c>
      <c r="V34" s="586">
        <v>16.123415000000001</v>
      </c>
      <c r="W34" s="586">
        <v>16.058872999999998</v>
      </c>
      <c r="X34" s="586">
        <v>16.019271</v>
      </c>
      <c r="Y34" s="586">
        <v>16.030847000000001</v>
      </c>
      <c r="Z34" s="586">
        <v>16.433373</v>
      </c>
      <c r="AA34" s="586">
        <v>16.430948999999998</v>
      </c>
      <c r="AB34" s="586">
        <v>16.516938</v>
      </c>
      <c r="AC34" s="586">
        <v>16.508486000000001</v>
      </c>
      <c r="AD34" s="586">
        <v>16.322309000000001</v>
      </c>
      <c r="AE34" s="586">
        <v>16.271231</v>
      </c>
      <c r="AF34" s="586">
        <v>16.345048999999999</v>
      </c>
      <c r="AG34" s="586">
        <v>16.259592000000001</v>
      </c>
      <c r="AH34" s="586">
        <v>16.350287000000002</v>
      </c>
      <c r="AI34" s="586">
        <v>16.301220000000001</v>
      </c>
      <c r="AJ34" s="586">
        <v>16.496969</v>
      </c>
      <c r="AK34" s="586">
        <v>16.787022</v>
      </c>
      <c r="AL34" s="586">
        <v>16.067637000000001</v>
      </c>
      <c r="AM34" s="586">
        <v>15.057862</v>
      </c>
      <c r="AN34" s="586">
        <v>16.002562999999999</v>
      </c>
      <c r="AO34" s="586">
        <v>16.147631000000001</v>
      </c>
      <c r="AP34" s="586">
        <v>16.482986</v>
      </c>
      <c r="AQ34" s="586">
        <v>16.284594999999999</v>
      </c>
      <c r="AR34" s="586">
        <v>16.583413</v>
      </c>
      <c r="AS34" s="586">
        <v>16.489792000000001</v>
      </c>
      <c r="AT34" s="586">
        <v>16.510366000000001</v>
      </c>
      <c r="AU34" s="586">
        <v>16.863444999999999</v>
      </c>
      <c r="AV34" s="586">
        <v>17.428569</v>
      </c>
      <c r="AW34" s="586">
        <v>18.165973000000001</v>
      </c>
      <c r="AX34" s="586">
        <v>18.309222999999999</v>
      </c>
      <c r="AY34" s="586">
        <v>18.036784999999998</v>
      </c>
      <c r="AZ34" s="586">
        <v>16.237127999999998</v>
      </c>
      <c r="BA34" s="586">
        <v>16.637274999999999</v>
      </c>
      <c r="BB34" s="586">
        <v>16.693346999999999</v>
      </c>
      <c r="BC34" s="586">
        <v>16.702672</v>
      </c>
      <c r="BD34" s="586">
        <v>16.666422000000001</v>
      </c>
      <c r="BE34" s="586">
        <v>16.620318000000001</v>
      </c>
      <c r="BF34" s="586">
        <v>16.700738000000001</v>
      </c>
      <c r="BG34" s="586">
        <v>17.115829000000002</v>
      </c>
      <c r="BH34" s="586">
        <v>17.179120000000001</v>
      </c>
      <c r="BI34" s="586">
        <v>17.370419999999999</v>
      </c>
      <c r="BJ34" s="587">
        <v>17.390440000000002</v>
      </c>
      <c r="BK34" s="587">
        <v>17.415710000000001</v>
      </c>
      <c r="BL34" s="587">
        <v>17.51417</v>
      </c>
      <c r="BM34" s="587">
        <v>17.41009</v>
      </c>
      <c r="BN34" s="587">
        <v>17.288900000000002</v>
      </c>
      <c r="BO34" s="587">
        <v>17.187529999999999</v>
      </c>
      <c r="BP34" s="587">
        <v>17.22636</v>
      </c>
      <c r="BQ34" s="587">
        <v>17.140059999999998</v>
      </c>
      <c r="BR34" s="587">
        <v>17.09187</v>
      </c>
      <c r="BS34" s="587">
        <v>17.081890000000001</v>
      </c>
      <c r="BT34" s="587">
        <v>17.13945</v>
      </c>
      <c r="BU34" s="587">
        <v>17.302489999999999</v>
      </c>
      <c r="BV34" s="587">
        <v>17.319210000000002</v>
      </c>
    </row>
    <row r="35" spans="1:74" ht="11.1" customHeight="1" x14ac:dyDescent="0.2">
      <c r="A35" s="584" t="s">
        <v>1032</v>
      </c>
      <c r="B35" s="588" t="s">
        <v>1039</v>
      </c>
      <c r="C35" s="589">
        <v>3.9941399999999998</v>
      </c>
      <c r="D35" s="589">
        <v>3.5359600000000002</v>
      </c>
      <c r="E35" s="589">
        <v>2.47661</v>
      </c>
      <c r="F35" s="589">
        <v>2.6299100000000002</v>
      </c>
      <c r="G35" s="589">
        <v>2.8134199999999998</v>
      </c>
      <c r="H35" s="589">
        <v>2.4814600000000002</v>
      </c>
      <c r="I35" s="589">
        <v>2.3148900000000001</v>
      </c>
      <c r="J35" s="589">
        <v>2.1853750000000001</v>
      </c>
      <c r="K35" s="589">
        <v>1.9271</v>
      </c>
      <c r="L35" s="589">
        <v>2.2020499999999998</v>
      </c>
      <c r="M35" s="589">
        <v>2.4689199999999998</v>
      </c>
      <c r="N35" s="589">
        <v>2.5401799999999999</v>
      </c>
      <c r="O35" s="589">
        <v>2.043895</v>
      </c>
      <c r="P35" s="589">
        <v>1.86937</v>
      </c>
      <c r="Q35" s="589">
        <v>2.2649699999999999</v>
      </c>
      <c r="R35" s="589">
        <v>2.2865850000000001</v>
      </c>
      <c r="S35" s="589">
        <v>2.0297900000000002</v>
      </c>
      <c r="T35" s="589">
        <v>2.2909299999999999</v>
      </c>
      <c r="U35" s="589">
        <v>2.0323549999999999</v>
      </c>
      <c r="V35" s="589">
        <v>1.682415</v>
      </c>
      <c r="W35" s="589">
        <v>1.76475</v>
      </c>
      <c r="X35" s="589">
        <v>2.0304850000000001</v>
      </c>
      <c r="Y35" s="589">
        <v>2.0812849999999998</v>
      </c>
      <c r="Z35" s="589">
        <v>2.47384</v>
      </c>
      <c r="AA35" s="589">
        <v>2.2110850000000002</v>
      </c>
      <c r="AB35" s="589">
        <v>2.2120700000000002</v>
      </c>
      <c r="AC35" s="589">
        <v>2.0352299999999999</v>
      </c>
      <c r="AD35" s="589">
        <v>2.278435</v>
      </c>
      <c r="AE35" s="589">
        <v>2.2167750000000002</v>
      </c>
      <c r="AF35" s="589">
        <v>2.0375800000000002</v>
      </c>
      <c r="AG35" s="589">
        <v>1.97079</v>
      </c>
      <c r="AH35" s="589">
        <v>1.2996049999999999</v>
      </c>
      <c r="AI35" s="589">
        <v>1.5447850000000001</v>
      </c>
      <c r="AJ35" s="589">
        <v>1.455505</v>
      </c>
      <c r="AK35" s="589">
        <v>1.69059</v>
      </c>
      <c r="AL35" s="589">
        <v>1.948885</v>
      </c>
      <c r="AM35" s="589">
        <v>1.490955</v>
      </c>
      <c r="AN35" s="589">
        <v>1.38252</v>
      </c>
      <c r="AO35" s="589">
        <v>1.748985</v>
      </c>
      <c r="AP35" s="589">
        <v>2.5746850000000001</v>
      </c>
      <c r="AQ35" s="589">
        <v>2.2887</v>
      </c>
      <c r="AR35" s="589">
        <v>1.9863500000000001</v>
      </c>
      <c r="AS35" s="589">
        <v>1.904785</v>
      </c>
      <c r="AT35" s="589">
        <v>1.93971</v>
      </c>
      <c r="AU35" s="589">
        <v>1.94472</v>
      </c>
      <c r="AV35" s="589">
        <v>2.5501649999999998</v>
      </c>
      <c r="AW35" s="589">
        <v>3.1650200000000002</v>
      </c>
      <c r="AX35" s="589">
        <v>4.1373499999999996</v>
      </c>
      <c r="AY35" s="589">
        <v>4.4593499999999997</v>
      </c>
      <c r="AZ35" s="589">
        <v>4.2511150000000004</v>
      </c>
      <c r="BA35" s="589">
        <v>4.0896600000000003</v>
      </c>
      <c r="BB35" s="589">
        <v>4.5590700000000002</v>
      </c>
      <c r="BC35" s="589">
        <v>4.9955749999999997</v>
      </c>
      <c r="BD35" s="589">
        <v>5.1569149999999997</v>
      </c>
      <c r="BE35" s="589">
        <v>5.3225150000000001</v>
      </c>
      <c r="BF35" s="589">
        <v>5.14337</v>
      </c>
      <c r="BG35" s="589">
        <v>5.5083149999999996</v>
      </c>
      <c r="BH35" s="589">
        <v>5.4670230000000002</v>
      </c>
      <c r="BI35" s="589">
        <v>5.4399069999999998</v>
      </c>
      <c r="BJ35" s="590">
        <v>5.4118250000000003</v>
      </c>
      <c r="BK35" s="590">
        <v>5.366358</v>
      </c>
      <c r="BL35" s="590">
        <v>5.3138040000000002</v>
      </c>
      <c r="BM35" s="590">
        <v>5.283417</v>
      </c>
      <c r="BN35" s="590">
        <v>5.2628959999999996</v>
      </c>
      <c r="BO35" s="590">
        <v>5.2388719999999998</v>
      </c>
      <c r="BP35" s="590">
        <v>5.191446</v>
      </c>
      <c r="BQ35" s="590">
        <v>5.1676089999999997</v>
      </c>
      <c r="BR35" s="590">
        <v>5.1452140000000002</v>
      </c>
      <c r="BS35" s="590">
        <v>5.1212730000000004</v>
      </c>
      <c r="BT35" s="590">
        <v>5.0960470000000004</v>
      </c>
      <c r="BU35" s="590">
        <v>5.0661649999999998</v>
      </c>
      <c r="BV35" s="590">
        <v>5.0436709999999998</v>
      </c>
    </row>
    <row r="36" spans="1:74" ht="10.5" customHeight="1" x14ac:dyDescent="0.2">
      <c r="A36" s="582"/>
      <c r="B36" s="591" t="s">
        <v>497</v>
      </c>
      <c r="C36" s="592"/>
      <c r="D36" s="592"/>
      <c r="E36" s="592"/>
      <c r="F36" s="592"/>
      <c r="G36" s="592"/>
      <c r="H36" s="592"/>
      <c r="I36" s="592"/>
      <c r="J36" s="592"/>
      <c r="K36" s="592"/>
      <c r="L36" s="592"/>
      <c r="M36" s="592"/>
      <c r="N36" s="592"/>
      <c r="O36" s="592"/>
      <c r="P36" s="592"/>
      <c r="Q36" s="592"/>
      <c r="R36" s="592"/>
      <c r="S36" s="592"/>
      <c r="T36" s="592"/>
      <c r="U36" s="592"/>
      <c r="V36" s="592"/>
      <c r="W36" s="592"/>
      <c r="X36" s="592"/>
      <c r="Y36" s="592"/>
      <c r="Z36" s="592"/>
      <c r="AA36" s="592"/>
      <c r="AB36" s="592"/>
      <c r="AC36" s="592"/>
      <c r="AD36" s="592"/>
      <c r="AE36" s="592"/>
      <c r="AF36" s="592"/>
      <c r="AG36" s="592"/>
      <c r="AH36" s="592"/>
      <c r="AI36" s="592"/>
      <c r="AJ36" s="592"/>
      <c r="AK36" s="592"/>
      <c r="AL36" s="592"/>
      <c r="AM36" s="592"/>
      <c r="AN36" s="592"/>
      <c r="AO36" s="592"/>
      <c r="AP36" s="592"/>
      <c r="AQ36" s="592"/>
      <c r="AR36" s="592"/>
      <c r="AS36" s="592"/>
      <c r="AT36" s="592"/>
      <c r="AU36" s="592"/>
      <c r="AV36" s="592"/>
      <c r="AW36" s="592"/>
      <c r="AX36" s="592"/>
      <c r="AY36" s="592"/>
      <c r="AZ36" s="592"/>
      <c r="BA36" s="592"/>
      <c r="BB36" s="592"/>
      <c r="BC36" s="592"/>
      <c r="BD36" s="592"/>
      <c r="BE36" s="592"/>
      <c r="BF36" s="724"/>
      <c r="BG36" s="592"/>
      <c r="BH36" s="592"/>
      <c r="BI36" s="592"/>
      <c r="BJ36" s="592"/>
      <c r="BK36" s="592"/>
      <c r="BL36" s="592"/>
      <c r="BM36" s="592"/>
      <c r="BN36" s="592"/>
      <c r="BO36" s="592"/>
      <c r="BP36" s="592"/>
      <c r="BQ36" s="592"/>
      <c r="BR36" s="592"/>
      <c r="BS36" s="592"/>
      <c r="BT36" s="592"/>
      <c r="BU36" s="592"/>
      <c r="BV36" s="592"/>
    </row>
    <row r="37" spans="1:74" ht="10.5" customHeight="1" x14ac:dyDescent="0.2">
      <c r="A37" s="582"/>
      <c r="B37" s="593" t="s">
        <v>498</v>
      </c>
      <c r="C37" s="571"/>
      <c r="D37" s="571"/>
      <c r="E37" s="571"/>
      <c r="F37" s="571"/>
      <c r="G37" s="571"/>
      <c r="H37" s="571"/>
      <c r="I37" s="571"/>
      <c r="J37" s="571"/>
      <c r="K37" s="571"/>
      <c r="L37" s="571"/>
      <c r="M37" s="571"/>
      <c r="N37" s="571"/>
      <c r="O37" s="571"/>
      <c r="P37" s="571"/>
      <c r="Q37" s="571"/>
      <c r="R37" s="571"/>
      <c r="S37" s="571"/>
      <c r="T37" s="571"/>
      <c r="U37" s="571"/>
      <c r="V37" s="571"/>
      <c r="W37" s="571"/>
      <c r="X37" s="571"/>
      <c r="Y37" s="571"/>
      <c r="Z37" s="571"/>
      <c r="AA37" s="571"/>
      <c r="AB37" s="571"/>
      <c r="AC37" s="571"/>
      <c r="AD37" s="571"/>
      <c r="AE37" s="571"/>
      <c r="AF37" s="571"/>
      <c r="AG37" s="571"/>
      <c r="AH37" s="571"/>
      <c r="AI37" s="571"/>
      <c r="AJ37" s="571"/>
      <c r="AK37" s="571"/>
      <c r="AL37" s="571"/>
      <c r="AM37" s="571"/>
      <c r="AN37" s="571"/>
      <c r="AO37" s="571"/>
      <c r="AP37" s="571"/>
      <c r="AQ37" s="571"/>
      <c r="AR37" s="571"/>
      <c r="AS37" s="571"/>
      <c r="AT37" s="571"/>
      <c r="AU37" s="571"/>
      <c r="AV37" s="571"/>
      <c r="AW37" s="571"/>
      <c r="AX37" s="571"/>
      <c r="AY37" s="571"/>
      <c r="AZ37" s="571"/>
      <c r="BA37" s="571"/>
      <c r="BB37" s="571"/>
      <c r="BC37" s="571"/>
      <c r="BD37" s="571"/>
      <c r="BE37" s="571"/>
      <c r="BF37" s="715"/>
      <c r="BG37" s="571"/>
      <c r="BH37" s="571"/>
      <c r="BI37" s="571"/>
      <c r="BJ37" s="571"/>
      <c r="BK37" s="571"/>
      <c r="BL37" s="571"/>
      <c r="BM37" s="571"/>
      <c r="BN37" s="571"/>
      <c r="BO37" s="571"/>
      <c r="BP37" s="571"/>
      <c r="BQ37" s="571"/>
      <c r="BR37" s="571"/>
      <c r="BS37" s="571"/>
      <c r="BT37" s="571"/>
      <c r="BU37" s="571"/>
      <c r="BV37" s="571"/>
    </row>
    <row r="38" spans="1:74" ht="10.5" customHeight="1" x14ac:dyDescent="0.2">
      <c r="A38" s="594"/>
      <c r="B38" s="595" t="s">
        <v>456</v>
      </c>
      <c r="C38" s="571"/>
      <c r="D38" s="571"/>
      <c r="E38" s="571"/>
      <c r="F38" s="571"/>
      <c r="G38" s="571"/>
      <c r="H38" s="571"/>
      <c r="I38" s="571"/>
      <c r="J38" s="571"/>
      <c r="K38" s="571"/>
      <c r="L38" s="571"/>
      <c r="M38" s="571"/>
      <c r="N38" s="571"/>
      <c r="O38" s="571"/>
      <c r="P38" s="571"/>
      <c r="Q38" s="571"/>
      <c r="R38" s="571"/>
      <c r="S38" s="571"/>
      <c r="T38" s="571"/>
      <c r="U38" s="571"/>
      <c r="V38" s="571"/>
      <c r="W38" s="571"/>
      <c r="X38" s="571"/>
      <c r="Y38" s="571"/>
      <c r="Z38" s="571"/>
      <c r="AA38" s="571"/>
      <c r="AB38" s="571"/>
      <c r="AC38" s="571"/>
      <c r="AD38" s="571"/>
      <c r="AE38" s="571"/>
      <c r="AF38" s="571"/>
      <c r="AG38" s="571"/>
      <c r="AH38" s="571"/>
      <c r="AI38" s="571"/>
      <c r="AJ38" s="571"/>
      <c r="AK38" s="571"/>
      <c r="AL38" s="571"/>
      <c r="AM38" s="571"/>
      <c r="AN38" s="571"/>
      <c r="AO38" s="571"/>
      <c r="AP38" s="571"/>
      <c r="AQ38" s="571"/>
      <c r="AR38" s="571"/>
      <c r="AS38" s="571"/>
      <c r="AT38" s="571"/>
      <c r="AU38" s="571"/>
      <c r="AV38" s="571"/>
      <c r="AW38" s="571"/>
      <c r="AX38" s="571"/>
      <c r="AY38" s="571"/>
      <c r="AZ38" s="571"/>
      <c r="BA38" s="571"/>
      <c r="BB38" s="571"/>
      <c r="BC38" s="571"/>
      <c r="BD38" s="571"/>
      <c r="BE38" s="571"/>
      <c r="BF38" s="715"/>
      <c r="BG38" s="571"/>
      <c r="BH38" s="571"/>
      <c r="BI38" s="571"/>
      <c r="BJ38" s="571"/>
      <c r="BK38" s="571"/>
      <c r="BL38" s="571"/>
      <c r="BM38" s="571"/>
      <c r="BN38" s="571"/>
      <c r="BO38" s="571"/>
      <c r="BP38" s="571"/>
      <c r="BQ38" s="571"/>
      <c r="BR38" s="571"/>
      <c r="BS38" s="571"/>
      <c r="BT38" s="571"/>
      <c r="BU38" s="571"/>
      <c r="BV38" s="571"/>
    </row>
    <row r="39" spans="1:74" ht="10.5" customHeight="1" x14ac:dyDescent="0.2">
      <c r="A39" s="594"/>
      <c r="B39" s="570" t="s">
        <v>499</v>
      </c>
      <c r="C39" s="571"/>
      <c r="D39" s="571"/>
      <c r="E39" s="571"/>
      <c r="F39" s="571"/>
      <c r="G39" s="571"/>
      <c r="H39" s="571"/>
      <c r="I39" s="571"/>
      <c r="J39" s="571"/>
      <c r="K39" s="571"/>
      <c r="L39" s="571"/>
      <c r="M39" s="571"/>
      <c r="N39" s="571"/>
      <c r="O39" s="571"/>
      <c r="P39" s="571"/>
      <c r="Q39" s="571"/>
      <c r="R39" s="571"/>
      <c r="S39" s="571"/>
      <c r="T39" s="571"/>
      <c r="U39" s="571"/>
      <c r="V39" s="571"/>
      <c r="W39" s="571"/>
      <c r="X39" s="571"/>
      <c r="Y39" s="571"/>
      <c r="Z39" s="571"/>
      <c r="AA39" s="571"/>
      <c r="AB39" s="571"/>
      <c r="AC39" s="571"/>
      <c r="AD39" s="571"/>
      <c r="AE39" s="571"/>
      <c r="AF39" s="571"/>
      <c r="AG39" s="571"/>
      <c r="AH39" s="571"/>
      <c r="AI39" s="571"/>
      <c r="AJ39" s="571"/>
      <c r="AK39" s="571"/>
      <c r="AL39" s="571"/>
      <c r="AM39" s="571"/>
      <c r="AN39" s="571"/>
      <c r="AO39" s="571"/>
      <c r="AP39" s="571"/>
      <c r="AQ39" s="571"/>
      <c r="AR39" s="571"/>
      <c r="AS39" s="571"/>
      <c r="AT39" s="571"/>
      <c r="AU39" s="571"/>
      <c r="AV39" s="571"/>
      <c r="AW39" s="571"/>
      <c r="AX39" s="571"/>
      <c r="AY39" s="571"/>
      <c r="AZ39" s="571"/>
      <c r="BA39" s="571"/>
      <c r="BB39" s="571"/>
      <c r="BC39" s="571"/>
      <c r="BD39" s="571"/>
      <c r="BE39" s="571"/>
      <c r="BF39" s="715"/>
      <c r="BG39" s="571"/>
      <c r="BH39" s="571"/>
      <c r="BI39" s="571"/>
      <c r="BJ39" s="571"/>
      <c r="BK39" s="571"/>
      <c r="BL39" s="571"/>
      <c r="BM39" s="571"/>
      <c r="BN39" s="571"/>
      <c r="BO39" s="571"/>
      <c r="BP39" s="571"/>
      <c r="BQ39" s="571"/>
      <c r="BR39" s="571"/>
      <c r="BS39" s="571"/>
      <c r="BT39" s="571"/>
      <c r="BU39" s="571"/>
      <c r="BV39" s="571"/>
    </row>
    <row r="40" spans="1:74" ht="10.5" customHeight="1" x14ac:dyDescent="0.2">
      <c r="A40" s="594"/>
      <c r="B40" s="570" t="s">
        <v>500</v>
      </c>
      <c r="C40" s="571"/>
      <c r="D40" s="571"/>
      <c r="E40" s="571"/>
      <c r="F40" s="571"/>
      <c r="G40" s="571"/>
      <c r="H40" s="571"/>
      <c r="I40" s="571"/>
      <c r="J40" s="571"/>
      <c r="K40" s="571"/>
      <c r="L40" s="571"/>
      <c r="M40" s="571"/>
      <c r="N40" s="571"/>
      <c r="O40" s="571"/>
      <c r="P40" s="571"/>
      <c r="Q40" s="571"/>
      <c r="R40" s="571"/>
      <c r="S40" s="571"/>
      <c r="T40" s="571"/>
      <c r="U40" s="571"/>
      <c r="V40" s="571"/>
      <c r="W40" s="571"/>
      <c r="X40" s="571"/>
      <c r="Y40" s="571"/>
      <c r="Z40" s="571"/>
      <c r="AA40" s="571"/>
      <c r="AB40" s="571"/>
      <c r="AC40" s="571"/>
      <c r="AD40" s="571"/>
      <c r="AE40" s="571"/>
      <c r="AF40" s="571"/>
      <c r="AG40" s="571"/>
      <c r="AH40" s="571"/>
      <c r="AI40" s="571"/>
      <c r="AJ40" s="571"/>
      <c r="AK40" s="571"/>
      <c r="AL40" s="571"/>
      <c r="AM40" s="571"/>
      <c r="AN40" s="571"/>
      <c r="AO40" s="571"/>
      <c r="AP40" s="571"/>
      <c r="AQ40" s="571"/>
      <c r="AR40" s="571"/>
      <c r="AS40" s="571"/>
      <c r="AT40" s="571"/>
      <c r="AU40" s="571"/>
      <c r="AV40" s="571"/>
      <c r="AW40" s="571"/>
      <c r="AX40" s="571"/>
      <c r="AY40" s="571"/>
      <c r="AZ40" s="571"/>
      <c r="BA40" s="571"/>
      <c r="BB40" s="571"/>
      <c r="BC40" s="571"/>
      <c r="BD40" s="571"/>
      <c r="BE40" s="571"/>
      <c r="BF40" s="715"/>
      <c r="BG40" s="571"/>
      <c r="BH40" s="571"/>
      <c r="BI40" s="571"/>
      <c r="BJ40" s="571"/>
      <c r="BK40" s="571"/>
      <c r="BL40" s="571"/>
      <c r="BM40" s="571"/>
      <c r="BN40" s="571"/>
      <c r="BO40" s="571"/>
      <c r="BP40" s="571"/>
      <c r="BQ40" s="571"/>
      <c r="BR40" s="571"/>
      <c r="BS40" s="571"/>
      <c r="BT40" s="571"/>
      <c r="BU40" s="571"/>
      <c r="BV40" s="571"/>
    </row>
    <row r="41" spans="1:74" ht="10.5" customHeight="1" x14ac:dyDescent="0.2">
      <c r="A41" s="594"/>
      <c r="B41" s="570" t="s">
        <v>501</v>
      </c>
      <c r="C41" s="571"/>
      <c r="D41" s="571"/>
      <c r="E41" s="571"/>
      <c r="F41" s="571"/>
      <c r="G41" s="571"/>
      <c r="H41" s="571"/>
      <c r="I41" s="571"/>
      <c r="J41" s="571"/>
      <c r="K41" s="571"/>
      <c r="L41" s="571"/>
      <c r="M41" s="571"/>
      <c r="N41" s="571"/>
      <c r="O41" s="571"/>
      <c r="P41" s="571"/>
      <c r="Q41" s="571"/>
      <c r="R41" s="571"/>
      <c r="S41" s="571"/>
      <c r="T41" s="571"/>
      <c r="U41" s="571"/>
      <c r="V41" s="571"/>
      <c r="W41" s="571"/>
      <c r="X41" s="571"/>
      <c r="Y41" s="571"/>
      <c r="Z41" s="571"/>
      <c r="AA41" s="571"/>
      <c r="AB41" s="571"/>
      <c r="AC41" s="571"/>
      <c r="AD41" s="571"/>
      <c r="AE41" s="571"/>
      <c r="AF41" s="571"/>
      <c r="AG41" s="571"/>
      <c r="AH41" s="571"/>
      <c r="AI41" s="571"/>
      <c r="AJ41" s="571"/>
      <c r="AK41" s="571"/>
      <c r="AL41" s="571"/>
      <c r="AM41" s="571"/>
      <c r="AN41" s="571"/>
      <c r="AO41" s="571"/>
      <c r="AP41" s="571"/>
      <c r="AQ41" s="571"/>
      <c r="AR41" s="571"/>
      <c r="AS41" s="571"/>
      <c r="AT41" s="571"/>
      <c r="AU41" s="571"/>
      <c r="AV41" s="571"/>
      <c r="AW41" s="571"/>
      <c r="AX41" s="571"/>
      <c r="AY41" s="571"/>
      <c r="AZ41" s="571"/>
      <c r="BA41" s="571"/>
      <c r="BB41" s="571"/>
      <c r="BC41" s="571"/>
      <c r="BD41" s="571"/>
      <c r="BE41" s="571"/>
      <c r="BF41" s="715"/>
      <c r="BG41" s="571"/>
      <c r="BH41" s="571"/>
      <c r="BI41" s="571"/>
      <c r="BJ41" s="571"/>
      <c r="BK41" s="571"/>
      <c r="BL41" s="571"/>
      <c r="BM41" s="571"/>
      <c r="BN41" s="571"/>
      <c r="BO41" s="571"/>
      <c r="BP41" s="571"/>
      <c r="BQ41" s="571"/>
      <c r="BR41" s="571"/>
      <c r="BS41" s="571"/>
      <c r="BT41" s="571"/>
      <c r="BU41" s="571"/>
      <c r="BV41" s="571"/>
    </row>
    <row r="42" spans="1:74" ht="10.5" customHeight="1" x14ac:dyDescent="0.2">
      <c r="A42" s="594"/>
      <c r="B42" s="570" t="s">
        <v>458</v>
      </c>
      <c r="C42" s="571"/>
      <c r="D42" s="571"/>
      <c r="E42" s="571"/>
      <c r="F42" s="571"/>
      <c r="G42" s="571"/>
      <c r="H42" s="571"/>
      <c r="I42" s="571"/>
      <c r="J42" s="571"/>
      <c r="K42" s="571"/>
      <c r="L42" s="571"/>
      <c r="M42" s="571"/>
      <c r="N42" s="571"/>
      <c r="O42" s="571"/>
      <c r="P42" s="571"/>
      <c r="Q42" s="571"/>
      <c r="R42" s="571"/>
      <c r="S42" s="571"/>
      <c r="T42" s="571"/>
      <c r="U42" s="571"/>
      <c r="V42" s="571"/>
      <c r="W42" s="571"/>
      <c r="X42" s="571"/>
      <c r="Y42" s="571"/>
      <c r="Z42" s="571"/>
      <c r="AA42" s="571"/>
      <c r="AB42" s="571"/>
      <c r="AC42" s="571"/>
      <c r="AD42" s="571"/>
      <c r="AE42" s="571"/>
      <c r="AF42" s="571"/>
      <c r="AG42" s="571"/>
      <c r="AH42" s="571"/>
      <c r="AI42" s="571"/>
      <c r="AJ42" s="571"/>
      <c r="AK42" s="571"/>
      <c r="AL42" s="571"/>
      <c r="AM42" s="571"/>
      <c r="AN42" s="571"/>
      <c r="AO42" s="571"/>
      <c r="AP42" s="571"/>
      <c r="AQ42" s="571"/>
      <c r="AR42" s="571"/>
      <c r="AS42" s="571"/>
      <c r="AT42" s="571"/>
      <c r="AU42" s="571"/>
      <c r="AV42" s="571"/>
      <c r="AW42" s="571"/>
      <c r="AX42" s="571"/>
      <c r="AY42" s="571"/>
      <c r="AZ42" s="571"/>
      <c r="BA42" s="571"/>
      <c r="BB42" s="571"/>
      <c r="BC42" s="571"/>
      <c r="BD42" s="571"/>
      <c r="BE42" s="571"/>
      <c r="BF42" s="715"/>
      <c r="BG42" s="571"/>
      <c r="BH42" s="571"/>
      <c r="BI42" s="571"/>
      <c r="BJ42" s="571"/>
      <c r="BK42" s="571"/>
      <c r="BL42" s="571"/>
      <c r="BM42" s="571"/>
      <c r="BN42" s="571"/>
      <c r="BO42" s="571"/>
      <c r="BP42" s="571"/>
      <c r="BQ42" s="571"/>
      <c r="BR42" s="571"/>
      <c r="BS42" s="571"/>
      <c r="BT42" s="571"/>
      <c r="BU42" s="571"/>
      <c r="BV42" s="571"/>
    </row>
    <row r="43" spans="1:74" ht="10.5" customHeight="1" x14ac:dyDescent="0.2">
      <c r="A43" s="594"/>
      <c r="B43" s="786" t="s">
        <v>1200</v>
      </c>
      <c r="C43" s="774"/>
      <c r="D43" s="774"/>
      <c r="E43" s="774"/>
      <c r="F43" s="774"/>
      <c r="G43" s="774"/>
      <c r="H43" s="774"/>
      <c r="I43" s="774"/>
      <c r="J43" s="774"/>
      <c r="K43" s="774"/>
      <c r="L43" s="774"/>
      <c r="M43" s="774"/>
      <c r="N43" s="774"/>
      <c r="O43" s="774"/>
      <c r="P43" s="774"/>
      <c r="Q43" s="774"/>
      <c r="R43" s="571"/>
      <c r="S43" s="571"/>
      <c r="T43" s="571"/>
      <c r="U43" s="571"/>
      <c r="V43" s="571"/>
      <c r="W43" s="571"/>
      <c r="X43" s="571"/>
      <c r="Y43" s="571"/>
      <c r="Z43" s="571"/>
      <c r="AA43" s="571"/>
      <c r="AB43" s="571"/>
      <c r="AC43" s="571"/>
      <c r="AD43" s="571"/>
      <c r="AE43" s="571"/>
      <c r="AF43" s="571"/>
      <c r="AG43" s="571"/>
      <c r="AH43" s="571"/>
      <c r="AI43" s="571"/>
      <c r="AJ43" s="571"/>
      <c r="AK43" s="571"/>
      <c r="AL43" s="571"/>
      <c r="AM43" s="571"/>
      <c r="AN43" s="571"/>
      <c r="AO43" s="571"/>
      <c r="AP43" s="571"/>
      <c r="AQ43" s="571"/>
      <c r="AR43" s="571"/>
      <c r="AS43" s="571"/>
      <c r="AT43" s="571"/>
      <c r="AU43" s="571"/>
      <c r="AV43" s="571"/>
      <c r="AW43" s="571"/>
      <c r="AX43" s="571"/>
      <c r="AY43" s="571"/>
      <c r="AZ43" s="571"/>
      <c r="BA43" s="571"/>
      <c r="BB43" s="571"/>
      <c r="BC43" s="571"/>
      <c r="BD43" s="571"/>
      <c r="BE43" s="571"/>
      <c r="BF43" s="715"/>
      <c r="BG43" s="571"/>
      <c r="BH43" s="571"/>
      <c r="BI43" s="571"/>
      <c r="BJ43" s="571"/>
      <c r="BK43" s="571"/>
      <c r="BL43" s="571"/>
      <c r="BM43" s="571"/>
      <c r="BN43" s="571"/>
      <c r="BO43" s="571"/>
      <c r="BP43" s="571"/>
      <c r="BQ43" s="571"/>
      <c r="BR43" s="571"/>
      <c r="BS43" s="571"/>
      <c r="BT43" s="571"/>
      <c r="BU43" s="571"/>
      <c r="BV43" s="571"/>
    </row>
  </sheetData>
  <mergeCells count="8">
    <mergeCell ref="B43:Q43"/>
    <mergeCell ref="BK3:BV3"/>
    <mergeCell ref="A1:A2"/>
    <mergeCell ref="C3:N3"/>
    <mergeCell ref="O3:Z3"/>
    <mergeCell ref="AA3:AL3"/>
    <mergeCell ref="AM3:AX3"/>
    <mergeCell ref="AY3:BJ3"/>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29"/>
  <sheetViews>
    <sheetView tabSelected="1" workbookViewId="0">
      <selection activeCell="A2" sqref="A2"/>
    </sheetView>
  </sheetViews>
  <sheetFormatPr defaultColWidth="8.5703125" defaultRowHeight="12.75" x14ac:dyDescent="0.2"/>
  <cols>
    <col min="1" max="1" width="13.42578125" style="309" customWidth="1"/>
    <col min="2" max="2" width="90" style="309" customWidth="1"/>
    <col min="3" max="16384" width="8.5703125" style="309"/>
  </cols>
  <sheetData>
    <row r="1" spans="1:18" x14ac:dyDescent="0.2">
      <c r="A1" s="309" t="s">
        <v>667</v>
      </c>
    </row>
    <row r="6" spans="1:18" ht="15.75" x14ac:dyDescent="0.25">
      <c r="B6" s="310" t="str">
        <f>"Short-Term Energy Outlook, "&amp;Dates!D1</f>
        <v>Short-Term Energy Outlook, December 2015</v>
      </c>
    </row>
    <row r="8" spans="1:18" ht="15" customHeight="1" x14ac:dyDescent="0.2">
      <c r="A8" s="311"/>
      <c r="B8" s="312" t="s">
        <v>253</v>
      </c>
      <c r="C8" s="313"/>
      <c r="D8" s="313"/>
      <c r="E8" s="313"/>
      <c r="F8" s="313"/>
      <c r="G8" s="313"/>
      <c r="H8" s="313"/>
      <c r="I8" s="313"/>
      <c r="J8" s="313"/>
      <c r="K8" s="313"/>
      <c r="L8" s="313"/>
      <c r="M8" s="313"/>
      <c r="N8" s="313"/>
      <c r="O8" s="313"/>
      <c r="P8" s="313"/>
      <c r="Q8" s="313"/>
      <c r="R8" s="313"/>
    </row>
    <row r="9" spans="1:18" ht="15" customHeight="1" x14ac:dyDescent="0.2">
      <c r="A9" s="311"/>
      <c r="B9" s="312" t="s">
        <v>1274</v>
      </c>
      <c r="C9" s="313"/>
      <c r="D9" s="313"/>
      <c r="E9" s="313"/>
      <c r="F9" s="313"/>
      <c r="G9" s="313"/>
      <c r="H9" s="313"/>
      <c r="I9" s="313"/>
      <c r="J9" s="313"/>
      <c r="K9" s="313"/>
      <c r="L9" s="313"/>
      <c r="M9" s="313"/>
      <c r="N9" s="313"/>
      <c r="O9" s="313"/>
      <c r="P9" s="313"/>
      <c r="Q9" s="313"/>
      <c r="R9" s="313"/>
    </row>
    <row r="10" spans="1:18" ht="15" customHeight="1" x14ac:dyDescent="0.2">
      <c r="A10" s="311"/>
      <c r="B10" s="312" t="s">
        <v>1167</v>
      </c>
      <c r="C10" s="314"/>
      <c r="D10" s="314"/>
      <c r="E10" s="314"/>
      <c r="F10" s="314"/>
      <c r="G10" s="314"/>
      <c r="H10" s="314"/>
      <c r="I10" s="314"/>
      <c r="J10" s="314"/>
      <c r="K10" s="314"/>
      <c r="L10" s="314"/>
      <c r="M10" s="314"/>
      <c r="N10" s="314"/>
      <c r="O10" s="314"/>
      <c r="P10" s="314"/>
      <c r="Q10" s="314"/>
      <c r="R10" s="314"/>
    </row>
    <row r="11" spans="1:18" ht="15" customHeight="1" x14ac:dyDescent="0.2">
      <c r="A11" s="311"/>
      <c r="B11" s="312" t="s">
        <v>1168</v>
      </c>
      <c r="C11" s="314"/>
      <c r="D11" s="314"/>
      <c r="E11" s="314"/>
      <c r="F11" s="314"/>
      <c r="G11" s="314"/>
      <c r="H11" s="314"/>
      <c r="I11" s="314"/>
      <c r="J11" s="314"/>
      <c r="K11" s="314"/>
      <c r="L11" s="314"/>
      <c r="M11" s="314"/>
      <c r="N11" s="314"/>
      <c r="O11" s="314"/>
      <c r="P11" s="314"/>
      <c r="Q11" s="314"/>
      <c r="R11" s="314"/>
    </row>
    <row r="12" spans="1:18" ht="15" customHeight="1" x14ac:dyDescent="0.2">
      <c r="A12" s="311"/>
      <c r="B12" s="312" t="s">
        <v>921</v>
      </c>
      <c r="C12" s="314"/>
      <c r="D12" s="314"/>
      <c r="E12" s="314"/>
      <c r="F12" s="314"/>
      <c r="G12" s="314"/>
      <c r="H12" s="314"/>
      <c r="I12" s="314"/>
      <c r="J12" s="314"/>
      <c r="K12" s="314"/>
      <c r="L12" s="314"/>
      <c r="M12" s="314"/>
      <c r="N12" s="314"/>
      <c r="O12" s="314"/>
      <c r="P12" s="314"/>
      <c r="Q12" s="314"/>
      <c r="R12" s="314"/>
    </row>
    <row r="13" spans="1:18" ht="15" customHeight="1" x14ac:dyDescent="0.2">
      <c r="A13" s="311"/>
      <c r="B13" s="312" t="s">
        <v>1204</v>
      </c>
      <c r="C13" s="314"/>
      <c r="D13" s="314"/>
      <c r="E13" s="314"/>
      <c r="F13" s="314"/>
      <c r="G13" s="314"/>
      <c r="H13" s="314"/>
      <c r="I13" s="314"/>
      <c r="J13" s="314"/>
      <c r="K13" s="314"/>
      <c r="L13" s="314"/>
      <c r="M13" s="314"/>
      <c r="N13" s="314"/>
      <c r="O13" s="314"/>
      <c r="P13" s="314"/>
      <c r="Q13" s="314"/>
      <c r="R13" s="314"/>
    </row>
    <row r="14" spans="1:18" ht="15" customHeight="1" x14ac:dyDescent="0.2">
      <c r="A14" s="311"/>
      <c r="B14" s="312" t="s">
        <v>1169</v>
      </c>
      <c r="C14" s="315"/>
      <c r="D14" s="315"/>
      <c r="E14" s="315"/>
      <c r="F14" s="315"/>
      <c r="G14" s="315"/>
      <c r="H14" s="315"/>
      <c r="I14" s="315"/>
      <c r="J14" s="315"/>
      <c r="K14" s="315"/>
      <c r="L14" s="315"/>
      <c r="M14" s="315"/>
      <c r="N14" s="315"/>
      <c r="O14" s="315"/>
      <c r="P14" s="315"/>
      <c r="Q14" s="315"/>
      <c r="R14" s="315"/>
    </row>
    <row r="15" spans="1:18" ht="15" customHeight="1" x14ac:dyDescent="0.2">
      <c r="A15" s="311"/>
      <c r="B15" s="312" t="s">
        <v>1267</v>
      </c>
      <c r="C15" s="316"/>
      <c r="D15" s="316"/>
      <c r="E15" s="316"/>
      <c r="F15" s="316"/>
      <c r="G15" s="316"/>
      <c r="H15" s="316"/>
      <c r="I15" s="316"/>
      <c r="J15" s="316"/>
      <c r="K15" s="316"/>
      <c r="L15" s="316"/>
      <c r="M15" s="316"/>
      <c r="N15" s="316"/>
      <c r="O15" s="316"/>
      <c r="P15" s="316"/>
      <c r="Q15" s="316"/>
      <c r="R15" s="316"/>
    </row>
    <row r="16" spans="1:18" ht="15" customHeight="1" x14ac:dyDescent="0.2">
      <c r="A16" s="311"/>
      <c r="B16" s="312" t="s">
        <v>1034</v>
      </c>
      <c r="C16" s="314"/>
      <c r="D16" s="314"/>
      <c r="E16" s="314"/>
      <c r="F16" s="314"/>
      <c r="G16" s="314"/>
      <c r="H16" s="314"/>
      <c r="I16" s="314"/>
      <c r="J16" s="314"/>
      <c r="K16" s="314"/>
      <c r="L16" s="314"/>
      <c r="M16" s="314"/>
      <c r="N16" s="314"/>
      <c r="O16" s="314"/>
      <c r="P16" s="314"/>
      <c r="Q16" s="314"/>
      <c r="R16" s="314"/>
    </row>
    <row r="17" spans="1:18" ht="15" customHeight="1" x14ac:dyDescent="0.2">
      <c r="A17" s="311"/>
      <c r="B17" s="312" t="s">
        <v>255</v>
      </c>
      <c r="C17" s="317"/>
      <c r="D17" s="317"/>
      <c r="E17" s="317"/>
      <c r="F17" s="317"/>
      <c r="G17" s="317"/>
      <c r="H17" s="317"/>
      <c r="I17" s="317"/>
      <c r="J17" s="317"/>
      <c r="K17" s="317"/>
      <c r="L17" s="317"/>
      <c r="M17" s="317"/>
      <c r="N17" s="317"/>
      <c r="O17" s="317"/>
      <c r="P17" s="317"/>
      <c r="Q17" s="317"/>
      <c r="R17" s="317"/>
    </row>
    <row r="18" spans="1:18" ht="15" customHeight="1" x14ac:dyDescent="0.2">
      <c r="A18" s="311"/>
      <c r="B18" s="312" t="s">
        <v>71</v>
      </c>
      <c r="C18" s="314"/>
      <c r="D18" s="314"/>
      <c r="E18" s="314"/>
      <c r="F18" s="314"/>
      <c r="G18" s="314"/>
      <c r="H18" s="314"/>
      <c r="I18" s="314"/>
      <c r="J18" s="314"/>
      <c r="K18" s="314"/>
      <c r="L18" s="314"/>
      <c r="M18" s="314"/>
      <c r="N18" s="314"/>
      <c r="O18" s="314"/>
      <c r="P18" s="314"/>
      <c r="Q18" s="314"/>
      <c r="R18" s="314"/>
    </row>
    <row r="19" spans="1:18" ht="15" customHeight="1" x14ac:dyDescent="0.2">
      <c r="A19" s="311"/>
      <c r="B19" s="312" t="s">
        <v>256</v>
      </c>
      <c r="C19" s="319"/>
      <c r="D19" s="319"/>
      <c r="E19" s="319"/>
      <c r="F19" s="319"/>
      <c r="G19" s="319"/>
      <c r="H19" s="319"/>
      <c r="I19" s="319"/>
      <c r="J19" s="319"/>
      <c r="K19" s="319"/>
      <c r="L19" s="319"/>
      <c r="M19" s="319"/>
      <c r="N19" s="319"/>
      <c r="O19" s="319"/>
      <c r="P19" s="319"/>
      <c r="Q19" s="319"/>
      <c r="R19" s="319"/>
    </row>
    <row r="20" spans="1:18" ht="15" customHeight="1" x14ac:dyDescent="0.2">
      <c r="A20" s="311"/>
      <c r="B20" s="312" t="s">
        <v>1049</v>
      </c>
      <c r="C20" s="314"/>
      <c r="D20" s="314"/>
      <c r="E20" s="314"/>
      <c r="F20" s="314"/>
      <c r="G20" s="314"/>
      <c r="H20" s="314"/>
      <c r="I20" s="314"/>
      <c r="J20" s="314"/>
      <c r="K20" s="314"/>
      <c r="L20" s="314"/>
      <c r="M20" s="314"/>
      <c r="N20" s="314"/>
      <c r="O20" s="314"/>
      <c r="P20" s="314"/>
      <c r="Q20" s="314"/>
      <c r="R20" s="314"/>
    </row>
    <row r="21" spans="1:18" ht="15" customHeight="1" x14ac:dyDescent="0.2">
      <c r="A21" s="311"/>
      <c r="B21" s="318" t="s">
        <v>1035</v>
      </c>
      <c r="C21" s="320"/>
      <c r="D21" s="320"/>
      <c r="E21" s="320"/>
      <c r="F21" s="320"/>
      <c r="G21" s="320"/>
      <c r="H21" s="320"/>
      <c r="I21" s="320"/>
      <c r="J21" s="320"/>
      <c r="K21" s="320"/>
      <c r="L21" s="320"/>
      <c r="M21" s="320"/>
      <c r="N21" s="320"/>
      <c r="O21" s="320"/>
      <c r="P21" s="320"/>
      <c r="Q21" s="320"/>
      <c r="R21" s="320"/>
    </row>
    <row r="22" spans="1:18" ht="15" customHeight="1" x14ac:dyDescent="0.2">
      <c r="A22" s="311"/>
      <c r="B22" s="318" t="s">
        <v>1036</v>
      </c>
      <c r="C22" s="314"/>
      <c r="D22" s="314"/>
      <c r="E22" s="314"/>
      <c r="F22" s="314"/>
      <c r="G22" s="314"/>
      <c r="H22" s="314"/>
      <c r="I22" s="314"/>
      <c r="J22" s="314"/>
      <c r="K22" s="314"/>
      <c r="L22" s="314"/>
      <c r="M22" s="314"/>
      <c r="N22" s="314"/>
      <c r="O22" s="314"/>
      <c r="P22" s="314"/>
      <c r="Q22" s="314"/>
      <c r="R22" s="314"/>
    </row>
    <row r="23" spans="1:18" ht="15" customHeight="1" x14ac:dyDescent="0.2">
      <c r="A23" s="311"/>
      <c r="B23" s="312" t="s">
        <v>463</v>
      </c>
      <c r="C23" s="321"/>
      <c r="D23" s="321"/>
      <c r="E23" s="321"/>
      <c r="F23" s="321"/>
      <c r="G23" s="321"/>
      <c r="H23" s="321"/>
      <c r="I23" s="321"/>
      <c r="J23" s="321"/>
      <c r="K23" s="321"/>
      <c r="L23" s="321"/>
      <c r="M23" s="321"/>
      <c r="N23" s="321"/>
      <c r="O23" s="321"/>
      <c r="P23" s="321"/>
      <c r="Q23" s="321"/>
      <c r="R23" s="321"/>
    </row>
    <row r="24" spans="1:18" ht="15" customHeight="1" x14ac:dyDescent="0.2">
      <c r="A24" s="311"/>
      <c r="B24" s="312" t="s">
        <v>464</v>
      </c>
      <c r="C24" s="314"/>
      <c r="D24" s="314"/>
      <c r="E24" s="314"/>
      <c r="F24" s="314"/>
      <c r="G24" s="314"/>
      <c r="H24" s="314"/>
      <c r="I24" s="314"/>
      <c r="J24" s="314"/>
      <c r="K24" s="314"/>
      <c r="L24" s="314"/>
      <c r="M24" s="314"/>
      <c r="N24" s="314"/>
      <c r="O24" s="314"/>
      <c r="P24" s="314"/>
      <c r="Q24" s="314"/>
      <c r="R24" s="314"/>
    </row>
    <row r="25" spans="1:18" ht="15" customHeight="1" x14ac:dyDescent="0.2">
      <c r="A25" s="311"/>
      <c r="B25" s="312" t="s">
        <v>462</v>
      </c>
      <c r="C25" s="322"/>
      <c r="D25" s="322"/>
      <c r="E25" s="322"/>
      <c r="F25" s="322"/>
      <c r="G25" s="322"/>
      <c r="H25" s="322"/>
      <c r="I25" s="322"/>
      <c r="J25" s="314"/>
      <c r="K25" s="314"/>
      <c r="L25" s="314"/>
      <c r="M25" s="314"/>
      <c r="N25" s="314"/>
      <c r="O25" s="314"/>
      <c r="P25" s="314"/>
      <c r="Q25" s="314"/>
      <c r="R25" s="314"/>
    </row>
    <row r="26" spans="1:18" ht="15" customHeight="1" x14ac:dyDescent="0.3">
      <c r="A26" s="311"/>
      <c r="B26" s="312" t="s">
        <v>111</v>
      </c>
      <c r="C26" s="314"/>
      <c r="D26" s="314"/>
      <c r="E26" s="314"/>
      <c r="F26" s="314"/>
      <c r="G26" s="314"/>
      <c r="H26" s="314"/>
      <c r="I26" s="314"/>
      <c r="J26" s="314"/>
      <c r="K26" s="314"/>
      <c r="L26" s="314"/>
      <c r="M26" s="314"/>
      <c r="N26" s="314"/>
      <c r="O26" s="314"/>
      <c r="P26" s="314"/>
      <c r="Q26" s="314"/>
      <c r="R26" s="314"/>
    </row>
    <row r="27" spans="1:18" ht="15" customHeight="1" x14ac:dyDescent="0.2">
      <c r="A27" s="311"/>
      <c r="B27" s="318" t="s">
        <v>257</v>
      </c>
      <c r="C27" s="314"/>
      <c r="D27" s="314"/>
      <c r="E27" s="314"/>
      <c r="F27" s="314"/>
      <c r="G27" s="314"/>
      <c r="H27" s="314"/>
      <c r="I27" s="314"/>
      <c r="J27" s="314"/>
      <c r="K27" s="314"/>
      <c r="L27" s="314"/>
      <c r="M27" s="314"/>
      <c r="N27" s="314"/>
      <c r="O27" s="314"/>
      <c r="P27" s="314"/>
      <c r="Q27" s="314"/>
      <c r="R27" s="314"/>
    </row>
    <row r="28" spans="1:18" ht="15" customHeight="1" x14ac:dyDescent="0.2">
      <c r="A28" s="311"/>
      <c r="B28" s="318" t="s">
        <v>258</v>
      </c>
      <c r="C28" s="323"/>
      <c r="D28" s="323"/>
      <c r="E28" s="323"/>
      <c r="F28" s="323"/>
      <c r="G28" s="323"/>
      <c r="H28" s="323"/>
      <c r="I28" s="323"/>
      <c r="J28" s="323"/>
      <c r="K28" s="323"/>
      <c r="L28" s="323"/>
      <c r="M28" s="323"/>
      <c r="N28" s="323"/>
      <c r="O28" s="323"/>
      <c r="P28" s="323"/>
      <c r="Q28" s="323"/>
      <c r="R28" s="323"/>
    </row>
    <row r="29" spans="1:18" x14ac:dyDescent="0.2">
      <c r="B29" s="311"/>
    </row>
  </sheetData>
  <phoneticPr fontId="2" type="noConversion"/>
  <hyperlinks>
    <hyperlink ref="B8" location="'1tab'!A1" display="Table 1.  U.S. Energy Markets Summary: Base Case "/>
    <hyperlink ref="B9" location="'2tab'!A1" display="Table 2.  Energy Nominal Prices"/>
    <hyperlink ref="B10" location="'3atab'!A1" display="Table 3a. International Petroleum and Other Liquids Production, Consumption, and Inventories"/>
    <hyperlink ref="B11" location="'3btab'!A1" display="Table 3b. Non-OPEC Petroleum and Other Liquids Supply"/>
    <hyperlink ref="B12" location="'3ctab'!A1" display="Table 3c. OPEC Crude Oil (excluding Condensates) Supply"/>
    <hyperlink ref="B14" location="'4atab'!A1" display="Table 4a.  U.S. Petroleum and Other Liquids Supply, Consumption, and Inventories"/>
    <hyperlink ref="B15" location="'4btab'!A1" display="Table 4b.  U.S. Hydrocarbon Gas Liquids (HGL) and Petroleum Refinery Balances"/>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tab'!A1" display="Table 7d.  U.S. Electricity Generation by Fuel and Sector"/>
    <hyperlink ref="B24" location="'7etab'!A1" display="Table 7e.  U.S. Fuel Consumption for Electricity Generation by Sector: Base Case "/>
    <hyperlink ref="B25" location="'8tab'!A1" display="Table 8. U.S. Renewable Energy Supply and Consumption"/>
    <hyperlink ref="B26" location="'9atab'!A1" display="Table 9a.  U.S. Macroeconomic Indicators and CO2 Emissions "/>
    <hyperlink ref="B27" location="'9btab'!A1" display="Table 9b. U.S. Regional Macroeconomic Data: Base Case"/>
    <hyperlink ref="B28" location="'9ctab'!A1" display="Table 9c. U.S. Regional Weather Data: Base Case"/>
    <hyperlink ref="B13" location="'3dtab'!A1" display="Table 3d. World Liquid Fuels Consumption"/>
    <hyperlink ref="B18" location="'5btab'!A1" display="Table 5b. U.S. Regional Natural Gas Prices"/>
  </hyperlinks>
  <pageMargins left="0.75" right="0.75" top="1" bottom="1" header="0.5" footer="0.5"/>
  <pageSetup scale="8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BV55"/>
  <sheetViews>
    <sheetView showGridLines="0" workbookViewId="0">
      <pane xSplit="2" ySplit="4" topLeftCell="AY5" activePane="bottomRight" state="frozen"/>
      <selection pane="topRight" activeCell="C1" sqref="C1"/>
      <selection pane="bottomLeft" activeCell="A5" sqref="A5"/>
      <selection pane="bottomRight" activeCell="BC48" sqref="BC48"/>
    </sheetView>
  </sheetViews>
  <sheetFormatPr defaultColWidth="11" defaultRowHeight="11.25" x14ac:dyDescent="0.2"/>
  <cols>
    <col min="1" max="1" width="12.42578125" style="598" customWidth="1"/>
    <col min="2" max="2" width="26" style="598" customWidth="1"/>
    <col min="3" max="57" width="6.5703125" style="598" customWidth="1"/>
    <col min="58" max="58" width="6.5703125" style="169" customWidth="1"/>
    <col min="59" max="74" width="6.5703125" style="598" customWidth="1"/>
    <col min="75" max="16384" width="11" style="598"/>
  </cols>
  <sheetData>
    <row r="1" spans="1:74" ht="12.75" customHeight="1" x14ac:dyDescent="0.2">
      <c r="A1" s="765" t="s">
        <v>1033</v>
      </c>
      <c r="B1" s="596" t="s">
        <v>519</v>
      </c>
      <c r="C1" s="597"/>
      <c r="D1" s="597"/>
      <c r="E1" s="597"/>
      <c r="F1" s="597"/>
      <c r="G1" s="597"/>
      <c r="H1" s="597"/>
      <c r="I1" s="597"/>
      <c r="J1" s="597"/>
      <c r="K1" s="597"/>
      <c r="L1" s="597"/>
      <c r="M1" s="597"/>
      <c r="N1" s="597"/>
      <c r="O1" s="597"/>
      <c r="P1" s="597"/>
      <c r="Q1" s="597"/>
      <c r="R1" s="597"/>
      <c r="S1" s="597"/>
      <c r="T1" s="597"/>
      <c r="U1" s="597"/>
      <c r="V1" s="597"/>
      <c r="W1" s="597"/>
      <c r="X1" s="597"/>
      <c r="Y1" s="597"/>
      <c r="Z1" s="597"/>
      <c r="AA1" s="597"/>
      <c r="AB1" s="597"/>
      <c r="AC1" s="597"/>
      <c r="AD1" s="597"/>
      <c r="AE1" s="597"/>
      <c r="AF1" s="597"/>
      <c r="AG1" s="597"/>
      <c r="AH1" s="597"/>
      <c r="AI1" s="597"/>
      <c r="AJ1" s="597"/>
      <c r="AK1" s="597"/>
      <c r="AL1" s="597"/>
      <c r="AM1" s="597"/>
      <c r="AN1" s="597"/>
      <c r="AO1" s="597"/>
      <c r="AP1" s="597"/>
      <c r="AQ1" s="597"/>
      <c r="AR1" s="597"/>
      <c r="AS1" s="597"/>
      <c r="AT1" s="597"/>
      <c r="AU1" s="597"/>
      <c r="AV1" s="597"/>
      <c r="AW1" s="597"/>
      <c r="AX1" s="597"/>
      <c r="AY1" s="597"/>
      <c r="AZ1" s="597"/>
      <c r="BA1" s="597"/>
      <c r="BB1" s="597"/>
      <c r="BC1" s="597"/>
      <c r="BD1" s="597"/>
      <c r="BE1" s="597"/>
      <c r="BF1" s="725"/>
      <c r="BG1" s="597"/>
      <c r="BH1" s="597"/>
      <c r="BI1" s="597"/>
      <c r="BJ1" s="597"/>
      <c r="BK1" s="597"/>
      <c r="BL1" s="597"/>
      <c r="BM1" s="597"/>
      <c r="BN1" s="597"/>
      <c r="BO1" s="597"/>
      <c r="BP1" s="597"/>
      <c r="BQ1" s="597"/>
      <c r="BR1" s="597"/>
      <c r="BS1" s="597"/>
      <c r="BT1" s="597"/>
      <c r="BU1" s="597"/>
      <c r="BV1" s="597"/>
    </row>
    <row r="2" spans="1:74" ht="12.75" customHeight="1" x14ac:dyDescent="0.2">
      <c r="A2" s="766"/>
      <c r="B2" s="542" t="str">
        <f>"U.S. Energy Information Administration  |  Short-Term Energy Outlook  - "&amp;Dates!D1</f>
        <v>U.S. Energy Information Administration  |  Short-Term Energy Outlook  - December 2015</v>
      </c>
      <c r="C2" s="550"/>
      <c r="D2" s="550"/>
      <c r="E2" s="550"/>
      <c r="F2" s="550"/>
      <c r="G2" s="550"/>
      <c r="H2" s="550"/>
      <c r="I2" s="550"/>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550"/>
      <c r="AN2" s="550"/>
      <c r="AO2" s="550"/>
      <c r="AP2" s="550"/>
      <c r="AQ2" s="550"/>
      <c r="AR2" s="550"/>
      <c r="AS2" s="550"/>
      <c r="AT2" s="550"/>
      <c r="AU2" s="550"/>
      <c r="AV2" s="550"/>
      <c r="AW2" s="550"/>
      <c r="AX2" s="550"/>
      <c r="AY2" s="550"/>
      <c r="AZ2" s="550"/>
      <c r="BA2" s="550"/>
      <c r="BB2" s="550"/>
      <c r="BC2" s="550"/>
      <c r="BD2" s="550"/>
      <c r="BE2" s="550"/>
      <c r="BF2" s="712"/>
      <c r="BG2" s="550"/>
      <c r="BH2" s="550"/>
      <c r="BI2" s="550"/>
      <c r="BJ2" s="550"/>
      <c r="BK2" s="550"/>
      <c r="BL2" s="550"/>
      <c r="BM2" s="550"/>
      <c r="BN2" s="550"/>
      <c r="BO2" s="550"/>
      <c r="BP2" s="550"/>
      <c r="BQ2" s="550"/>
      <c r="BR2" s="550"/>
      <c r="BS2" s="550"/>
      <c r="BT2" s="550"/>
      <c r="BU2" s="550"/>
      <c r="BV2" s="550"/>
    </row>
    <row r="3" spans="1:74" ht="12.75" customHeight="1" x14ac:dyDescent="0.2">
      <c r="A3" s="599"/>
      <c r="B3" s="600"/>
      <c r="C3" s="770">
        <f>Dates!D3</f>
        <v>2011</v>
      </c>
      <c r="D3" s="771"/>
      <c r="E3" s="771"/>
      <c r="F3" s="771"/>
      <c r="G3" s="771"/>
      <c r="H3" s="771"/>
      <c r="I3" s="771"/>
      <c r="J3" s="771"/>
      <c r="K3" s="771"/>
      <c r="L3" s="771"/>
      <c r="M3" s="771"/>
      <c r="N3" s="819"/>
      <c r="O3" s="770">
        <f>C3+1</f>
        <v>2012</v>
      </c>
      <c r="P3" s="771"/>
      <c r="Q3" s="771"/>
      <c r="R3" s="771"/>
      <c r="S3" s="771"/>
      <c r="T3" s="771"/>
      <c r="U3" s="771"/>
      <c r="V3" s="771"/>
      <c r="W3" s="771"/>
      <c r="X3" s="771"/>
      <c r="Y3" s="771"/>
      <c r="Z3" s="819"/>
      <c r="AA3" s="770">
        <f>O3+1</f>
        <v>2013</v>
      </c>
      <c r="AB3" s="771"/>
      <c r="AC3" s="771"/>
      <c r="AD3" s="771"/>
      <c r="AE3" s="771"/>
      <c r="AF3" s="771"/>
      <c r="AG3" s="771"/>
      <c r="AH3" s="771"/>
      <c r="AI3" s="771"/>
      <c r="AJ3" s="771"/>
      <c r="AK3" s="771"/>
      <c r="AL3" s="819"/>
      <c r="AM3" s="770">
        <f>AA3+1</f>
        <v>2014</v>
      </c>
      <c r="AN3" s="771"/>
      <c r="AO3" s="771"/>
      <c r="AP3" s="771"/>
      <c r="AQ3" s="771"/>
      <c r="AR3" s="771"/>
      <c r="AS3" s="771"/>
      <c r="AT3" s="771"/>
      <c r="AU3" s="771"/>
      <c r="AV3" s="771"/>
      <c r="AW3" s="771"/>
      <c r="AX3" s="819"/>
      <c r="AY3" s="770">
        <f>AM3+1</f>
        <v>2015</v>
      </c>
      <c r="AZ3" s="771"/>
      <c r="BA3" s="771"/>
      <c r="BB3" s="771"/>
      <c r="BC3" s="771"/>
      <c r="BD3" s="771"/>
      <c r="BE3" s="771"/>
      <c r="BF3" s="771"/>
      <c r="BG3" s="771"/>
      <c r="BH3" s="771"/>
      <c r="BI3" s="771"/>
      <c r="BJ3" s="819"/>
      <c r="BK3" s="770">
        <f>AY3+1</f>
        <v>2016</v>
      </c>
      <c r="BL3" s="771"/>
      <c r="BM3" s="771"/>
      <c r="BN3" s="771"/>
      <c r="BO3" s="771"/>
      <c r="BP3" s="771"/>
      <c r="BQ3" s="771"/>
      <c r="BR3" s="771"/>
      <c r="BS3" s="771"/>
      <c r="BT3" s="771"/>
      <c r="BU3" s="771"/>
      <c r="BV3" s="819"/>
    </row>
    <row r="4" spans="1:74" s="169" customFormat="1" ht="12.75" customHeight="1" x14ac:dyDescent="0.2">
      <c r="A4" s="132"/>
      <c r="B4" s="601"/>
      <c r="C4" s="18" t="s">
        <v>634</v>
      </c>
      <c r="D4" s="18" t="s">
        <v>635</v>
      </c>
      <c r="E4" s="18" t="s">
        <v>636</v>
      </c>
      <c r="F4" s="18" t="s">
        <v>637</v>
      </c>
      <c r="G4" s="18" t="s">
        <v>638</v>
      </c>
      <c r="H4" s="18" t="s">
        <v>639</v>
      </c>
      <c r="I4" s="18" t="s">
        <v>640</v>
      </c>
      <c r="J4" s="18" t="s">
        <v>641</v>
      </c>
      <c r="K4" s="18" t="s">
        <v>642</v>
      </c>
      <c r="L4" s="18" t="s">
        <v>643</v>
      </c>
      <c r="M4" s="18" t="s">
        <v>644</v>
      </c>
      <c r="N4" s="18" t="s">
        <v>645</v>
      </c>
      <c r="O4" s="18" t="s">
        <v>634</v>
      </c>
      <c r="P4" s="18" t="s">
        <v>635</v>
      </c>
      <c r="Q4" s="18" t="s">
        <v>636</v>
      </c>
      <c r="R4" s="18" t="s">
        <v>637</v>
      </c>
      <c r="S4" s="18" t="s">
        <v>638</v>
      </c>
      <c r="T4" s="18" t="s">
        <v>639</v>
      </c>
      <c r="U4" s="18" t="s">
        <v>640</v>
      </c>
      <c r="V4" s="18" t="s">
        <v>641</v>
      </c>
      <c r="W4" s="18" t="s">
        <v>642</v>
      </c>
      <c r="X4" s="18" t="s">
        <v>643</v>
      </c>
      <c r="Y4" s="18" t="s">
        <v>644</v>
      </c>
      <c r="Z4" s="18" t="s">
        <v>645</v>
      </c>
      <c r="AA4" s="18" t="s">
        <v>634</v>
      </c>
      <c r="AB4" s="18" t="s">
        <v>635</v>
      </c>
      <c r="AC4" s="18" t="s">
        <v>636</v>
      </c>
      <c r="AD4" s="18" t="s">
        <v>637</v>
      </c>
      <c r="AE4" s="18" t="s">
        <v>638</v>
      </c>
      <c r="AF4" s="18" t="s">
        <v>639</v>
      </c>
      <c r="AG4" s="18" t="s">
        <v>640</v>
      </c>
      <c r="AH4" s="18" t="s">
        <v>641</v>
      </c>
      <c r="AI4" s="18" t="s">
        <v>642</v>
      </c>
      <c r="AJ4" s="18" t="s">
        <v>643</v>
      </c>
      <c r="AK4" s="18" t="s">
        <v>644</v>
      </c>
      <c r="AL4" s="18" t="s">
        <v>645</v>
      </c>
      <c r="AM4" s="18" t="s">
        <v>634</v>
      </c>
      <c r="AN4" s="18" t="s">
        <v>635</v>
      </c>
      <c r="AO4" s="18" t="s">
        <v>636</v>
      </c>
      <c r="AP4" s="18" t="s">
        <v>637</v>
      </c>
      <c r="AQ4" s="18" t="s">
        <v>638</v>
      </c>
      <c r="AR4" s="18" t="s">
        <v>639</v>
      </c>
      <c r="AS4" s="18" t="s">
        <v>640</v>
      </c>
      <c r="AT4" s="18" t="s">
        <v>641</v>
      </c>
      <c r="AU4" s="18" t="s">
        <v>642</v>
      </c>
      <c r="AV4" s="18" t="s">
        <v>643</v>
      </c>
      <c r="AW4" s="18" t="s">
        <v>644</v>
      </c>
      <c r="AX4" s="18" t="s">
        <v>645</v>
      </c>
      <c r="AY4" s="18" t="s">
        <v>634</v>
      </c>
      <c r="AZ4" s="18" t="s">
        <v>635</v>
      </c>
      <c r="BA4" s="18" t="s">
        <v>636</v>
      </c>
      <c r="BB4" s="18" t="s">
        <v>637</v>
      </c>
      <c r="BC4" s="18" t="s">
        <v>638</v>
      </c>
      <c r="BD4" s="18" t="s">
        <v>639</v>
      </c>
      <c r="BE4" s="18" t="s">
        <v>640</v>
      </c>
      <c r="BF4" s="18" t="s">
        <v>641</v>
      </c>
      <c r="BG4" s="18" t="s">
        <v>642</v>
      </c>
      <c r="BH4" s="18" t="s">
        <v>643</v>
      </c>
      <c r="BI4" s="18" t="s">
        <v>644</v>
      </c>
      <c r="BJ4" s="18" t="s">
        <v>645</v>
      </c>
      <c r="BK4" s="18" t="s">
        <v>634</v>
      </c>
      <c r="BL4" s="18" t="s">
        <v>635</v>
      </c>
      <c r="BM4" s="18" t="s">
        <v>636</v>
      </c>
      <c r="BN4" s="18" t="s">
        <v>637</v>
      </c>
      <c r="BO4" s="18" t="s">
        <v>638</v>
      </c>
      <c r="BP4" s="18" t="s">
        <v>639</v>
      </c>
      <c r="BQ4" s="18" t="s">
        <v>640</v>
      </c>
      <c r="BR4" s="18" t="s">
        <v>641</v>
      </c>
      <c r="BS4" s="18" t="s">
        <v>642</v>
      </c>
      <c r="BT4" s="18" t="s">
        <v>643</v>
      </c>
      <c r="BU4" s="18" t="s">
        <v>644</v>
      </c>
      <c r="BV4" s="18" t="s">
        <v>645</v>
      </c>
    </row>
    <row r="5" spans="1:74" ht="12" customHeight="1" x14ac:dyDescent="0.2">
      <c r="A5" s="602"/>
      <c r="B5" s="170" t="s">
        <v>504</v>
      </c>
      <c r="C5" s="539"/>
      <c r="D5" s="539"/>
      <c r="E5" s="539"/>
      <c r="F5" s="539"/>
      <c r="G5" s="539"/>
      <c r="H5" s="539"/>
      <c r="I5" s="539"/>
      <c r="J5" s="539"/>
      <c r="K5" s="539"/>
      <c r="L5" s="539"/>
      <c r="M5" s="539"/>
      <c r="N5" s="539"/>
      <c r="O5" s="539"/>
      <c r="P5" s="539"/>
      <c r="Q5" s="539"/>
      <c r="R5" s="539"/>
      <c r="S5" s="539"/>
      <c r="T5" s="539"/>
      <c r="U5" s="539"/>
      <c r="V5" s="539"/>
      <c r="W5" s="539"/>
      <c r="X5" s="539"/>
      <c r="Y5" s="539"/>
      <c r="Z5" s="539"/>
      <c r="AA5" s="539"/>
      <c r="AB5" s="539"/>
      <c r="AC5" s="539"/>
      <c r="AD5" s="539"/>
      <c r="AE5" s="539"/>
      <c r="AF5" s="539"/>
      <c r="AG5" s="539"/>
      <c r="AH5" s="539"/>
      <c r="AI5" s="539"/>
      <c r="AJ5" s="539"/>
      <c r="AK5" s="539"/>
      <c r="AL5" s="539"/>
      <c r="AM5" s="539"/>
      <c r="AN5" s="539"/>
      <c r="AO5" s="539"/>
      <c r="AP5" s="539"/>
      <c r="AQ5" s="539"/>
      <c r="AR5" s="539"/>
      <c r="AS5" s="539"/>
      <c r="AT5" s="539"/>
      <c r="AU5" s="539"/>
      <c r="AV5" s="539"/>
      <c r="AW5" s="539"/>
      <c r="AX5" s="539"/>
      <c r="AY5" s="539"/>
      <c r="AZ5" s="539"/>
      <c r="BA5" s="539"/>
      <c r="BB5" s="539"/>
      <c r="BC5" s="539"/>
      <c r="BD5" s="539"/>
      <c r="BE5" s="539"/>
      <c r="BF5" s="539"/>
      <c r="BG5" s="539"/>
      <c r="BH5" s="539"/>
      <c r="BI5" s="539"/>
      <c r="BJ5" s="539"/>
      <c r="BK5" s="539"/>
      <c r="BL5" s="539"/>
      <c r="BM5" s="539"/>
      <c r="BN5" s="539"/>
      <c r="BO5" s="539"/>
      <c r="BP5" s="539"/>
      <c r="BQ5" s="539"/>
      <c r="BR5" s="539"/>
      <c r="BS5" s="539"/>
      <c r="BT5" s="539"/>
      <c r="BU5" s="539"/>
      <c r="BV5" s="539"/>
    </row>
    <row r="6" spans="1:74" ht="12" customHeight="1" x14ac:dyDescent="0.2">
      <c r="A6" s="603" t="s">
        <v>988</v>
      </c>
      <c r="B6" s="604" t="s">
        <v>54</v>
      </c>
      <c r="C6" s="272">
        <v>0.24665304599999999</v>
      </c>
      <c r="D6" s="272">
        <v>0.232889234</v>
      </c>
      <c r="E6" s="272">
        <v>0.30065704799999998</v>
      </c>
      <c r="F6" s="272">
        <v>0.30127097200000003</v>
      </c>
      <c r="G6" s="272">
        <v>0.31466333499999999</v>
      </c>
      <c r="H6" s="272">
        <v>0.31089956800000002</v>
      </c>
      <c r="I6" s="272">
        <v>0.30287825800000001</v>
      </c>
      <c r="J6" s="272">
        <v>0.249370591</v>
      </c>
      <c r="K6" s="272">
        <v>0.206504245</v>
      </c>
      <c r="L6" s="272">
        <v>0.191011984</v>
      </c>
      <c r="M6" s="272">
        <v>0.19949508699999999</v>
      </c>
      <c r="N6" s="272">
        <v>0.228833024</v>
      </c>
      <c r="O6" s="272">
        <v>0.21724610899999999</v>
      </c>
      <c r="P6" s="272">
        <v>0.19070922500000001</v>
      </c>
      <c r="Q6" s="272">
        <v>0.244296293</v>
      </c>
      <c r="R6" s="272">
        <v>0.24849481500000001</v>
      </c>
      <c r="S6" s="272">
        <v>0.27051600399999998</v>
      </c>
      <c r="T6" s="272">
        <v>0.252001535</v>
      </c>
      <c r="U6" s="272">
        <v>0.25076452399999999</v>
      </c>
      <c r="V6" s="272">
        <v>0.217726641</v>
      </c>
      <c r="W6" s="272">
        <v>0.16598695799999999</v>
      </c>
      <c r="X6" s="272">
        <v>0.155168679</v>
      </c>
      <c r="Y6" s="272">
        <v>0.17621469100000001</v>
      </c>
      <c r="Z6" s="272">
        <v>0.21692161400000001</v>
      </c>
      <c r="AA6" s="272">
        <v>0.23376475299999999</v>
      </c>
      <c r="AB6" s="272">
        <v>0.19130812799999999</v>
      </c>
      <c r="AC6" s="272">
        <v>0.19299272100000001</v>
      </c>
      <c r="AD6" s="272">
        <v>0.23702224</v>
      </c>
      <c r="AE6" s="272">
        <v>0.26827026199999998</v>
      </c>
      <c r="AF6" s="272">
        <v>0.25809464399999998</v>
      </c>
      <c r="AG6" s="272">
        <v>0.25693108999999997</v>
      </c>
      <c r="AH6" s="272">
        <v>0.204076281</v>
      </c>
      <c r="AI6" s="272">
        <v>0.159517468</v>
      </c>
      <c r="AJ6" s="272">
        <v>0.16179595099999999</v>
      </c>
      <c r="AK6" s="272">
        <v>0.16666720500000001</v>
      </c>
      <c r="AL6" s="272">
        <v>0.198481834</v>
      </c>
      <c r="AM6" s="272">
        <v>0.20301132</v>
      </c>
      <c r="AN6" s="272">
        <v>0.16402296599999999</v>
      </c>
      <c r="AO6" s="272">
        <v>0.22901028000000001</v>
      </c>
      <c r="AP6" s="272">
        <v>0.23720258399999999</v>
      </c>
      <c r="AQ6" s="272">
        <v>0.249961345</v>
      </c>
      <c r="AR6" s="272">
        <v>0.24432256499999999</v>
      </c>
      <c r="AS6" s="272">
        <v>0.22972025300000001</v>
      </c>
      <c r="AT6" s="272">
        <v>0.186460869</v>
      </c>
      <c r="AU6" s="272">
        <v>0.150149748</v>
      </c>
      <c r="AV6" s="272">
        <v>0.16083796</v>
      </c>
      <c r="AW6" s="272">
        <v>0.17628179299999999</v>
      </c>
      <c r="AX6" s="272">
        <v>0.21159707899999999</v>
      </c>
      <c r="AY6" s="272">
        <v>0.23078944200000001</v>
      </c>
      <c r="AZ6" s="272">
        <v>0.21339430700000001</v>
      </c>
      <c r="BA6" s="272">
        <v>0.23319087699999999</v>
      </c>
      <c r="BB6" s="272">
        <v>0.21203060900000001</v>
      </c>
      <c r="BC6" s="272">
        <v>0.19064286599999999</v>
      </c>
      <c r="BD6" s="272">
        <v>0.189834208</v>
      </c>
      <c r="BE6" s="272">
        <v>0.19950590000000001</v>
      </c>
      <c r="BF6" s="272">
        <v>0.18352410699999999</v>
      </c>
      <c r="BG6" s="272">
        <v>0.15361620000000001</v>
      </c>
      <c r="BH6" s="272">
        <v>0.13268389999999999</v>
      </c>
      <c r="BI6" s="272">
        <v>0.14250989999999999</v>
      </c>
      <c r="BJ6" s="360">
        <v>0.16159670000000001</v>
      </c>
      <c r="BK6" s="360">
        <v>0.19756899999999999</v>
      </c>
      <c r="BL6" s="360">
        <v>0.17017950000000001</v>
      </c>
      <c r="BM6" s="360">
        <v>0.1900531</v>
      </c>
      <c r="BN6" s="360">
        <v>0.2118305</v>
      </c>
      <c r="BO6" s="360">
        <v>0.22946610000000001</v>
      </c>
      <c r="BP6" s="360">
        <v>0.2400177</v>
      </c>
      <c r="BQ6" s="360">
        <v>0.26065339999999998</v>
      </c>
      <c r="BR6" s="360">
        <v>0.2218765</v>
      </c>
      <c r="BS6" s="360">
        <v>0.150561</v>
      </c>
      <c r="BT6" s="360">
        <v>0.15989020000000001</v>
      </c>
      <c r="BU6" s="360">
        <v>0.16883219999999999</v>
      </c>
      <c r="BV6" s="360">
        <v>0.2069713</v>
      </c>
    </row>
    <row r="7" spans="1:74" ht="12" customHeight="1" x14ac:dyDescent="0.2">
      <c r="A7" s="557" t="s">
        <v>799</v>
      </c>
      <c r="B7" s="604" t="s">
        <v>1070</v>
      </c>
      <c r="C7" s="272">
        <v>1.690734E-2</v>
      </c>
      <c r="D7" s="272">
        <v>1.554698E-2</v>
      </c>
      <c r="E7" s="272">
        <v>1.529258E-2</v>
      </c>
      <c r="F7" s="272">
        <v>1.1949009999999999E-2</v>
      </c>
      <c r="G7" s="272">
        <v>1.318126E-2</v>
      </c>
      <c r="H7" s="272">
        <v>1.5634459999999999E-2</v>
      </c>
      <c r="I7" s="272">
        <v>1.695998E-2</v>
      </c>
      <c r="J7" s="272">
        <v>1.7168590000000001E-2</v>
      </c>
      <c r="K7" s="272">
        <v>1.5492560000000001E-2</v>
      </c>
      <c r="L7" s="272">
        <v>1.4040540000000001E-2</v>
      </c>
      <c r="M7" s="272">
        <v>1.3667220000000001E-2</v>
      </c>
      <c r="N7" s="272">
        <v>1.631815E-2</v>
      </c>
      <c r="O7" s="272">
        <v>1.6836839999999999E-2</v>
      </c>
      <c r="P7" s="272">
        <v>1.6026209999999999E-2</v>
      </c>
      <c r="Q7" s="272">
        <v>1.560694E-2</v>
      </c>
      <c r="R7" s="272">
        <v>1.2707380000000001E-2</v>
      </c>
      <c r="S7" s="272">
        <v>1.4017669999999999E-2</v>
      </c>
      <c r="T7" s="272">
        <v>1.6377320000000001E-2</v>
      </c>
      <c r="U7" s="272">
        <v>1.773578E-2</v>
      </c>
      <c r="V7" s="272">
        <v>1.793055E-2</v>
      </c>
      <c r="W7" s="272">
        <v>1.6490029999999999E-2</v>
      </c>
      <c r="X7" s="272">
        <v>1.5106100000000001E-2</v>
      </c>
      <c r="Y7" s="272">
        <v>1.5018500000000001E-2</v>
      </c>
      <c r="Z7" s="272">
        <v>1.6337830000000001E-2</v>
      </c>
      <c r="AA7" s="272">
        <v>1.7125310000000001E-2</v>
      </c>
      <c r="AB7" s="272">
        <v>1.530046E-2</v>
      </c>
      <c r="AC7" s="272">
        <v>1.6976689999999999E-2</v>
      </c>
      <c r="AD7" s="272">
        <v>1.3649649999999999E-2</v>
      </c>
      <c r="AE7" s="272">
        <v>1.533662E-2</v>
      </c>
      <c r="AF7" s="272">
        <v>1.6784520000000001E-2</v>
      </c>
      <c r="AG7" s="272">
        <v>1.844757E-2</v>
      </c>
      <c r="AH7" s="272">
        <v>1.9908579999999999E-2</v>
      </c>
      <c r="AI7" s="272">
        <v>1.8035789999999999E-2</v>
      </c>
      <c r="AJ7" s="272">
        <v>1.752225E-2</v>
      </c>
      <c r="AK7" s="272">
        <v>1.852825E-2</v>
      </c>
      <c r="AL7" s="272">
        <v>1.981047E-2</v>
      </c>
      <c r="AM7" s="272">
        <v>2.1381023999999998E-2</v>
      </c>
      <c r="AN7" s="272">
        <v>1.9968125E-2</v>
      </c>
      <c r="AO7" s="272">
        <v>2.2135522000000001E-2</v>
      </c>
      <c r="AP7" s="272">
        <v>1.809991E-2</v>
      </c>
      <c r="AQ7" s="272">
        <v>1.7285406E-2</v>
      </c>
      <c r="AR7" s="272">
        <v>2.1854674000000001E-2</v>
      </c>
      <c r="AS7" s="272">
        <v>2.2763729E-2</v>
      </c>
      <c r="AT7" s="272">
        <v>2.2576421999999999E-2</v>
      </c>
      <c r="AU7" s="272">
        <v>2.0837244000000001E-2</v>
      </c>
      <c r="AV7" s="272">
        <v>2.0278513000000001E-2</v>
      </c>
      <c r="AW7" s="272">
        <v>2.1604412E-2</v>
      </c>
      <c r="AX7" s="272">
        <v>2.2468301999999999E-2</v>
      </c>
      <c r="AY7" s="272">
        <v>2.2295202E-2</v>
      </c>
      <c r="AZ7" s="272">
        <v>2.0842526E-2</v>
      </c>
      <c r="BA7" s="272">
        <v>2.0090150000000001E-2</v>
      </c>
      <c r="BB7" s="272">
        <v>1.7260766E-2</v>
      </c>
      <c r="BC7" s="272">
        <v>1.9298909999999999E-2</v>
      </c>
      <c r="BD7" s="272">
        <v>2.096247E-2</v>
      </c>
      <c r="BE7" s="272">
        <v>2.3446245000000001E-2</v>
      </c>
      <c r="BF7" s="272">
        <v>2.3662994E-2</v>
      </c>
      <c r="BG7" s="272">
        <v>1.9880327E-2</v>
      </c>
      <c r="BH7" s="272">
        <v>1.7686400000000001E-2</v>
      </c>
      <c r="BI7" s="272">
        <v>1.87926E-2</v>
      </c>
      <c r="BJ7" s="360">
        <v>2.12655E-2</v>
      </c>
      <c r="BK7" s="360">
        <v>2.0810599999999999E-2</v>
      </c>
      <c r="BL7" s="360">
        <v>1.9748499999999999E-2</v>
      </c>
      <c r="BM7" s="360">
        <v>1.9693100000000002E-2</v>
      </c>
      <c r="BN7" s="360">
        <v>1.5804100000000001E-2</v>
      </c>
      <c r="BO7" s="360">
        <v>1.7804199999999999E-2</v>
      </c>
      <c r="BP7" s="360">
        <v>2.1185099999999998E-2</v>
      </c>
      <c r="BQ7" s="360">
        <v>2.29952E-2</v>
      </c>
      <c r="BR7" s="360">
        <v>2.3827899999999999E-2</v>
      </c>
      <c r="BS7" s="360">
        <v>2.1211799999999999E-2</v>
      </c>
      <c r="BT7" s="360">
        <v>1.90402E-2</v>
      </c>
      <c r="BU7" s="360">
        <v>2.0034900000000001E-2</v>
      </c>
      <c r="BV7" s="360">
        <v>2.2157799999999998E-2</v>
      </c>
    </row>
    <row r="8" spans="1:74" ht="12" customHeight="1" x14ac:dyDescent="0.2">
      <c r="A8" s="557" t="s">
        <v>800</v>
      </c>
      <c r="B8" s="604" t="s">
        <v>1071</v>
      </c>
      <c r="C8" s="272">
        <v>2.0529510000000001E-2</v>
      </c>
      <c r="D8" s="272">
        <v>1.928349E-2</v>
      </c>
      <c r="E8" s="272">
        <v>2.0909549999999999E-2</v>
      </c>
      <c r="F8" s="272">
        <v>1.968721E-2</v>
      </c>
      <c r="G8" s="272">
        <v>2.0526249999999999E-2</v>
      </c>
      <c r="H8" s="272">
        <v>2.1543960000000001E-2</v>
      </c>
      <c r="I8" s="272">
        <v>2.2358200000000002E-2</v>
      </c>
      <c r="J8" s="272">
        <v>2.2251730000000001E-2</v>
      </c>
      <c r="K8" s="272">
        <v>2.106158E-2</v>
      </c>
      <c r="L8" s="272">
        <v>2.153031E-2</v>
      </c>
      <c r="M8" s="272">
        <v>2.2022320000000001E-2</v>
      </c>
      <c r="N8" s="272">
        <v>2.2864220000000001E-2</v>
      </c>
      <c r="O8" s="272">
        <v>2.1706099999999999E-2</v>
      </c>
      <c r="P8" s="272">
        <v>1.989022E-2</v>
      </c>
      <c r="Q8" s="272">
        <v>2.1808330000000001E-2</v>
      </c>
      <c r="R8" s="272">
        <v>2.0508390000000001E-2</v>
      </c>
      <c r="S8" s="272">
        <v>2.180646E-2</v>
      </c>
      <c r="T8" s="272">
        <v>2.1540480000000001E-2</v>
      </c>
      <c r="U8" s="272">
        <v>2.2667779999999998E-2</v>
      </c>
      <c r="V8" s="272">
        <v>2.2540270000000001E-2</v>
      </c>
      <c r="W8" s="272">
        <v>2.1239930000000001E-2</v>
      </c>
      <c r="X8" s="272">
        <v>2.248499E-2</v>
      </c>
      <c r="Y8" s="272">
        <v>2.254221E-2</v>
      </c>
      <c r="Z8" s="272">
        <v>2.371759E-2</v>
      </c>
      <c r="AA8" s="272">
        <v>2.1959019999999999E-2</v>
      </c>
      <c r="AB8" s="272">
        <v>1.941056E-2</v>
      </c>
      <c r="AC8" s="272">
        <v>2.251949E-2</v>
      </c>
      <c r="AD8" s="272">
        <v>2.0908670000000001E-2</v>
      </c>
      <c r="AE8" s="272">
        <v>2.211107E-2</v>
      </c>
      <c r="AF8" s="272">
        <v>2.177142E-2</v>
      </c>
      <c r="AG8" s="272">
        <v>2.243738E-2</v>
      </c>
      <c r="AH8" s="272">
        <v>2.250957E-2</v>
      </c>
      <c r="AI8" s="272">
        <v>2.124844E-2</v>
      </c>
      <c r="AJ8" s="272">
        <v>2.1597330000000001E-2</v>
      </c>
      <c r="AK8" s="272">
        <v>2.203105E-2</v>
      </c>
      <c r="AL8" s="272">
        <v>2.3680920000000001E-2</v>
      </c>
      <c r="AM8" s="272">
        <v>2.3961904999999999E-2</v>
      </c>
      <c r="AN8" s="272">
        <v>2.2165649999999999E-2</v>
      </c>
      <c r="AO8" s="272">
        <v>2.4082866000000001E-2</v>
      </c>
      <c r="AP8" s="272">
        <v>2.3140609999999999E-2</v>
      </c>
      <c r="AQ8" s="272">
        <v>2.3791469999999999E-2</v>
      </c>
      <c r="AR8" s="272">
        <v>2.3510659999999999E-2</v>
      </c>
      <c r="AS8" s="272">
        <v>2.4823439999999999E-2</v>
      </c>
      <c r="AT8" s="272">
        <v>2.3863387E-2</v>
      </c>
      <c r="AU8" s="272">
        <v>2.2389131E-2</v>
      </c>
      <c r="AV8" s="272">
        <v>2.2124729999999999E-2</v>
      </c>
      <c r="AW8" s="272">
        <v>2.202308E-2</v>
      </c>
      <c r="AX8" s="272">
        <v>2.3012564999999999E-2</v>
      </c>
      <c r="AY8" s="272">
        <v>2.4101893999999999E-2</v>
      </c>
      <c r="AZ8" s="272">
        <v>2.0869116E-2</v>
      </c>
      <c r="BA8" s="272">
        <v>2.2249400999999999E-2</v>
      </c>
      <c r="BB8" s="272">
        <v>2.1504611E-2</v>
      </c>
      <c r="BC8" s="272">
        <v>2.2170199000000002E-2</v>
      </c>
      <c r="BD8" s="272">
        <v>2.2393705999999999E-2</v>
      </c>
      <c r="BE8" s="272">
        <v>2.4510744000000001E-2</v>
      </c>
      <c r="BF8" s="272">
        <v>2.3735425000000001E-2</v>
      </c>
      <c r="BG8" s="272">
        <v>2.1372298000000001E-2</v>
      </c>
      <c r="BH8" s="272">
        <v>2.2331799999999999E-2</v>
      </c>
      <c r="BI8" s="272">
        <v>2.274E-2</v>
      </c>
      <c r="BJ8" s="360">
        <v>2.37044E-2</v>
      </c>
      <c r="BK8" s="360">
        <v>2.2481000000000001E-2</v>
      </c>
      <c r="BL8" s="360">
        <v>2.11941E-2</v>
      </c>
      <c r="BM8" s="360">
        <v>2.28878E-2</v>
      </c>
      <c r="BN8" s="360">
        <v>2.19939E-2</v>
      </c>
      <c r="BO8" s="360">
        <v>2.2827699999999999E-2</v>
      </c>
      <c r="BP8" s="360">
        <v>2.3136899999999998E-2</v>
      </c>
      <c r="BQ8" s="360">
        <v>2.43512E-2</v>
      </c>
      <c r="BR8" s="360">
        <v>2.4131199999999998E-2</v>
      </c>
      <c r="BS8" s="360">
        <v>2.2641600000000001E-2</v>
      </c>
      <c r="BT8" s="360">
        <v>2.26372E-2</v>
      </c>
      <c r="BU8" s="360">
        <v>2.2893799999999999E-2</v>
      </c>
      <c r="BV8" s="360">
        <v>2.37675E-2</v>
      </c>
    </row>
    <row r="9" spans="1:74" ht="12" customHeight="1" x14ac:dyDescent="0.2">
      <c r="A9" s="602" t="s">
        <v>109</v>
      </c>
      <c r="B9" s="604" t="s">
        <v>622</v>
      </c>
      <c r="C9" s="272">
        <v>8.3044444893000002E-2</v>
      </c>
      <c r="D9" s="272">
        <v>0.10150792605</v>
      </c>
      <c r="E9" s="272">
        <v>0.10240880741</v>
      </c>
      <c r="F9" s="272">
        <v>0.12063913771</v>
      </c>
      <c r="G9" s="272">
        <v>0.11433122126</v>
      </c>
      <c r="H9" s="272">
        <v>0.1066889874</v>
      </c>
      <c r="I9" s="272">
        <v>7.2730716767999998E-2</v>
      </c>
      <c r="J9" s="272">
        <v>7.2584880374999994E-2</v>
      </c>
      <c r="K9" s="272">
        <v>6.6705194502000006E-2</v>
      </c>
      <c r="L9" s="272">
        <v>0.10220350498</v>
      </c>
      <c r="M9" s="272">
        <v>0.12078152774000001</v>
      </c>
      <c r="N9" s="272">
        <v>0.10346805501</v>
      </c>
      <c r="O9" s="272">
        <v>0.12964873662000001</v>
      </c>
      <c r="P9" s="272">
        <v>0.10510854906</v>
      </c>
      <c r="Q9" s="272">
        <v>0.13340712460000001</v>
      </c>
      <c r="R9" s="272">
        <v>0.12087186287</v>
      </c>
      <c r="S9" s="272">
        <v>0.1192831536</v>
      </c>
      <c r="T9" s="272">
        <v>0.11387728542</v>
      </c>
      <c r="U9" s="272">
        <v>8.3910497114999996E-2</v>
      </c>
      <c r="V9" s="272">
        <v>8.0554875430999998E-2</v>
      </c>
      <c r="W9" s="272">
        <v>8.3599715402999999E-2</v>
      </c>
      <c r="X9" s="272">
        <v>0.1201714783</v>
      </c>
      <c r="Y9" s="272">
        <v>0.11078825421999999</v>
      </c>
      <c r="Z9" s="272">
        <v>0.13814315175</v>
      </c>
      <c r="AA9" s="272">
        <v>0.14016473869000001</v>
      </c>
      <c r="AB9" s="272">
        <v>0.1338726959</v>
      </c>
      <c r="AC9" s="272">
        <v>0.14985515020000001</v>
      </c>
      <c r="AD9" s="272">
        <v>0.16622795949999999</v>
      </c>
      <c r="AE9" s="272">
        <v>0.15444112055000001</v>
      </c>
      <c r="AF9" s="272">
        <v>0.13076460103000001</v>
      </c>
      <c r="AG9" s="272">
        <v>0.10551507845999999</v>
      </c>
      <c r="AH9" s="272">
        <v>9.1634104512000006E-2</v>
      </c>
      <c r="AI9" s="272">
        <v>0.11103148118</v>
      </c>
      <c r="AJ9" s="272">
        <v>0.12967160235</v>
      </c>
      <c r="AK9" s="272">
        <v>0.15025761221</v>
      </c>
      <c r="AL9" s="272">
        <v>0.13279395358000001</v>
      </c>
      <c r="AM9" s="272">
        <v>0.1702852759</v>
      </c>
      <c r="AN9" s="272">
        <v>0.13319122696999999</v>
      </c>
      <c r="AO9" s="272">
        <v>0.16864341530999999</v>
      </c>
      <c r="AP9" s="272">
        <v>0.17719984684000001</v>
      </c>
      <c r="AQ9" s="272">
        <v>0.14835984161999999</v>
      </c>
      <c r="AR9" s="272">
        <v>0.15022154627000001</v>
      </c>
      <c r="AS9" s="272">
        <v>0.11587078037</v>
      </c>
      <c r="AT9" s="272">
        <v>9.6702844095999996E-2</v>
      </c>
      <c r="AU9" s="272">
        <v>0.10952738885</v>
      </c>
      <c r="AV9" s="272">
        <v>0.13790833583000001</v>
      </c>
      <c r="AW9" s="272">
        <v>0.17935292664999999</v>
      </c>
      <c r="AX9" s="272">
        <v>0.13985158872</v>
      </c>
      <c r="AY9" s="272">
        <v>0.14510437776999999</v>
      </c>
      <c r="AZ9" s="272">
        <v>0.14219330606</v>
      </c>
      <c r="BA9" s="272">
        <v>0.14575358011</v>
      </c>
      <c r="BB9" s="272">
        <v>0.16950547162999999</v>
      </c>
      <c r="BC9" s="272">
        <v>0.16320752207</v>
      </c>
      <c r="BD9" s="272">
        <v>0.12769147324999999</v>
      </c>
      <c r="BE9" s="272">
        <v>0.12974192334000001</v>
      </c>
      <c r="BF9" s="272">
        <v>0.12389427854</v>
      </c>
      <c r="BG9" s="272">
        <v>0.13176963863999999</v>
      </c>
      <c r="BH9" s="272">
        <v>0.1562702</v>
      </c>
      <c r="BI9" s="272">
        <v>0.1628956</v>
      </c>
      <c r="BJ9" s="360">
        <v>0.16890279999999999</v>
      </c>
      <c r="BK9" s="360">
        <v>0.1756219</v>
      </c>
      <c r="BL9" s="360">
        <v>0.16053609999999999</v>
      </c>
      <c r="BM9" s="360">
        <v>0.18992000000000001</v>
      </c>
      <c r="BN9" s="360">
        <v>0.2012109</v>
      </c>
      <c r="BO9" s="360">
        <v>0.19029260000000001</v>
      </c>
      <c r="BP9" s="360">
        <v>0.1721763</v>
      </c>
      <c r="BQ9" s="360">
        <v>0.1410081</v>
      </c>
      <c r="BR9" s="360">
        <v>0.13377</v>
      </c>
      <c r="BS9" s="360">
        <v>0.14014779999999999</v>
      </c>
      <c r="BT9" s="360">
        <v>0.1685604</v>
      </c>
      <c r="BU9" s="360">
        <v>0.1738316</v>
      </c>
      <c r="BV9" s="360">
        <v>0.19357389999999999</v>
      </c>
    </row>
    <row r="10" spans="1:74" ht="12" customHeight="1" x14ac:dyDescent="0.2">
      <c r="A10" s="602" t="s">
        <v>69</v>
      </c>
      <c r="B10" s="604" t="s">
        <v>620</v>
      </c>
      <c r="C10" s="272">
        <v>1.308688E-2</v>
      </c>
      <c r="D10" s="272">
        <v>1.180495E-2</v>
      </c>
      <c r="E10" s="272">
        <v>1.299497E-2</v>
      </c>
      <c r="F10" s="272">
        <v>1.2038699999999999E-2</v>
      </c>
      <c r="G10" s="272">
        <v>1.280127E-2</v>
      </c>
      <c r="H10" s="272">
        <v>1.1800659999999999E-2</v>
      </c>
      <c r="I10" s="272">
        <v>1.2329949999999999E-2</v>
      </c>
      <c r="J10" s="272">
        <v>1.2384279999999999E-2</v>
      </c>
      <c r="K10" s="272">
        <v>1.190738E-2</v>
      </c>
      <c r="L10" s="272">
        <v>1.244256E-2</v>
      </c>
      <c r="M10" s="272">
        <v>1.235113E-2</v>
      </c>
      <c r="N10" s="272">
        <v>1.286779E-2</v>
      </c>
      <c r="O10" s="272">
        <v>1.202107E-2</v>
      </c>
      <c r="P10" s="272">
        <v>1.135569E-2</v>
      </c>
      <c r="Q10" s="272">
        <v>1.2229439999999999E-2</v>
      </c>
      <c r="R10" s="272">
        <v>1.187877E-2</v>
      </c>
      <c r="S10" s="272">
        <v>1.2408779999999999E-2</v>
      </c>
      <c r="T10" s="272">
        <v>1.2156480000000001E-2</v>
      </c>
      <c r="U10" s="272">
        <v>1.256726E-2</v>
      </c>
      <c r="V10" s="272">
        <v>1.24073E-2</v>
      </c>
      <c r="W10" s="272">
        <v>1.2370610000000001E-2</v>
      </c>
      <c r="X10" s="272">
        <v>1.264814E-2</v>
      </c>
      <c r="Y10" s="272">
        <v>1.28185E-2</v>
      </c>
      <c r="Z10" s="272">
        <v>1.322957E-2</v>
      </c>
      <c r="AA10" s="272">
        <v>1.318449E-2</v>
      </c>
      <c r="AB10" s="272">
        <v>1.1794870000000001E-2</v>
      </c>
      <c r="AC10" s="272">
        <v>1.314953E-2</v>
      </c>
      <c r="AD10" s="272">
        <v>1.215669E-2</v>
      </c>
      <c r="AE10" s="272">
        <v>1.247683E-2</v>
      </c>
      <c r="AF10" s="272">
        <v>1.219578E-2</v>
      </c>
      <c r="AG10" s="272">
        <v>1.275515E-2</v>
      </c>
      <c r="AH10" s="272">
        <v>1.261733E-2</v>
      </c>
      <c r="AI10" s="272">
        <v>1.2396559999999999E-2</v>
      </c>
      <c r="AJ10" s="272">
        <v>1.3009099999999999E-2</v>
      </c>
      <c r="AK10" s="272">
        <v>1.1739970000000001E-2</v>
      </c>
      <c r="AL10" s="272">
        <v>1.302933E-2</v>
      </c>
      <c r="AM10" s="272">
        <v>1.2886201E-2</v>
      </c>
      <c r="AN10" s="272">
        <v>1.1470292999999999E-2</v>
      </c>
      <c r="AO10" s="272">
        <v>1.2721198E-2</v>
      </c>
      <c r="AP10" s="272">
        <v>1.2491715E-2</v>
      </c>
      <c r="AQ10" s="272">
        <v>1.2670752E-2</v>
      </c>
      <c r="AR10" s="272">
        <v>1.2299997999999999E-2</v>
      </c>
      <c r="AS10" s="272">
        <v>1.2549131E-2</v>
      </c>
      <c r="AT10" s="272">
        <v>1.2640780000000001E-2</v>
      </c>
      <c r="AU10" s="272">
        <v>1.2434509E-2</v>
      </c>
      <c r="AV10" s="272">
        <v>1.2791812E-2</v>
      </c>
      <c r="AW10" s="272">
        <v>1.2957082E-2</v>
      </c>
      <c r="AX10" s="272">
        <v>1.3076242E-2</v>
      </c>
      <c r="AY10" s="272">
        <v>1.4122891E-2</v>
      </c>
      <c r="AZ10" s="272">
        <v>1.2883956E-2</v>
      </c>
      <c r="BA10" s="272">
        <v>1.3942379E-2</v>
      </c>
      <c r="BB10" s="272">
        <v>1.2814852E-2</v>
      </c>
      <c r="BC10" s="272">
        <v>1.3938715000000001E-2</v>
      </c>
      <c r="BD10" s="272">
        <v>1.3215872E-2</v>
      </c>
      <c r="BE10" s="272">
        <v>1.3747702000000001E-2</v>
      </c>
      <c r="BF10" s="272">
        <v>1.3629845999999999E-2</v>
      </c>
      <c r="BG10" s="272">
        <v>1.2334871000000001E-2</v>
      </c>
      <c r="BH10" s="272">
        <v>1.3173600000000001E-2</v>
      </c>
      <c r="BI10" s="272">
        <v>1.32155E-2</v>
      </c>
      <c r="BJ10" s="360">
        <v>1.4084899999999999E-2</v>
      </c>
      <c r="BK10" s="360">
        <v>1.43456E-2</v>
      </c>
      <c r="BL10" s="360">
        <v>1.32906E-2</v>
      </c>
      <c r="BM10" s="360">
        <v>1.42332E-2</v>
      </c>
      <c r="BN10" s="360">
        <v>1.34524E-2</v>
      </c>
      <c r="BO10" s="360">
        <v>1.38893E-2</v>
      </c>
      <c r="BP10" s="360">
        <v>1.37982E-2</v>
      </c>
      <c r="BQ10" s="360">
        <v>1.4298999999999999E-2</v>
      </c>
      <c r="BR10" s="360">
        <v>1.4239999999999999E-2</v>
      </c>
      <c r="BS10" s="360">
        <v>1.38452E-2</v>
      </c>
      <c r="BT10" s="360">
        <v>1.4193600000000001E-2</v>
      </c>
      <c r="BU10" s="360">
        <v>1.38589E-2</v>
      </c>
      <c r="BV10" s="360">
        <v>1.45171E-2</v>
      </c>
    </row>
    <row r="11" spans="1:74" ht="12" customHeight="1" x14ac:dyDescent="0.2">
      <c r="A11" s="602" t="s">
        <v>989</v>
      </c>
      <c r="B11" s="604" t="s">
        <v>621</v>
      </c>
      <c r="C11" s="272">
        <v>3.6257131130999998E-4</v>
      </c>
      <c r="D11" s="272">
        <v>7.8577827429E-4</v>
      </c>
      <c r="E11" s="272">
        <v>1.1304846695000001E-3</v>
      </c>
      <c r="F11" s="272">
        <v>1.5085859283999999E-3</v>
      </c>
      <c r="G11" s="272">
        <v>1.7550931877E-3</v>
      </c>
      <c r="H11" s="272">
        <v>2.0439498677000002E-3</v>
      </c>
      <c r="I11" s="272">
        <v>1.7545392881999999E-3</v>
      </c>
      <c r="J11" s="272">
        <v>2.1147191033000002E-3</v>
      </c>
      <c r="K11" s="272">
        <v>1.7227934144E-3</v>
      </c>
      <c r="L11" s="272">
        <v>1.4690545752000001E-3</v>
      </c>
      <c r="M11" s="272">
        <v>1.0012218493E-3</v>
      </c>
      <c r="N11" s="272">
        <v>1.1334903044E-3</v>
      </c>
      <c r="O11" s="272">
        <v>8.6763574529000003E-4</v>
      </c>
      <c r="P11" s="272">
        <v>1.2285321198000001E-3</v>
      </c>
      <c r="Q11" s="272">
        <v>2.1062755698999999E-3</v>
      </c>
      <c r="R11" s="272">
        <v>2.9014985328999999E-3</v>
      </c>
      <c r="S11" s="272">
        <v>4.2360989005999997E-3</v>
      </c>
      <c r="T11" s="272">
        <v>4.8340685249999996E-3</v>
      </c>
      <c r="U11" s="272">
        <v>4.6776167588000002E-3</v>
      </c>
      <c r="V11" s="272">
        <v>4.2343003100000004E-3</v>
      </c>
      <c r="W11" s="272">
        <v>4.1773934404999999E-3</v>
      </c>
      <c r="X11" s="272">
        <v>3.9492804847000001E-3</v>
      </c>
      <c r="Y11" s="272">
        <v>3.1893248929999998E-3</v>
      </c>
      <c r="Z11" s="272">
        <v>3.222981158E-3</v>
      </c>
      <c r="AA11" s="272">
        <v>2.8535066329000002E-3</v>
      </c>
      <c r="AB11" s="272">
        <v>3.9669516300999998E-3</v>
      </c>
      <c r="AC11" s="272">
        <v>5.6742645797999997E-3</v>
      </c>
      <c r="AD11" s="272">
        <v>6.0889917863000001E-3</v>
      </c>
      <c r="AE11" s="272">
        <v>6.8864187785999996E-3</v>
      </c>
      <c r="AF11" s="272">
        <v>7.9863004307E-3</v>
      </c>
      <c r="AG11" s="272">
        <v>7.6069913479999999E-3</v>
      </c>
      <c r="AH11" s="272">
        <v>8.6932371240000007E-3</v>
      </c>
      <c r="AI11" s="272">
        <v>8.7250518715999998E-3</v>
      </c>
      <c r="AJ11" s="272">
        <v>9.0828120866000006E-3</v>
      </c>
      <c r="AK11" s="272">
        <v>7.5997725007999999E-3</v>
      </c>
      <c r="AL11" s="272">
        <v>7.8578704011999997E-3</v>
      </c>
      <c r="AM11" s="272">
        <v>6.9850764985999996E-3</v>
      </c>
      <c r="AN11" s="272">
        <v>7.7451828903000002E-3</v>
      </c>
      <c r="AO11" s="272">
        <v>1.2241956518999999E-2</v>
      </c>
      <c r="AP11" s="272">
        <v>1.3825817658999999E-2</v>
      </c>
      <c r="AQ11" s="272">
        <v>1.6273630824000001E-2</v>
      </c>
      <c r="AR11" s="272">
        <v>1.7916619363E-2</v>
      </c>
      <c r="AS11" s="272">
        <v>1.6636084491999999E-2</v>
      </c>
      <c r="AT11" s="272">
        <v>1.7497081142999998E-2</v>
      </c>
      <c r="AU11" s="272">
        <v>1.7085279469E-2</v>
      </c>
      <c r="AV11" s="272">
        <v>1.5986222102E-2</v>
      </c>
      <c r="AW11" s="272">
        <v>1.2855314677000001E-2</v>
      </c>
      <c r="AX11" s="272">
        <v>9.6178993453999995E-3</v>
      </c>
      <c r="AY11" s="272">
        <v>1.1349307606E-2</v>
      </c>
      <c r="AZ11" s="272">
        <v>1.5212415982E-2</v>
      </c>
      <c r="BA11" s="272">
        <v>2.0841844338000001E-2</v>
      </c>
      <c r="BB11" s="272">
        <v>2.3862668258E-2</v>
      </c>
      <c r="BC11" s="272">
        <v>2.4179051763E-2</v>
      </c>
      <c r="BD11" s="272">
        <v>2.5224167713000002E-2</v>
      </c>
      <c r="BE11" s="272">
        <v>2.5597607307E-2</v>
      </c>
      <c r="BF11" s="272">
        <v>2.6330629726000001E-2</v>
      </c>
      <c r="BG11" s="272">
        <v>2.1869934479E-2</v>
      </c>
      <c r="BH11" s="272">
        <v>1.7375100000000001E-2</v>
      </c>
      <c r="BI11" s="272">
        <v>1.35354E-2</v>
      </c>
      <c r="BJ11" s="360">
        <v>1.08942E-2</v>
      </c>
      <c r="BK11" s="360">
        <v>9.5452499999999999E-3</v>
      </c>
      <c r="BL11" s="360">
        <v>1.3698500000000001E-2</v>
      </c>
      <c r="BM11" s="360">
        <v>2.1661400000000001E-2</v>
      </c>
      <c r="BN11" s="360">
        <v>2.6084599999999999E-2</v>
      </c>
      <c r="BO11" s="360">
        <v>3.02154E-2</v>
      </c>
      <c r="BP11" s="360">
        <v>3.3427600000000002E-2</v>
      </c>
      <c r="BQ11" s="360">
        <v>3.2305899999999999E-2</v>
      </c>
      <c r="BR11" s="360">
        <v>3.4110099999999997E-2</v>
      </c>
      <c r="BS11" s="360">
        <v>3.2642699999999997E-2</v>
      </c>
      <c r="BT11" s="360">
        <v>2.88829E-2</v>
      </c>
      <c r="BU11" s="360">
        <v>2.3203100000000001E-2</v>
      </c>
      <c r="BV11" s="360">
        <v>1.9381800000000001E-2</v>
      </c>
    </row>
    <row r="12" spans="1:74" ht="12" customHeight="1" x14ac:dyDescent="0.2">
      <c r="A12" s="603" t="s">
        <v>240</v>
      </c>
      <c r="B12" s="604" t="s">
        <v>505</v>
      </c>
      <c r="C12" s="272">
        <v>0.38058379219999999</v>
      </c>
      <c r="D12" s="272">
        <v>0.38181835833</v>
      </c>
      <c r="E12" s="272">
        <v>0.45339344007999999</v>
      </c>
      <c r="F12" s="272">
        <v>0.46709361564000001</v>
      </c>
      <c r="G12" s="272">
        <v>0.47725842945000002</v>
      </c>
      <c r="H12" s="272">
        <v>0.46861158527000002</v>
      </c>
      <c r="I12" s="272">
        <v>0.42901164405999997</v>
      </c>
      <c r="J12" s="272">
        <v>0.37587479048</v>
      </c>
      <c r="K12" s="272">
        <v>0.32339375292</v>
      </c>
      <c r="L12" s="272">
        <v>0.34269795355999999</v>
      </c>
      <c r="M12" s="272">
        <v>0.36931850657999998</v>
      </c>
      <c r="N12" s="272">
        <v>0.38548472931</v>
      </c>
      <c r="O12" s="272">
        <v>0.39832649135999998</v>
      </c>
      <c r="P12" s="272">
        <v>0.34431842618000003</v>
      </c>
      <c r="Q12" s="272">
        <v>0.42945440317</v>
      </c>
      <c r="R12" s="272">
        <v>0.41736271641</v>
      </c>
      <c r="S12" s="272">
        <v>0.4422681665</v>
      </c>
      <c r="T12" s="272">
        <v>0.42078716895000001</v>
      </c>
      <c r="U12" s="272">
        <v>0.39232345787</v>
      </c>
      <c r="V12" s="272">
        <v>0.35539393674000003</v>
      </c>
      <c r="W12" s="272">
        <v>0.30386463683999998</v>
      </c>
      <c r="X12" s="272">
        <v>0.32952866778000001</v>
      </c>
      <c r="Y12" s="272">
        <v>0.34057148010999999</v>
      </c>
      <c r="Z12" s="272">
        <v>0.41157273691000001</v>
      </c>
      <c r="AA12" s="272">
        <v>0.42905181832</v>
      </c>
      <c r="AB12" s="272">
        <v>0.37565366553000001</v>
      </c>
      <c r="AC12" s="272">
        <v>0.40116784577999998</v>
      </c>
      <c r="AD12" s="272">
        <v>0.45605420128000002</v>
      </c>
      <c r="AE12" s="272">
        <v>0.47952232133</v>
      </c>
      <c r="AF12" s="272">
        <v>0.44759726546</v>
      </c>
      <c r="AG12" s="272">
        <v>0.42369325981</v>
      </c>
      <c r="AH12" s="272">
        <v>0.35943910264000001</v>
      </c>
      <c r="AI12" s="272">
        <v>0.33095479104999997</v>
      </c>
      <c r="AJ12" s="272">
        <v>0.35267904543</v>
      </c>
      <c r="AK12" s="272">
        <v>0.37682385970999999</v>
      </c>
      <c r="AL12" s="272">
        <v>0.39565437798999997</v>
      </c>
      <c r="AM12" s="272">
        <v>0.43851080240000001</v>
      </c>
      <c r="AN12" s="272">
        <v>0.35856344386</v>
      </c>
      <c r="AO12" s="272">
        <v>0.46883523782999997</v>
      </c>
      <c r="AP12" s="272">
        <v>0.48196048349999998</v>
      </c>
      <c r="AQ12" s="272">
        <v>0.46834244544999998</v>
      </c>
      <c r="AR12" s="272">
        <v>0.47012606263000001</v>
      </c>
      <c r="AS12" s="272">
        <v>0.42236341785999998</v>
      </c>
      <c r="AT12" s="272">
        <v>0.35974138323999999</v>
      </c>
      <c r="AU12" s="272">
        <v>0.33242330032</v>
      </c>
      <c r="AV12" s="272">
        <v>0.36992757293</v>
      </c>
      <c r="AW12" s="272">
        <v>0.42507460831999999</v>
      </c>
      <c r="AX12" s="272">
        <v>0.41962367606000001</v>
      </c>
      <c r="AY12" s="272">
        <v>0.44776311437999999</v>
      </c>
      <c r="AZ12" s="272">
        <v>0.42539562704</v>
      </c>
      <c r="BA12" s="272">
        <v>0.45606823144999997</v>
      </c>
      <c r="BB12" s="272">
        <v>0.45697897788000003</v>
      </c>
      <c r="BC12" s="272">
        <v>0.43343726382999997</v>
      </c>
      <c r="BD12" s="272">
        <v>0.39932189695999998</v>
      </c>
      <c r="BE12" s="272">
        <v>0.41655012164999999</v>
      </c>
      <c r="BF12" s="272">
        <v>0.39477728025999997</v>
      </c>
      <c r="BG12" s="272">
        <v>0.36084326911999998</v>
      </c>
      <c r="BH12" s="272">
        <v>0.35952099999999998</v>
      </c>
      <c r="BI12" s="272">
        <v>0.37368899999999999</v>
      </c>
      <c r="BJ12" s="360">
        <v>0.40044839999999998</v>
      </c>
      <c r="BK12" s="360">
        <v>0.44037330000000002</v>
      </c>
      <c r="BL12" s="360">
        <v>0.39864729999999998</v>
      </c>
      <c r="BM12" s="360">
        <v>0.45844859999999998</v>
      </c>
      <c r="BN12" s="360">
        <v>0.49037649999999999</v>
      </c>
      <c r="BO12" s="360">
        <v>0.50449529999999998</v>
      </c>
      <c r="BP12" s="360">
        <v>0.50374180000000002</v>
      </c>
      <c r="BQ12" s="360">
        <v>0.49561270000000002</v>
      </c>
      <c r="BR12" s="360">
        <v>0.45195560000000001</v>
      </c>
      <c r="BS12" s="360">
        <v>0.3810501</v>
      </c>
      <c r="BT12" s="360">
        <v>0.41320430000000002</v>
      </c>
      <c r="BU12" s="360">
        <v>0.42265439999999999</v>
      </c>
      <c r="BV12" s="360">
        <v>0.4803695</v>
      </c>
    </row>
    <row r="13" spans="1:74" ht="12" customHeight="1" x14ac:dyDescent="0.2">
      <c r="A13" s="603"/>
      <c r="B13" s="170" t="s">
        <v>506</v>
      </c>
      <c r="C13" s="238"/>
      <c r="D13" s="238"/>
      <c r="E13" s="238"/>
      <c r="F13" s="238"/>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361"/>
      <c r="BK13" s="361"/>
      <c r="BL13" s="361"/>
      <c r="BM13" s="361"/>
      <c r="BN13" s="361"/>
      <c r="BO13" s="361"/>
      <c r="BP13" s="361"/>
      <c r="BQ13" s="361"/>
      <c r="BR13" s="361"/>
      <c r="BS13" s="361"/>
      <c r="BT13" s="361"/>
      <c r="BU13" s="361"/>
      <c r="BV13" s="361"/>
    </row>
    <row r="14" spans="1:74" ht="12" customHeight="1" x14ac:dyDescent="0.2">
      <c r="A14" s="603" t="s">
        <v>798</v>
      </c>
      <c r="B14" s="604" t="s">
        <v>54</v>
      </c>
      <c r="C14" s="272">
        <v>1.3860680000000001E-3</v>
      </c>
      <c r="D14" s="272">
        <v>1.5514579999999999E-3</v>
      </c>
      <c r="E14" s="272">
        <v>1.8194699999999999E-3</v>
      </c>
      <c r="F14" s="272">
        <v>1.7881100000000001E-3</v>
      </c>
      <c r="G14" s="272">
        <v>1.925539E-3</v>
      </c>
      <c r="H14" s="272">
        <v>1.458031E-3</v>
      </c>
      <c r="I14" s="272">
        <v>1.062651E-3</v>
      </c>
      <c r="J14" s="272">
        <v>9.31835E-4</v>
      </c>
      <c r="K14" s="272">
        <v>1.182836E-3</v>
      </c>
      <c r="L14" s="272">
        <v>1.2242939999999999E-3</v>
      </c>
      <c r="M14" s="272">
        <v>1.420618E-3</v>
      </c>
      <c r="N14" s="272">
        <v>1.725741E-3</v>
      </c>
      <c r="O14" s="272">
        <v>2.6144219999999999E-3</v>
      </c>
      <c r="P14" s="272">
        <v>2.2857120000000001E-3</v>
      </c>
      <c r="Q14" s="272">
        <v>2.2276420000000002E-3</v>
      </c>
      <c r="R14" s="272">
        <v>1.6982690000000001E-3</v>
      </c>
      <c r="S14" s="272">
        <v>2.01797E-3</v>
      </c>
      <c r="T14" s="272">
        <v>1.66124E-3</v>
      </c>
      <c r="U14" s="272">
        <v>1.3075999999999999E-3</v>
      </c>
      <c r="V14" s="272">
        <v>1.445043E-3</v>
      </c>
      <c r="W14" s="272">
        <v>1.5125410000000001E-3</v>
      </c>
      <c r="X14" s="272">
        <v>1.8298240000000001E-3</v>
      </c>
      <c r="Y14" s="272">
        <v>2.0222700000000001E-3</v>
      </c>
      <c r="Z14" s="272">
        <v>1.7704439999999999E-3</v>
      </c>
      <c r="AA14" s="272">
        <v>3.086929E-3</v>
      </c>
      <c r="AB14" s="272">
        <v>3.464848E-3</v>
      </c>
      <c r="AC14" s="272">
        <v>2.8838890000000002E-3</v>
      </c>
      <c r="AD14" s="272">
        <v>2.3893360000000002E-3</v>
      </c>
      <c r="AE14" s="272">
        <v>3.128586E-3</v>
      </c>
      <c r="AF14" s="272">
        <v>3.1322350000000001E-3</v>
      </c>
      <c r="AG14" s="272">
        <v>3.0572770000000002E-3</v>
      </c>
      <c r="AH14" s="272">
        <v>2.2931829999999999E-3</v>
      </c>
      <c r="AI14" s="272">
        <v>2.2816859999999998E-3</v>
      </c>
      <c r="AJ14" s="272">
        <v>2.2786360000000001E-3</v>
      </c>
      <c r="AK14" s="272">
        <v>1.9687670000000002E-3</v>
      </c>
      <c r="AL14" s="272">
        <v>3.0750679999999998E-3</v>
      </c>
      <c r="AM14" s="272">
        <v>3.3782030000000002E-3</v>
      </c>
      <c r="AN14" s="272">
        <v>2.4283970000000001E-3</v>
      </c>
      <c r="AO14" s="272">
        <v>2.0258120000000001E-3</v>
      </c>
      <c r="AP14" s="272">
        <v>1.788506E-3</v>
      </c>
      <c r="AQ14" s="272">
        <v>1.9415540000000001E-3</v>
      </c>
      <c r="AR14" s="272">
        <v>1.935574E-3</v>
      </c>
      <c r="AS14" s="272">
        <v>1.708563E-3</v>
      </c>
      <c r="AT14" s="272">
        <v>2.0138119999999998E-3</v>
      </c>
      <c r="AU14" s="272">
        <v>1.843052E-3</v>
      </c>
      <c r="AV14" s="272">
        <v>2.1706719999999998E-3</v>
      </c>
      <c r="AW14" s="272">
        <v>2.223301E-3</v>
      </c>
      <c r="AX14" s="272">
        <v>2.2861079999999998E-3</v>
      </c>
      <c r="AY14" s="272">
        <v>2.5421549999999999E-3</v>
      </c>
      <c r="AZ14" s="272">
        <v>2.1041800000000002E-3</v>
      </c>
      <c r="BA14" s="272">
        <v>2.4010730000000001E-3</v>
      </c>
      <c r="BB14" s="272">
        <v>2.3069850000000001E-3</v>
      </c>
      <c r="BC14" s="272">
        <v>1.1217849999999999E-3</v>
      </c>
      <c r="BD14" s="272">
        <v>9.73791E-4</v>
      </c>
      <c r="BE14" s="272">
        <v>1.0959419999999999E-3</v>
      </c>
      <c r="BF14" s="272">
        <v>7.7817499999999998E-4</v>
      </c>
      <c r="BG14" s="272">
        <v>1.87013E-3</v>
      </c>
      <c r="BH14" s="272">
        <v>1.78101E-3</v>
      </c>
      <c r="BI14" s="272">
        <v>1.8022400000000001E-3</v>
      </c>
      <c r="BJ14" s="360">
        <v>1.9736699999999999E-3</v>
      </c>
      <c r="BK14" s="360">
        <v>1.9005300000000001E-3</v>
      </c>
      <c r="BL14" s="360">
        <v>1.6868600000000001E-3</v>
      </c>
      <c r="BM14" s="360">
        <v>1.6657E-3</v>
      </c>
      <c r="BN14" s="360">
        <v>1.5137E-3</v>
      </c>
      <c r="BO14" s="360">
        <v>1.57373E-3</v>
      </c>
      <c r="BP14" s="360">
        <v>1.61465E-3</v>
      </c>
      <c r="BQ14" s="360">
        <v>1.7546700000000001E-3</v>
      </c>
      <c r="BR14" s="360">
        <v>1.73525E-3</v>
      </c>
      <c r="BS14" s="360">
        <v>1.6709800000000001E-3</v>
      </c>
      <c r="BT14" s="360">
        <v>1.7093900000000001E-3</v>
      </c>
      <c r="BU14" s="360">
        <v>1.7276699999999999E-3</v>
      </c>
      <c r="BV14" s="360">
        <v>1.8642400000000001E-3</v>
      </c>
    </row>
    <row r="15" spans="1:74" ht="12" customHeight="1" x14ac:dyDescent="0.2">
      <c r="A15" s="557" t="s">
        <v>56</v>
      </c>
      <c r="B15" s="604" t="s">
        <v>1070</v>
      </c>
      <c r="C15" s="272">
        <v>0.115390177</v>
      </c>
      <c r="D15" s="272">
        <v>0.10213817</v>
      </c>
      <c r="E15" s="272">
        <v>0.109834317</v>
      </c>
      <c r="F15" s="272">
        <v>0.104516215</v>
      </c>
      <c r="G15" s="272">
        <v>0.10341473700000001</v>
      </c>
      <c r="H15" s="272">
        <v>0.109150075</v>
      </c>
      <c r="I15" s="272">
        <v>0.110978957</v>
      </c>
      <c r="J15" s="272">
        <v>0.110984737</v>
      </c>
      <c r="K15" s="272">
        <v>0.108776505</v>
      </c>
      <c r="L15" s="272">
        <v>0.107435537</v>
      </c>
      <c r="M15" s="272">
        <v>0.11035384500000001</v>
      </c>
      <c r="N15" s="272">
        <v>0.115955237</v>
      </c>
      <c r="O15" s="272">
        <v>0.11532041899999999</v>
      </c>
      <c r="P15" s="272">
        <v>0.108284238</v>
      </c>
      <c r="Q15" s="272">
        <v>0.109226239</v>
      </c>
      <c r="R15" s="272">
        <v>0.104553859</v>
      </c>
      <c r="S15" s="272">
        <v>0.110601909</v>
      </c>
      <c r="T15" s="272">
        <v>0.10904364900000001</v>
      </c>
      <c r="U15" s="272">
        <v>0.113384309</v>
      </c>
      <c r="V15" s="272">
        <v>0.114598559</v>
      </c>
      <c r="W15" s="272">
        <v>0.111767159</v>
      </c>
      <c r="X15" s="272">
        <v>0.112502329</v>
      </c>
      <c r="Y15" s="272">
        <v>0.11273543900000001</v>
      </c>
      <c r="Z15" s="272">
        <v>0.117373879</v>
      </c>
      <c r="AA15" s="272">
        <v>0.112988134</v>
      </c>
      <c r="AB15" s="272">
        <v>0.10140890900000001</v>
      </c>
      <c r="AC15" s="272">
        <v>0.109386574</v>
      </c>
      <c r="AD15" s="272">
        <v>0.10448650299999999</v>
      </c>
      <c r="AE15" s="272">
        <v>0.108278554</v>
      </c>
      <c r="AF15" s="272">
        <v>0.108908203</v>
      </c>
      <c r="AG15" s="272">
        <v>0.116786274</v>
      </c>
      <c r="AH15" s="272">
        <v>0.11290953400000001</v>
      </c>
      <c r="AI15" s="272">
        <v>0.10520384300000001</v>
      </c>
      <c r="AJ15" s="272">
        <v>0.108057954</v>
      </c>
      <c r="AK15" s="272">
        <v>0.109192023</v>
      </c>
      <c r="AL15" s="272">
        <v>0.114346634</v>
      </c>
      <c r="AM15" s="272">
        <v>0.110046014</v>
      </c>
      <c r="AN15" s="272">
        <v>0.100152159</v>
      </c>
      <c r="AO15" s="272">
        <v>0.10791005400000001</v>
      </c>
      <c r="AP15" s="272">
        <v>0.106646963</v>
      </c>
      <c r="AQ15" s="272">
        <v>0.110560594</v>
      </c>
      <c r="AR15" s="272">
        <v>0.110174113</v>
      </c>
      <c r="AS15" s="272">
        <v>0.112967054</v>
      </c>
      <c r="AT15" s="272">
        <v>0.114716944</v>
      </c>
      <c r="AU15" s="272">
        <v>0.106940543</v>
      </c>
      <c r="AV15" s="272">
        <v>0.111141164</v>
      </c>
      <c r="AW15" s="272">
        <v>0.109502613</v>
      </c>
      <c r="AX15" s="272">
        <v>0.115776214</v>
      </c>
      <c r="AY15" s="272">
        <v>0.11453829</v>
      </c>
      <c r="AZ15" s="272">
        <v>0.10163359800000001</v>
      </c>
      <c r="BA15" s="272">
        <v>0.10509594999999999</v>
      </c>
      <c r="BB15" s="272">
        <v>0.10412307</v>
      </c>
      <c r="BC15" s="272">
        <v>0.10613971</v>
      </c>
      <c r="BD15" s="272">
        <v>0.10545719000000001</v>
      </c>
      <c r="BE15" s="272">
        <v>0.10959173</v>
      </c>
      <c r="BF15" s="272">
        <v>0.10779962999999999</v>
      </c>
      <c r="BG15" s="272">
        <v>0.1035155</v>
      </c>
      <c r="BH15" s="272">
        <v>0.1071212</v>
      </c>
      <c r="BI15" s="272">
        <v>0.103557</v>
      </c>
      <c r="BJ15" s="360">
        <v>0.10779229999999999</v>
      </c>
      <c r="BK15" s="360">
        <v>0.1073638</v>
      </c>
      <c r="BL15" s="360">
        <v>9.6196900000000002E-2</v>
      </c>
      <c r="BM15" s="360">
        <v>0.1014468</v>
      </c>
      <c r="BN15" s="360">
        <v>9.9554799999999999E-2</v>
      </c>
      <c r="BO15" s="360">
        <v>0.10069060000000001</v>
      </c>
      <c r="BP15" s="360">
        <v>0.1001803</v>
      </c>
      <c r="BQ15" s="360">
        <v>0.10593569999999999</v>
      </c>
      <c r="BR15" s="360">
        <v>0.1044609</v>
      </c>
      <c r="BS15" s="360">
        <v>0.1007421</v>
      </c>
      <c r="BT15" s="360">
        <v>0.10462589999999999</v>
      </c>
      <c r="BU15" s="360">
        <v>0.10198069999999999</v>
      </c>
      <c r="BV15" s="360">
        <v>0.1068514</v>
      </c>
    </row>
    <row r="16" spans="1:74" ht="12" customHeight="1" x14ac:dyDescent="0.2">
      <c r="A16" s="603" t="s">
        <v>24</v>
      </c>
      <c r="B16" s="604" t="s">
        <v>1071</v>
      </c>
      <c r="C16" s="272">
        <v>1.4660339999999999E-2</v>
      </c>
      <c r="D16" s="272">
        <v>1.3394893E-2</v>
      </c>
      <c r="E16" s="272">
        <v>1.418465E-2</v>
      </c>
      <c r="F16" s="272">
        <v>1.2686881000000001E-2</v>
      </c>
      <c r="G16" s="272">
        <v>1.304112E-2</v>
      </c>
      <c r="H16" s="272">
        <v>1.2814391E-2</v>
      </c>
      <c r="I16" s="272">
        <v>1.325177E-2</v>
      </c>
      <c r="J16" s="272">
        <v>1.334657E-2</v>
      </c>
      <c r="K16" s="272">
        <v>1.3094231E-2</v>
      </c>
      <c r="L16" s="272">
        <v>1.478499E-2</v>
      </c>
      <c r="M16" s="272">
        <v>1.4635100999999999E-2</v>
      </c>
      <c r="N16" s="272">
        <v>1.4787170000000001E-2</v>
      </c>
      <c r="O16" s="272">
        <v>1.2913963000000001E-2</v>
      </c>
      <c r="P16" s="272">
        <v>1.2815675E-2</v>
      </c>
      <c r="Q16" s="272">
        <v>1.4373863000000001E-2</v>
      </c>
      <c r="R16" s="272">
        <v>1.3054079E-2</v>
      </c>
      <c r="S16" s="272">
        <v>1.2574613E-2</v>
      </c>
      <c r="T16" s="272">
        <v>1.1836329E-2</v>
      </c>
      <c r="U16" s="272">
        <v>1.2820463000000001E-2</v>
      </c>
      <c r="V16" s="272">
        <v>1.2795713E-2</v>
      </c>
      <c r="W16" s="272">
        <v>1.2259849E-2</v>
      </c>
      <c r="X16" s="272">
        <v>1.4382623000000001E-2</v>
      </c>
      <c r="Y16" s="272">
        <v>1.4418499E-2</v>
      </c>
      <c r="Z16" s="272">
        <v>1.4658363000000001E-2</v>
      </c>
      <c r="AA16" s="272">
        <v>1.5661036E-2</v>
      </c>
      <c r="AB16" s="272">
        <v>1.4174024E-2</v>
      </c>
      <c r="AC16" s="272">
        <v>1.5649116000000001E-2</v>
      </c>
      <c r="AD16" s="272">
        <v>1.6008509000000001E-2</v>
      </c>
      <c r="AE16" s="272">
        <v>1.5279526E-2</v>
      </c>
      <c r="AF16" s="272">
        <v>1.4602809E-2</v>
      </c>
      <c r="AG16" s="272">
        <v>1.5399486E-2</v>
      </c>
      <c r="AH16" s="272">
        <v>1.5556066E-2</v>
      </c>
      <c r="AI16" s="272">
        <v>1.4718909000000001E-2</v>
      </c>
      <c r="AJ16" s="272">
        <v>1.6489586000000001E-2</v>
      </c>
      <c r="AK16" s="272">
        <v>1.6474388999999999E-2</v>
      </c>
      <c r="AL16" s="272">
        <v>1.7160795999999999E-2</v>
      </c>
      <c r="AM16" s="272">
        <v>1.5720425999999999E-2</v>
      </c>
      <c r="AN16" s="272">
        <v>1.3247414000000001E-2</v>
      </c>
      <c r="AO16" s="272">
        <v>1.5503786E-2</v>
      </c>
      <c r="AP16" s="272">
        <v>1.5376249E-2</v>
      </c>
      <c r="AQ16" s="272">
        <v>1.5005116000000001E-2</v>
      </c>
      <c r="AR16" s="272">
        <v>1.5236249E-2</v>
      </c>
      <c r="AS16" s="272">
        <v>1.5982636000000001E-2</v>
      </c>
      <c r="AT16" s="272">
        <v>1.5214745999999999E-2</v>
      </c>
      <c r="AU16" s="272">
        <v>1.5038269E-2</v>
      </c>
      <c r="AV16" s="272">
        <v>1.5271026E-2</v>
      </c>
      <c r="AW16" s="272">
        <v>1.5180989000000001E-2</v>
      </c>
      <c r="AX16" s="272">
        <v>1.5814906E-2</v>
      </c>
      <c r="AY16" s="272">
        <v>1.5855215999999998E-2</v>
      </c>
      <c r="AZ16" s="272">
        <v>1.3304333E-2</v>
      </c>
      <c r="BA16" s="272">
        <v>1.5511626000000001E-2</v>
      </c>
      <c r="BB16" s="272">
        <v>1.5371694999999999E-2</v>
      </c>
      <c r="BC16" s="272">
        <v>1.5809836000000001E-2</v>
      </c>
      <c r="BD16" s="272">
        <v>1.5542185E-2</v>
      </c>
      <c r="BE16" s="272">
        <v>1.7165356E-2</v>
      </c>
      <c r="BF16" s="272">
        <v>1.5850716000000001E-2</v>
      </c>
      <c r="BG16" s="272">
        <v>1.6192000000000002E-2</v>
      </c>
      <c r="BH16" s="272">
        <v>1.6495900000000001E-2</v>
      </c>
      <c r="BI16" s="272">
        <v>1.61257E-2</v>
      </c>
      <c r="BJ16" s="360">
        <v>1.6965999999999998E-2</v>
      </c>
      <c r="BK16" s="360">
        <v>1.6750999999999999E-2</v>
      </c>
      <c r="BL16" s="360">
        <v>1.5118899999999999E-2</v>
      </c>
      <c r="BM16" s="360">
        <v>1.6220700000000001E-2</v>
      </c>
      <c r="BN16" s="360">
        <v>1.5525499999999999E-2</v>
      </c>
      <c r="BO16" s="360">
        <v>1.6190800000000002E-2</v>
      </c>
      <c r="BP16" s="360">
        <v>1.6024699999999999E-2</v>
      </c>
      <c r="BQ16" s="360">
        <v>1.68687E-2</v>
      </c>
      <c r="BR16" s="360">
        <v>1.68162E-2</v>
      </c>
      <c r="BS16" s="360">
        <v>1.61613E-2</v>
      </c>
      <c r="BT16" s="360">
        <v>1.6427400000000002E-2</v>
      </c>
      <c r="BU16" s="360">
        <v>1.6162599999999999E-2</v>
      </c>
      <c r="BV16" s="360">
        <v>1.6998200000000002E-2</v>
      </c>
    </row>
    <row r="17" spans="1:74" ht="12" customHeight="1" x14ac:dyDescent="0.2">
      <c r="A17" s="603" t="s">
        <v>797</v>
      </c>
      <c r="B17" s="604" t="s">
        <v>620</v>
      </c>
      <c r="C17" s="272">
        <v>3.5671200000000002E-4</v>
      </c>
      <c r="D17" s="272">
        <v>3.2219200000000001E-4</v>
      </c>
      <c r="E17" s="272">
        <v>3.5671200000000002E-4</v>
      </c>
      <c r="F17" s="272">
        <v>3.4520500000000001E-4</v>
      </c>
      <c r="G17" s="272">
        <v>3.5671200000000002E-4</v>
      </c>
      <c r="H17" s="272">
        <v>3.4520500000000001E-4</v>
      </c>
      <c r="I17" s="272">
        <v>3.5671200000000002E-4</v>
      </c>
      <c r="J17" s="272">
        <v>3.5671200000000002E-4</v>
      </c>
      <c r="K17" s="272">
        <v>3.4520500000000001E-4</v>
      </c>
      <c r="L17" s="272">
        <v>3.5671200000000002E-4</v>
      </c>
      <c r="M17" s="272">
        <v>3.4520500000000001E-4</v>
      </c>
      <c r="N17" s="272">
        <v>3.5671200000000002E-4</v>
      </c>
      <c r="O17" s="272">
        <v>3.5573799999999997E-4</v>
      </c>
      <c r="P17" s="272">
        <v>3.3278700000000002E-4</v>
      </c>
      <c r="Q17" s="272">
        <v>3.5573799999999997E-4</v>
      </c>
      <c r="R17" s="272">
        <v>3.4426200000000002E-4</v>
      </c>
      <c r="S17" s="272">
        <v>3.5573799999999997E-4</v>
      </c>
      <c r="T17" s="272">
        <v>3.4426200000000002E-4</v>
      </c>
      <c r="U17" s="272">
        <v>3.5573799999999997E-4</v>
      </c>
      <c r="V17" s="272">
        <v>3.5573799999999997E-4</v>
      </c>
      <c r="W17" s="272">
        <v>3.4426200000000002E-4</v>
      </c>
      <c r="X17" s="272">
        <v>3.5573799999999997E-4</v>
      </c>
      <c r="Y17" s="272">
        <v>3.4426200000000002E-4</v>
      </c>
      <c r="Z17" s="272">
        <v>3.5573799999999997E-4</v>
      </c>
      <c r="AA17" s="272">
        <v>3.5671200000000002E-4</v>
      </c>
      <c r="AB17" s="272">
        <v>3.2219200000000001E-4</v>
      </c>
      <c r="AC17" s="272">
        <v>3.5671200000000002E-4</v>
      </c>
      <c r="AD17" s="272">
        <v>3.4520500000000001E-4</v>
      </c>
      <c r="AE17" s="272">
        <v>3.5671200000000002E-4</v>
      </c>
      <c r="AF17" s="272">
        <v>3.4520500000000001E-4</v>
      </c>
      <c r="AG17" s="272">
        <v>3.5671200000000002E-4</v>
      </c>
      <c r="AH17" s="272">
        <v>3.5671200000000002E-4</v>
      </c>
      <c r="AI17" s="272">
        <v>3.4520500000000001E-4</v>
      </c>
      <c r="AJ17" s="272">
        <v>3.5671200000000002E-4</v>
      </c>
      <c r="AK17" s="272">
        <v>3.4520500000000001E-4</v>
      </c>
      <c r="AL17" s="272">
        <v>3.5671200000000002E-4</v>
      </c>
      <c r="AM17" s="272">
        <v>3.5671200000000002E-4</v>
      </c>
      <c r="AN17" s="272">
        <v>3.2219200000000001E-4</v>
      </c>
      <c r="AO17" s="272">
        <v>3.5671200000000002E-4</v>
      </c>
      <c r="AP17" s="272">
        <v>3.4520500000000001E-4</v>
      </c>
      <c r="AQ17" s="272">
        <v>3.5671200000000002E-4</v>
      </c>
      <c r="AR17" s="272">
        <v>3.4520500000000001E-4</v>
      </c>
      <c r="AS17" s="272">
        <v>3.5671200000000002E-4</v>
      </c>
      <c r="AT17" s="272">
        <v>3.5671200000000002E-4</v>
      </c>
      <c r="AU17" s="272">
        <v>3.4520500000000001E-4</v>
      </c>
      <c r="AV17" s="272">
        <v>3.5671200000000002E-4</v>
      </c>
      <c r="AW17" s="272">
        <v>3.4520500000000001E-4</v>
      </c>
      <c r="AX17" s="272">
        <v>3.5671200000000002E-4</v>
      </c>
      <c r="AY17" s="272">
        <v>3.5671200000000002E-4</v>
      </c>
      <c r="AZ17" s="272">
        <v>3.2219200000000001E-4</v>
      </c>
      <c r="BA17" s="272">
        <v>3.5671200000000002E-4</v>
      </c>
      <c r="BB17" s="272">
        <v>3.4520500000000001E-4</v>
      </c>
      <c r="BC17" s="272">
        <v>3.5671200000000002E-4</v>
      </c>
      <c r="BD17" s="272">
        <v>3.4520500000000001E-4</v>
      </c>
      <c r="BE17" s="272">
        <v>3.5671200000000002E-4</v>
      </c>
      <c r="BF17" s="272">
        <v>3.5671200000000002E-4</v>
      </c>
      <c r="BG17" s="272">
        <v>3.5043599999999998E-4</v>
      </c>
      <c r="BH17" s="272">
        <v>3.4986499999999999E-4</v>
      </c>
      <c r="BI17" s="272">
        <v>3.5028899999999999E-4</v>
      </c>
      <c r="BJ17" s="360">
        <v>3.4970500000000001E-4</v>
      </c>
      <c r="BK17" s="360">
        <v>3.4906800000000001E-4</v>
      </c>
      <c r="BL17" s="360">
        <v>3.5151099999999999E-4</v>
      </c>
      <c r="BM17" s="360">
        <v>3.5103800000000002E-4</v>
      </c>
      <c r="BN17" s="360">
        <v>3.5156800000000002E-4</v>
      </c>
      <c r="BO17" s="360">
        <v>3.5110099999999998E-4</v>
      </c>
      <c r="BP17" s="360">
        <v>3.5163700000000002E-4</v>
      </c>
      <c r="BQ17" s="360">
        <v>3.5117500000000001E-4</v>
      </c>
      <c r="BR17" s="360">
        <v>3.5067200000000001E-4</v>
      </c>
      <c r="BS17" s="360">
        <v>3.5069399999999997E-4</v>
      </c>
      <c r="BT17" s="360">
        <v>3.5076900000000002E-4</v>
      </c>
      <c r="BU17" s="360">
        <v>3.5081199999999999E-4</v>
      </c>
      <c r="BV17" s="360">
        <v>3.5091300000000001E-4</v>
      </c>
    </row>
    <row r="18" spans="1:74" ht="12" customHeight="1" x14ac:dyDescent="0.2">
      <c r="A18" s="603" t="s">
        <v>1263</v>
      </c>
      <c r="B18" s="604" t="s">
        <v>1264</v>
      </c>
      <c r="C18" s="272">
        <v>6.4757812999999997E-2</v>
      </c>
      <c r="D18" s="272">
        <v>5.7525879000000002E-2</v>
      </c>
      <c r="E18" s="272">
        <v>6.4206592000000007E-2</v>
      </c>
      <c r="F18" s="272">
        <v>6.0514786000000001E-2</v>
      </c>
      <c r="G18" s="272">
        <v>6.3170412999999995E-2</v>
      </c>
      <c r="H18" s="272">
        <v>6.2050282999999998E-2</v>
      </c>
      <c r="I18" s="272">
        <v>6.2769051000000006E-2</v>
      </c>
      <c r="J18" s="272">
        <v>6.3738555000000002E-2</v>
      </c>
      <c r="K18" s="272">
        <v>6.0635201E-2</v>
      </c>
      <c r="L18" s="272">
        <v>6.3883522999999998E-2</v>
      </c>
      <c r="M18" s="272">
        <v>6.4703755000000002E-2</v>
      </c>
      <c r="N18" s="272">
        <v>6.7741797000000006E-2</v>
      </c>
      <c r="O18" s="272">
        <v>6.5545326000000001E-2</v>
      </c>
      <c r="P18" s="272">
        <v>6.0180289999999997E-2</v>
      </c>
      <c r="Q18" s="272">
        <v>6.2308513000000003E-2</v>
      </c>
      <c r="R18" s="272">
        <v>5.9596968E-2</v>
      </c>
      <c r="S18" s="272">
        <v>6.2473365000000003E-2</v>
      </c>
      <c r="T18" s="272">
        <v>5.9963806000000001E-2</v>
      </c>
      <c r="U18" s="272">
        <v>5.7018535000000002E-2</v>
      </c>
      <c r="V18" s="272">
        <v>5.8937281000000001E-2</v>
      </c>
      <c r="W18" s="272">
        <v>5.5044336999999999E-2</v>
      </c>
      <c r="X18" s="272">
        <v>5.6338592999999999E-2</v>
      </c>
      <c r="Y18" s="272">
        <v>5.5775713999999997E-2</v>
      </c>
      <c r="Z18" s="272">
        <v>5.7689361000000002E-2</v>
      </c>
      <c r="AA18" s="272">
        <v>5.5419782000000001E-2</v>
      </c>
      <c r="AB18" s="272">
        <v>5.0314919999999999E-2</v>
      </c>
      <c r="AC18" s="272">
        <v>5.7376755000000002E-2</v>
      </c>
      <c r="AD18" s="272">
        <v>5.7334465000000001E-2</v>
      </c>
      <c r="AE18" s="272">
        <v>6.0927228999999999E-2</v>
      </c>
      <c r="AF18" s="272">
        <v>5.9912959000000002E-2</v>
      </c>
      <c r="AG18" s="272">
        <v>6.0375643999999999E-2</v>
      </c>
      <c r="AH18" s="272">
        <v>5.8966605999999998E-2</v>
      </c>
      <c r="AI18" s="272">
        <v>5.7321946999999998E-2</v>
      </c>
      <c r="AJ18" s="272">
        <v>6.2789190999999994E-2</v>
      </c>
      <c r="AK18" s="272">
        <v>6.2606360999999999E-2</v>
      </c>
      <c r="AL18" s="272">
        <v>6.5940108999999997E-2</v>
      </c>
      <c r="AM18" s="272">
        <v>6.2529896000000001E-2</v>
      </c>
      <c r="AN18" s="272">
        <v>5.6066194E-2</v>
      </c>
      <c r="AO18" s="272">
        <v>6.2441349E-2</v>
      </c>
      <c r="AP18" s="272">
        <v>6.1541433999999999E-2</v>
      </c>
      <c r="AQ18" s="272">
        <v>6.4140648999999994E-2</v>
      </c>
      <c r="AR18" s="272">
        <v>6.3656784999999994E-2</v>
      </c>
      <c r="AS18" s="272">
        <v>6.5407233999999995E-2</v>
      </c>
      <c r="AT18" s="272">
        <v>6.3740805999999997E-2</v>
      </c>
      <c r="AU18" s="272">
        <v>6.1842695000000003E-2</v>
      </c>
      <c r="AV18" s="272">
        <v>6.3761329000000005E-2</v>
      </c>
      <c r="AW18" s="272">
        <v>6.3525557999999996E-2</v>
      </c>
      <c r="AX18" s="272">
        <v>6.8460199999999999E-2</v>
      </c>
      <c r="AY18" s="272">
        <v>6.5372825999999995E-2</v>
      </c>
      <c r="AZ18" s="272">
        <v>5.8865379000000002E-2</v>
      </c>
      <c r="BA18" s="272">
        <v>6.4870397999999996E-2</v>
      </c>
      <c r="BB18" s="272">
        <v>6.1445558999999997E-2</v>
      </c>
      <c r="BC18" s="272">
        <v>6.5347554000000002E-2</v>
      </c>
      <c r="BD18" s="272">
        <v>6.5436378000000003E-2</v>
      </c>
      <c r="BE18" s="272">
        <v>6.6689697000000006E-2</v>
      </c>
      <c r="BF18" s="272">
        <v>6.5309249999999999E-2</v>
      </c>
      <c r="BG18" s="272">
        <v>6.3050400000000006E-2</v>
      </c>
      <c r="BH18" s="272">
        <v>6.4152399999999998E-2</v>
      </c>
      <c r="BI18" s="272">
        <v>6.3176200000000002E-2</v>
      </c>
      <c r="BJ18" s="360">
        <v>6.6102499999999995E-2</v>
      </c>
      <c r="BK18" s="360">
        <v>6.7667900000000003E-2</v>
      </c>
      <c r="BL18" s="360">
        <v>6.0433099999999997E-2</v>
      </c>
      <c r="BM18" s="360">
        <v>6.6743300000000005E-2</v>
      </c>
      <c r="BN18" s="360">
        <v>6.2931899999999999E-2</v>
      </c>
      <c r="BO18" s="360">
        <v>6.6000500000000004E-2</v>
      </c>
      <c r="BP18" s="360">
        <v>6.3446000000000002E-2</v>
      </c>
      <c r="BQ18" s="360">
        <v>6.69849E-2</v>
      </c>
      <c r="BR18" s="360">
        <v>6.6541000000000003E-2</v>
      </c>
      <c r="BS18" s="360">
        <v>6.3511399999999996E-2</v>
      </c>
      <c r="BT18" s="360">
        <v>6.4304500000000001E-2</v>
      </c>
      <c r="BU18" s="360">
        <v>6.3576199999999999E-2</v>
      </c>
      <c r="BV18" s="360">
        <v>6.5516099999999994E-2</v>
      </c>
    </row>
    <row r="19" spans="1:74" ht="12" customHeight="1" x14ac:dyDescent="0.2">
      <c r="A19" s="603" t="s">
        <v>23</v>
      </c>
      <c r="B19" s="604" t="s">
        <v>505</v>
      </c>
      <c r="C19" s="272">
        <v>0.19786599888</v>
      </c>
      <c r="D19" s="272">
        <v>0.17622015194999999</v>
      </c>
      <c r="E19" s="272">
        <v>0.19179403628</v>
      </c>
      <c r="F19" s="272">
        <v>0.18116744067000001</v>
      </c>
      <c r="G19" s="272">
        <v>0.18334689106999999</v>
      </c>
      <c r="H19" s="272">
        <v>0.18729365804000001</v>
      </c>
      <c r="I19" s="272">
        <v>0.18979165112999999</v>
      </c>
      <c r="J19" s="272">
        <v>0.19088220104</v>
      </c>
      <c r="K19" s="272">
        <v>0.18536736278999999</v>
      </c>
      <c r="L19" s="272">
        <v>0.18910334918999999</v>
      </c>
      <c r="M19" s="272">
        <v>0.19282853650000001</v>
      </c>
      <c r="N19" s="272">
        <v>0.20202328801</v>
      </c>
      <c r="O19" s="272">
        <v>0.19805121278000001</v>
      </c>
      <c r="P19" s="272">
        <v>0.18519839503999999</v>
      </c>
      <c r="Q19" s="272">
        <v>0.18989187898000001</v>
      </c>
      <c r="R19" s="272">
        <v>0.18062439691000001</v>
      </c>
      <c r="S19" s="272">
        <v>0.18949263014000001</v>
      </c>
      <c r="T19" s="272">
        <v>0.18428036913000001</v>
      </c>
      <c r="U19" s="272">
        <v>0.18628738987999999</v>
      </c>
      <c r="V19" s="272">
        <v>0.18964419672999999</v>
      </c>
      <c r="W19" s="272">
        <v>0.18224972192</v>
      </c>
      <c r="X19" s="272">
        <v>0.18687094741999999</v>
      </c>
      <c r="Y19" s="272">
        <v>0.18662028595999999</v>
      </c>
      <c r="Z19" s="272">
        <v>0.19321419201000001</v>
      </c>
      <c r="AA19" s="272">
        <v>0.18888070705000001</v>
      </c>
      <c r="AB19" s="272">
        <v>0.17095119952999999</v>
      </c>
      <c r="AC19" s="272">
        <v>0.18711016954000001</v>
      </c>
      <c r="AD19" s="272">
        <v>0.18202282126</v>
      </c>
      <c r="AE19" s="272">
        <v>0.18949971212</v>
      </c>
      <c r="AF19" s="272">
        <v>0.18842359068</v>
      </c>
      <c r="AG19" s="272">
        <v>0.19747839646000001</v>
      </c>
      <c r="AH19" s="272">
        <v>0.19158170363999999</v>
      </c>
      <c r="AI19" s="272">
        <v>0.18134388699000001</v>
      </c>
      <c r="AJ19" s="272">
        <v>0.1915069227</v>
      </c>
      <c r="AK19" s="272">
        <v>0.19204999543000001</v>
      </c>
      <c r="AL19" s="272">
        <v>0.20239278662999999</v>
      </c>
      <c r="AM19" s="272">
        <v>0.193450699</v>
      </c>
      <c r="AN19" s="272">
        <v>0.17356138515</v>
      </c>
      <c r="AO19" s="272">
        <v>0.18967070851000001</v>
      </c>
      <c r="AP19" s="272">
        <v>0.18716203306000001</v>
      </c>
      <c r="AQ19" s="272">
        <v>0.19353741575</v>
      </c>
      <c r="AR19" s="272">
        <v>0.19284952118000001</v>
      </c>
      <c r="AS19" s="272">
        <v>0.19798580248</v>
      </c>
      <c r="AT19" s="272">
        <v>0.19759953076</v>
      </c>
      <c r="AU19" s="272">
        <v>0.18745814251000001</v>
      </c>
      <c r="AV19" s="272">
        <v>0.19427233797999999</v>
      </c>
      <c r="AW19" s="272">
        <v>0.19227450017</v>
      </c>
      <c r="AX19" s="272">
        <v>0.20423009366</v>
      </c>
      <c r="AY19" s="272">
        <v>0.20013242467</v>
      </c>
      <c r="AZ19" s="272">
        <v>0.17758763287000001</v>
      </c>
      <c r="BA19" s="272">
        <v>0.18977581843999999</v>
      </c>
      <c r="BB19" s="272">
        <v>0.18506861975</v>
      </c>
      <c r="BC19" s="272">
        <v>0.19038308004999999</v>
      </c>
      <c r="BD19" s="272">
        <v>0.18933656030000001</v>
      </c>
      <c r="BE19" s="272">
        <v>0.19651155931</v>
      </c>
      <c r="BF19" s="272">
        <v>0.19172093165000001</v>
      </c>
      <c r="BG19" s="272">
        <v>0.1865173</v>
      </c>
      <c r="BH19" s="272">
        <v>0.19147929999999999</v>
      </c>
      <c r="BI19" s="272">
        <v>0.1864972</v>
      </c>
      <c r="BJ19" s="360">
        <v>0.1947372</v>
      </c>
      <c r="BK19" s="360">
        <v>0.19554879999999999</v>
      </c>
      <c r="BL19" s="360">
        <v>0.1752071</v>
      </c>
      <c r="BM19" s="360">
        <v>0.18799569999999999</v>
      </c>
      <c r="BN19" s="360">
        <v>0.1814075</v>
      </c>
      <c r="BO19" s="360">
        <v>0.1864101</v>
      </c>
      <c r="BP19" s="360">
        <v>0.1831931</v>
      </c>
      <c r="BQ19" s="360">
        <v>0.1935472</v>
      </c>
      <c r="BR19" s="360">
        <v>0.1915644</v>
      </c>
      <c r="BS19" s="360">
        <v>0.1839837</v>
      </c>
      <c r="BT19" s="360">
        <v>0.189031</v>
      </c>
      <c r="BU19" s="360">
        <v>0.18532480000000001</v>
      </c>
      <c r="BV19" s="360">
        <v>0.1931496</v>
      </c>
    </row>
    <row r="20" spans="1:74" ht="12" customHeight="1" x14ac:dyDescent="0.2">
      <c r="A20" s="603"/>
      <c r="B20" s="170" t="s">
        <v>507</v>
      </c>
      <c r="C20" s="238"/>
      <c r="D20" s="238"/>
      <c r="E20" s="238"/>
      <c r="F20" s="238"/>
      <c r="G20" s="238"/>
      <c r="H20" s="238"/>
      <c r="I20" s="238"/>
      <c r="J20" s="238"/>
      <c r="K20" s="238"/>
      <c r="L20" s="238"/>
      <c r="M20" s="238"/>
      <c r="N20" s="238"/>
      <c r="O20" s="238"/>
      <c r="P20" s="238"/>
      <c r="Q20" s="238"/>
      <c r="R20" s="238"/>
      <c r="S20" s="238"/>
      <c r="T20" s="238"/>
      <c r="U20" s="238"/>
      <c r="V20" s="238"/>
      <c r="W20" s="238"/>
      <c r="X20" s="238"/>
      <c r="Y20" s="238"/>
      <c r="Z20" s="238"/>
      <c r="AA20" s="238"/>
      <c r="AB20" s="238"/>
      <c r="AC20" s="238"/>
      <c r="AD20" s="238"/>
      <c r="AE20" s="238"/>
      <c r="AF20" s="238"/>
      <c r="AG20" s="238"/>
      <c r="AH20" s="238"/>
      <c r="AI20" s="238"/>
      <c r="AJ20" s="238"/>
      <c r="AK20" s="238"/>
      <c r="AL20" s="238"/>
      <c r="AM20" s="238"/>
      <c r="AN20" s="238"/>
      <c r="AO20" s="238"/>
      <c r="AP20" s="238"/>
      <c r="AQ20" s="238"/>
      <c r="AR20" s="238"/>
      <c r="AS20" s="238"/>
      <c r="AT20" s="238"/>
      <c r="AU20" s="238"/>
      <c r="AV20" s="238"/>
      <c r="AW20" s="238"/>
      <c r="AX20" s="238"/>
      <c r="AY20" s="238"/>
      <c r="AZ20" s="238"/>
      <c r="BA20" s="238"/>
      <c r="BB20" s="238"/>
      <c r="BC20" s="238"/>
      <c r="BD20" s="238"/>
      <c r="BE20" s="238"/>
      <c r="BF20" s="238"/>
      <c r="BG20" s="238"/>
      <c r="BH20" s="238"/>
      <c r="BI20" s="238"/>
      <c r="BJ20" s="361"/>
      <c r="BK20" s="361"/>
      <c r="BL20" s="361"/>
      <c r="BM20" s="361"/>
      <c r="BN20" s="361"/>
      <c r="BO20" s="361"/>
      <c r="BP20" s="361"/>
      <c r="BQ20" s="361"/>
      <c r="BR20" s="361"/>
      <c r="BS20" s="361"/>
      <c r="BT20" s="361"/>
      <c r="BU20" s="361"/>
      <c r="BV20" s="361"/>
    </row>
    <row r="21" spans="1:74" ht="12" customHeight="1" x14ac:dyDescent="0.2">
      <c r="A21" s="557" t="s">
        <v>25</v>
      </c>
      <c r="B21" s="604" t="s">
        <v>1070</v>
      </c>
      <c r="C21" s="272">
        <v>5.881407E-3</v>
      </c>
      <c r="D21" s="272">
        <v>5.3270749999999997E-3</v>
      </c>
      <c r="E21" s="272">
        <v>5.858767E-3</v>
      </c>
      <c r="F21" s="272">
        <v>5.70588E-3</v>
      </c>
      <c r="G21" s="272">
        <v>5.8607069999999997E-3</v>
      </c>
      <c r="H21" s="272">
        <v>5.6970500000000004E-3</v>
      </c>
      <c r="I21" s="272">
        <v>5.9006969999999999E-3</v>
      </c>
      <c r="J21" s="272">
        <v>5.873807E-3</v>
      </c>
      <c r="K21" s="272">
        <v>5.6650299999999997E-3</v>
      </c>
      <c r="L21" s="272">
        <v>5.820647E-3</v>
      </c>
      <c r="M21" s="272">
        <v>5.6766400000000002E-3</v>
      </c>
      <c r="N21" s="272">
        <v>5.8915670000000003E-3</v>
      </c>
      <c r="O21" s="272">
        <v>5.1384559999999996E-3</v>
      </c>
      <c r="P21" s="272">
        <v>4.8116260000000003E-3</v>
      </c>
      <c r="Q21" s="272">
        <v>5.1222459999999996E-3</v>
      </c>
      <c r="R21" s="272">
        <v>4.9728660000000003E-3</v>
      </c>
      <c r="S21" s="272">
        <v>5.1184660000000003E-3</v>
      </c>
      <c r="T21" s="272">
        <v>4.9850659999999998E-3</v>
      </c>
      <c r="U21" s="272">
        <v>5.1579959999999998E-3</v>
      </c>
      <c r="V21" s="272">
        <v>5.1564660000000002E-3</v>
      </c>
      <c r="W21" s="272">
        <v>4.9660959999999997E-3</v>
      </c>
      <c r="X21" s="272">
        <v>5.1195759999999998E-3</v>
      </c>
      <c r="Y21" s="272">
        <v>4.9860060000000003E-3</v>
      </c>
      <c r="Z21" s="272">
        <v>5.1477160000000001E-3</v>
      </c>
      <c r="AA21" s="272">
        <v>5.9556610000000001E-3</v>
      </c>
      <c r="AB21" s="272">
        <v>5.3852639999999998E-3</v>
      </c>
      <c r="AC21" s="272">
        <v>5.9653010000000001E-3</v>
      </c>
      <c r="AD21" s="272">
        <v>5.6863820000000002E-3</v>
      </c>
      <c r="AE21" s="272">
        <v>5.9155409999999999E-3</v>
      </c>
      <c r="AF21" s="272">
        <v>5.7638919999999996E-3</v>
      </c>
      <c r="AG21" s="272">
        <v>5.9579510000000004E-3</v>
      </c>
      <c r="AH21" s="272">
        <v>5.9642209999999996E-3</v>
      </c>
      <c r="AI21" s="272">
        <v>5.7227520000000002E-3</v>
      </c>
      <c r="AJ21" s="272">
        <v>5.990591E-3</v>
      </c>
      <c r="AK21" s="272">
        <v>5.817132E-3</v>
      </c>
      <c r="AL21" s="272">
        <v>6.0395010000000001E-3</v>
      </c>
      <c r="AM21" s="272">
        <v>6.0248810000000002E-3</v>
      </c>
      <c r="AN21" s="272">
        <v>5.4641639999999997E-3</v>
      </c>
      <c r="AO21" s="272">
        <v>6.0567010000000003E-3</v>
      </c>
      <c r="AP21" s="272">
        <v>5.749072E-3</v>
      </c>
      <c r="AQ21" s="272">
        <v>6.0670910000000002E-3</v>
      </c>
      <c r="AR21" s="272">
        <v>5.8831120000000002E-3</v>
      </c>
      <c r="AS21" s="272">
        <v>6.0563809999999996E-3</v>
      </c>
      <c r="AT21" s="272">
        <v>6.043461E-3</v>
      </c>
      <c r="AU21" s="272">
        <v>5.795822E-3</v>
      </c>
      <c r="AV21" s="272">
        <v>6.0015509999999999E-3</v>
      </c>
      <c r="AW21" s="272">
        <v>5.7673819999999997E-3</v>
      </c>
      <c r="AX21" s="272">
        <v>6.021251E-3</v>
      </c>
      <c r="AY21" s="272">
        <v>6.3648580000000001E-3</v>
      </c>
      <c r="AZ21" s="272">
        <v>5.7604209999999999E-3</v>
      </c>
      <c r="BA21" s="272">
        <v>6.2708879999999996E-3</v>
      </c>
      <c r="BB21" s="272">
        <v>6.0712359999999998E-3</v>
      </c>
      <c r="BC21" s="272">
        <v>7.2777479999999997E-3</v>
      </c>
      <c r="BD21" s="272">
        <v>6.2027059999999997E-3</v>
      </c>
      <c r="BE21" s="272">
        <v>6.5408280000000003E-3</v>
      </c>
      <c r="BF21" s="272">
        <v>6.4208779999999997E-3</v>
      </c>
      <c r="BG21" s="272">
        <v>6.2718000000000001E-3</v>
      </c>
      <c r="BH21" s="272">
        <v>6.4597999999999999E-3</v>
      </c>
      <c r="BI21" s="272">
        <v>6.2635900000000003E-3</v>
      </c>
      <c r="BJ21" s="360">
        <v>6.4948799999999998E-3</v>
      </c>
      <c r="BK21" s="360">
        <v>6.53164E-3</v>
      </c>
      <c r="BL21" s="360">
        <v>5.8913100000000003E-3</v>
      </c>
      <c r="BM21" s="360">
        <v>6.4770399999999999E-3</v>
      </c>
      <c r="BN21" s="360">
        <v>6.2549800000000003E-3</v>
      </c>
      <c r="BO21" s="360">
        <v>6.4724500000000003E-3</v>
      </c>
      <c r="BP21" s="360">
        <v>6.2959799999999996E-3</v>
      </c>
      <c r="BQ21" s="360">
        <v>6.52916E-3</v>
      </c>
      <c r="BR21" s="360">
        <v>6.5218999999999997E-3</v>
      </c>
      <c r="BS21" s="360">
        <v>6.3065400000000002E-3</v>
      </c>
      <c r="BT21" s="360">
        <v>6.4997299999999996E-3</v>
      </c>
      <c r="BU21" s="360">
        <v>6.3055699999999999E-3</v>
      </c>
      <c r="BV21" s="360">
        <v>6.5329000000000003E-3</v>
      </c>
    </row>
    <row r="22" spans="1:74" ht="12" customHeight="1" x14ac:dyDescent="0.2">
      <c r="A22" s="557" t="s">
        <v>1093</v>
      </c>
      <c r="B22" s="604" t="s">
        <v>1071</v>
      </c>
      <c r="C22" s="272">
        <v>3.34601E-3</v>
      </c>
      <c r="D22" s="272">
        <v>3.10275E-3</v>
      </c>
      <c r="E22" s="272">
        <v>3.4166999999999999E-3</v>
      </c>
      <c r="F22" s="272">
        <v>3.3087799999999999E-3</v>
      </c>
      <c r="G22" s="272">
        <v>3.6312200000000001E-3</v>
      </c>
      <c r="H22" s="272">
        <v>3.6971999999999999E-3</v>
      </c>
      <c r="I22" s="272">
        <v>3.7299E-3</v>
      </c>
      <c r="J22" s="272">
        <v>3.8491100000000002E-3</v>
      </c>
      <c r="K22" s="272">
        <v>3.5737799999999999E-3</v>
      </c>
      <c r="L22" s="272">
        <v>3.5274099999999999E-3</v>
      </c>
      <c r="M22" s="272">
        <v>3.6943800000000001E-3</v>
      </c>
      <c r="N22" s="272">
        <v>3.66563E-3</v>
      </c>
      <c r="O22" s="272">
        <v>3.7770500000000001E-3</v>
      </c>
      <c r="P22" s="272">
        <v>3.6216099999999999E-3</v>
      </c>
      <c r="Q22" s="272">
        <v>3.69586E-3</v>
      </c>
      <c r="R22" s="272">
        <v>3.6700000000000001E-3</v>
      </c>
      <c r="S22" s="272">
        <v>3.81694E-3</v>
      </c>
      <c r="T22" s="272">
        <v>3.6295199999999998E-3</v>
      </c>
      <c r="U22" s="272">
        <v>3.8176999999999998E-3</v>
      </c>
      <c r="V22" s="272">
        <v>3.9401699999999998E-3</v>
      </c>
      <c r="W22" s="272">
        <v>3.7634000000000001E-3</v>
      </c>
      <c r="X22" s="272">
        <v>3.89815E-3</v>
      </c>
      <c r="Y22" s="272">
        <v>3.7103000000000001E-3</v>
      </c>
      <c r="Z22" s="272">
        <v>3.9067800000000003E-3</v>
      </c>
      <c r="AA22" s="272">
        <v>3.81146E-3</v>
      </c>
      <c r="AB22" s="272">
        <v>3.4072400000000002E-3</v>
      </c>
      <c r="AC22" s="272">
        <v>3.9909699999999999E-3</v>
      </c>
      <c r="AD22" s="272">
        <v>3.8526300000000001E-3</v>
      </c>
      <c r="AE22" s="272">
        <v>4.0795199999999997E-3</v>
      </c>
      <c r="AF22" s="272">
        <v>4.0623899999999999E-3</v>
      </c>
      <c r="AG22" s="272">
        <v>4.1263699999999999E-3</v>
      </c>
      <c r="AH22" s="272">
        <v>4.1321600000000002E-3</v>
      </c>
      <c r="AI22" s="272">
        <v>3.9464900000000004E-3</v>
      </c>
      <c r="AJ22" s="272">
        <v>3.8894099999999998E-3</v>
      </c>
      <c r="AK22" s="272">
        <v>3.7624300000000002E-3</v>
      </c>
      <c r="AL22" s="272">
        <v>4.0153799999999998E-3</v>
      </c>
      <c r="AM22" s="272">
        <v>4.1150099999999997E-3</v>
      </c>
      <c r="AN22" s="272">
        <v>3.4720599999999999E-3</v>
      </c>
      <c r="AO22" s="272">
        <v>3.9270199999999998E-3</v>
      </c>
      <c r="AP22" s="272">
        <v>3.6511099999999999E-3</v>
      </c>
      <c r="AQ22" s="272">
        <v>3.6093800000000001E-3</v>
      </c>
      <c r="AR22" s="272">
        <v>3.5269899999999998E-3</v>
      </c>
      <c r="AS22" s="272">
        <v>3.8319000000000001E-3</v>
      </c>
      <c r="AT22" s="272">
        <v>3.8611700000000001E-3</v>
      </c>
      <c r="AU22" s="272">
        <v>3.6226700000000001E-3</v>
      </c>
      <c r="AV22" s="272">
        <v>3.85594E-3</v>
      </c>
      <c r="AW22" s="272">
        <v>3.8735200000000001E-3</v>
      </c>
      <c r="AX22" s="272">
        <v>4.1692300000000003E-3</v>
      </c>
      <c r="AY22" s="272">
        <v>4.2907300000000004E-3</v>
      </c>
      <c r="AZ22" s="272">
        <v>3.6800499999999998E-3</v>
      </c>
      <c r="BA22" s="272">
        <v>4.1174000000000002E-3</v>
      </c>
      <c r="BB22" s="272">
        <v>3.5105599999999998E-3</v>
      </c>
      <c r="BC22" s="272">
        <v>3.5360600000000002E-3</v>
      </c>
      <c r="BD22" s="272">
        <v>3.1763199999999998E-3</v>
      </c>
      <c r="BE22" s="272">
        <v>3.5030899999999999E-3</v>
      </c>
      <c r="BF22" s="272">
        <v>3.26648E-3</v>
      </c>
      <c r="BG22" s="272">
        <v>3.8380200000000001E-3</v>
      </c>
      <c r="BH22" s="272">
        <v>3.6758899999999998E-3</v>
      </c>
      <c r="BI22" s="272">
        <v>3.6667499999999999E-3</v>
      </c>
      <c r="BJ22" s="360">
        <v>3.9841199999999998E-3</v>
      </c>
      <c r="BK22" s="360">
        <v>3.8606500000000002E-3</v>
      </c>
      <c r="BL22" s="360">
        <v>3.4127200000000002E-3</v>
      </c>
      <c r="BM22" s="360">
        <v>3.3600800000000001E-3</v>
      </c>
      <c r="BN22" s="360">
        <v>3.0876300000000001E-3</v>
      </c>
      <c r="BO22" s="360">
        <v>3.3111400000000002E-3</v>
      </c>
      <c r="BP22" s="360">
        <v>3.4407600000000002E-3</v>
      </c>
      <c r="BQ22" s="360">
        <v>3.7586999999999998E-3</v>
      </c>
      <c r="BR22" s="360">
        <v>3.7492100000000002E-3</v>
      </c>
      <c r="BS22" s="360">
        <v>3.5651599999999999E-3</v>
      </c>
      <c r="BT22" s="360">
        <v>3.5448799999999998E-3</v>
      </c>
      <c r="BU22" s="360">
        <v>3.5840799999999999E-3</v>
      </c>
      <c r="BV22" s="360">
        <v>3.8742199999999998E-3</v>
      </c>
    </row>
    <row r="23" spans="1:74" ht="12" customHeight="1" x14ac:dyDescent="0.2">
      <c r="A23" s="603" t="s">
        <v>68</v>
      </c>
      <c r="B23" s="604" t="s">
        <v>620</v>
      </c>
      <c r="C23" s="272">
        <v>1.6731509999999999E-3</v>
      </c>
      <c r="D23" s="272">
        <v>1.5112330000000001E-3</v>
      </c>
      <c r="E23" s="272">
        <v>1.6731509999999999E-3</v>
      </c>
      <c r="F23" s="272">
        <v>1.619178E-3</v>
      </c>
      <c r="G23" s="272">
        <v>1.6731509999999999E-3</v>
      </c>
      <c r="H23" s="272">
        <v>1.619178E-3</v>
      </c>
      <c r="I23" s="272">
        <v>1.6731509999999999E-3</v>
      </c>
      <c r="J23" s="272">
        <v>1.6731509999999999E-3</v>
      </c>
      <c r="K23" s="272">
        <v>1.619178E-3</v>
      </c>
      <c r="L23" s="272">
        <v>1.6731509999999999E-3</v>
      </c>
      <c r="M23" s="272">
        <v>1.619178E-3</v>
      </c>
      <c r="N23" s="272">
        <v>1.6731509999999999E-3</v>
      </c>
      <c r="O23" s="272">
        <v>1.6685789999999999E-3</v>
      </c>
      <c r="P23" s="272">
        <v>1.560929E-3</v>
      </c>
      <c r="Q23" s="272">
        <v>1.6685789999999999E-3</v>
      </c>
      <c r="R23" s="272">
        <v>1.6147539999999999E-3</v>
      </c>
      <c r="S23" s="272">
        <v>1.6685789999999999E-3</v>
      </c>
      <c r="T23" s="272">
        <v>1.6147539999999999E-3</v>
      </c>
      <c r="U23" s="272">
        <v>1.6685789999999999E-3</v>
      </c>
      <c r="V23" s="272">
        <v>1.6685789999999999E-3</v>
      </c>
      <c r="W23" s="272">
        <v>1.6147539999999999E-3</v>
      </c>
      <c r="X23" s="272">
        <v>1.6685789999999999E-3</v>
      </c>
      <c r="Y23" s="272">
        <v>1.6147539999999999E-3</v>
      </c>
      <c r="Z23" s="272">
        <v>1.6685789999999999E-3</v>
      </c>
      <c r="AA23" s="272">
        <v>1.6731509999999999E-3</v>
      </c>
      <c r="AB23" s="272">
        <v>1.5112330000000001E-3</v>
      </c>
      <c r="AC23" s="272">
        <v>1.6731509999999999E-3</v>
      </c>
      <c r="AD23" s="272">
        <v>1.619178E-3</v>
      </c>
      <c r="AE23" s="272">
        <v>1.6731509999999999E-3</v>
      </c>
      <c r="AF23" s="272">
        <v>1.619178E-3</v>
      </c>
      <c r="AG23" s="272">
        <v>1.6731509999999999E-3</v>
      </c>
      <c r="AH23" s="272">
        <v>1.6731509999999999E-3</v>
      </c>
      <c r="AI23" s="272">
        <v>1.619178E-3</v>
      </c>
      <c r="AJ23" s="272">
        <v>1.6731509999999999E-3</v>
      </c>
      <c r="AK23" s="272">
        <v>1.619178E-3</v>
      </c>
      <c r="AL23" s="272">
        <v>1.6731509999999999E-3</v>
      </c>
      <c r="AM23" s="272">
        <v>1.6731509999999999E-3</v>
      </c>
      <c r="AN23" s="272">
        <v>1.5112330000000001E-3</v>
      </c>
      <c r="AO23" s="272">
        <v>1.6731509999999999E-3</v>
      </c>
      <c r="AP23" s="272">
        <v>1.619178E-3</v>
      </c>
      <c r="AQ23" s="272">
        <v>1.6731509999999999E-3</v>
      </c>
      <c r="AR23" s="272">
        <v>1.619178E-3</v>
      </c>
      <c r="AS23" s="272">
        <v>1.6731509999999999E-3</v>
      </c>
      <c r="AT23" s="272">
        <v>1.6731509999999999E-3</v>
      </c>
      <c r="AU23" s="272">
        <v>1.619178E-3</v>
      </c>
      <c r="AV23" s="272">
        <v>1.6731509999999999E-3</v>
      </c>
      <c r="AW23" s="272">
        <v>1.619178E-3</v>
      </c>
      <c r="AX23" s="272">
        <v>1.6731509999999999E-3</v>
      </c>
      <c r="AY23" s="272">
        <v>1.6731509999999999E-3</v>
      </c>
      <c r="AZ23" s="272">
        <v>1.5112330000000001E-3</v>
      </c>
      <c r="BA23" s="272">
        <v>1.6731509999999999E-3</v>
      </c>
      <c r="BB23" s="272">
        <v>1.619178E-3</v>
      </c>
      <c r="BC23" s="272">
        <v>1.6731509999999999E-3</v>
      </c>
      <c r="BD23" s="272">
        <v>1.619178E-3</v>
      </c>
      <c r="BE23" s="272">
        <v>1.6731509999999999E-3</v>
      </c>
      <c r="BF23" s="272">
        <v>1.6731509999999999E-3</v>
      </c>
      <c r="BG23" s="272">
        <v>1.64371E-3</v>
      </c>
      <c r="BH23" s="272">
        <v>1.6410299999999999E-3</v>
      </c>
      <c r="BI23" s="272">
        <v>1.64302E-3</v>
      </c>
      <c r="BJ23" s="360">
        <v>1.64028E-3</v>
      </c>
      <c r="BK23" s="360">
        <v>1.63729E-3</v>
      </c>
      <c r="BL23" s="360">
        <v>1.64875E-3</v>
      </c>
      <c r="BM23" s="360">
        <v>1.6465399999999999E-3</v>
      </c>
      <c r="BN23" s="360">
        <v>1.64902E-3</v>
      </c>
      <c r="BO23" s="360">
        <v>1.64683E-3</v>
      </c>
      <c r="BP23" s="360">
        <v>1.64934E-3</v>
      </c>
      <c r="BQ23" s="360">
        <v>1.64718E-3</v>
      </c>
      <c r="BR23" s="360">
        <v>1.64482E-3</v>
      </c>
      <c r="BS23" s="360">
        <v>1.64492E-3</v>
      </c>
      <c r="BT23" s="360">
        <v>1.6452699999999999E-3</v>
      </c>
      <c r="BU23" s="360">
        <v>1.6454799999999999E-3</v>
      </c>
      <c r="BV23" s="360">
        <v>1.64595E-3</v>
      </c>
    </row>
    <row r="24" spans="1:74" ht="12" customHeight="1" x14ac:dyDescent="0.2">
      <c r="A24" s="603" t="s">
        <v>241</v>
      </c>
      <c r="B24" s="604" t="s">
        <v>505</v>
      </c>
      <c r="C24" s="272">
        <v>1.1173342119E-2</v>
      </c>
      <c r="D24" s="272">
        <v>1.0225427815E-2</v>
      </c>
      <c r="E24" s="272">
        <v>1.1273628561000001E-2</v>
      </c>
      <c r="F24" s="272">
        <v>1.0971591611E-2</v>
      </c>
      <c r="G24" s="272">
        <v>1.1537438834E-2</v>
      </c>
      <c r="H24" s="272">
        <v>1.1413212458E-2</v>
      </c>
      <c r="I24" s="272">
        <v>1.1664355233000001E-2</v>
      </c>
      <c r="J24" s="272">
        <v>1.1788403362999999E-2</v>
      </c>
      <c r="K24" s="272">
        <v>1.1188272204E-2</v>
      </c>
      <c r="L24" s="272">
        <v>1.135936983E-2</v>
      </c>
      <c r="M24" s="272">
        <v>1.1285854837E-2</v>
      </c>
      <c r="N24" s="272">
        <v>1.1542308232E-2</v>
      </c>
      <c r="O24" s="272">
        <v>1.0850085291999999E-2</v>
      </c>
      <c r="P24" s="272">
        <v>1.0273592413E-2</v>
      </c>
      <c r="Q24" s="272">
        <v>1.0816721608999999E-2</v>
      </c>
      <c r="R24" s="272">
        <v>1.0621625484000001E-2</v>
      </c>
      <c r="S24" s="272">
        <v>1.1022981586E-2</v>
      </c>
      <c r="T24" s="272">
        <v>1.0651761035E-2</v>
      </c>
      <c r="U24" s="272">
        <v>1.1048430429E-2</v>
      </c>
      <c r="V24" s="272">
        <v>1.1173075789E-2</v>
      </c>
      <c r="W24" s="272">
        <v>1.0746020891E-2</v>
      </c>
      <c r="X24" s="272">
        <v>1.1087505683E-2</v>
      </c>
      <c r="Y24" s="272">
        <v>1.0649160381E-2</v>
      </c>
      <c r="Z24" s="272">
        <v>1.1049028708E-2</v>
      </c>
      <c r="AA24" s="272">
        <v>1.1787965507E-2</v>
      </c>
      <c r="AB24" s="272">
        <v>1.0696632431999999E-2</v>
      </c>
      <c r="AC24" s="272">
        <v>1.2127936649E-2</v>
      </c>
      <c r="AD24" s="272">
        <v>1.1692103237E-2</v>
      </c>
      <c r="AE24" s="272">
        <v>1.2239199393E-2</v>
      </c>
      <c r="AF24" s="272">
        <v>1.2042145888000001E-2</v>
      </c>
      <c r="AG24" s="272">
        <v>1.2334380544E-2</v>
      </c>
      <c r="AH24" s="272">
        <v>1.2345722545E-2</v>
      </c>
      <c r="AI24" s="272">
        <v>1.1866565609000001E-2</v>
      </c>
      <c r="AJ24" s="272">
        <v>1.2142801260000001E-2</v>
      </c>
      <c r="AK24" s="272">
        <v>1.170514097E-2</v>
      </c>
      <c r="AL24" s="272">
        <v>1.2238373101E-2</v>
      </c>
      <c r="AM24" s="272">
        <v>1.2869019866E-2</v>
      </c>
      <c r="AN24" s="272">
        <v>1.1488217953E-2</v>
      </c>
      <c r="AO24" s="272">
        <v>1.3143629963E-2</v>
      </c>
      <c r="AP24" s="272">
        <v>1.3040492409E-2</v>
      </c>
      <c r="AQ24" s="272">
        <v>1.3244257590000001E-2</v>
      </c>
      <c r="AR24" s="272">
        <v>1.2804594922E-2</v>
      </c>
      <c r="AS24" s="272">
        <v>1.2798223099E-2</v>
      </c>
      <c r="AT24" s="272">
        <v>1.2610808197000001E-2</v>
      </c>
      <c r="AU24" s="272">
        <v>1.2053499706E-2</v>
      </c>
      <c r="AV24" s="272">
        <v>1.1834227706999999E-2</v>
      </c>
      <c r="AW24" s="272">
        <v>1.1609856660000001E-2</v>
      </c>
      <c r="AX24" s="272">
        <v>1.1905229033E-2</v>
      </c>
      <c r="AY24" s="272">
        <v>1.2426594228E-2</v>
      </c>
      <c r="AZ24" s="272">
        <v>1.1561260826E-2</v>
      </c>
      <c r="BA24" s="272">
        <v>1.2676499525000001E-2</v>
      </c>
      <c r="BB24" s="272">
        <v>1.2091094245E-2</v>
      </c>
      <c r="BC24" s="272">
        <v>1.4006243839E-2</v>
      </c>
      <c r="BD24" s="272">
        <v>1.2426599776E-2</v>
      </c>
      <c r="BE24" s="272">
        <v>1.3240192203E-2</v>
      </c>
      <c r="BF24" s="272">
        <v>1.2781229716999999E-2</v>
      </c>
      <c r="BG24" s="272">
        <v>1.20173E-2</v>
      </c>
      <c r="BH24" s="272">
        <v>1.20456E-2</v>
      </c>
      <c r="BI24" s="272">
        <v>1.18286E-2</v>
      </c>
      <c r="BJ24" s="360">
        <v>1.23883E-2</v>
      </c>
      <c r="BK24" s="360">
        <v>1.22928E-2</v>
      </c>
      <c r="BL24" s="360">
        <v>1.1198E-2</v>
      </c>
      <c r="BM24" s="360">
        <v>1.17514E-2</v>
      </c>
      <c r="BN24" s="360">
        <v>1.12514E-2</v>
      </c>
      <c r="BO24" s="360">
        <v>1.17029E-2</v>
      </c>
      <c r="BP24" s="360">
        <v>1.16556E-2</v>
      </c>
      <c r="BQ24" s="360">
        <v>1.22185E-2</v>
      </c>
      <c r="BR24" s="360">
        <v>1.2200000000000001E-2</v>
      </c>
      <c r="BS24" s="360">
        <v>1.17816E-2</v>
      </c>
      <c r="BT24" s="360">
        <v>1.1965099999999999E-2</v>
      </c>
      <c r="BU24" s="360">
        <v>1.17977E-2</v>
      </c>
      <c r="BV24" s="360">
        <v>1.23246E-2</v>
      </c>
    </row>
    <row r="25" spans="1:74" ht="12" customHeight="1" x14ac:dyDescent="0.2">
      <c r="A25" s="603"/>
      <c r="B25" s="170" t="s">
        <v>508</v>
      </c>
      <c r="C25" s="238"/>
      <c r="D25" s="238"/>
      <c r="E25" s="238"/>
      <c r="F25" s="238"/>
      <c r="G25" s="238"/>
      <c r="H25" s="238"/>
      <c r="I25" s="238"/>
      <c r="J25" s="238"/>
      <c r="K25" s="238"/>
      <c r="L25" s="238"/>
      <c r="M25" s="238"/>
      <c r="N25" s="238"/>
      <c r="O25" s="238"/>
      <c r="P25" s="238"/>
      <c r="Q25" s="238"/>
      <c r="R25" s="238"/>
      <c r="S25" s="238"/>
      <c r="T25" s="238"/>
      <c r="U25" s="238"/>
      <c r="V25" s="238"/>
      <c r="W25" s="238"/>
      <c r="X25" s="238"/>
      <c r="Y25" s="238"/>
      <c r="Z25" s="238"/>
      <c r="AA25" s="238"/>
      <c r="AB25" s="238"/>
      <c r="AC25" s="238"/>
      <c r="AD25" s="238"/>
      <c r="AE25" s="238"/>
      <c r="AF25" s="238"/>
      <c r="AG25" s="238"/>
      <c r="AH25" s="238"/>
      <c r="AI25" s="238"/>
      <c r="AJ25" s="238"/>
      <c r="AK25" s="238"/>
      <c r="AL25" s="238"/>
      <c r="AM25" s="238"/>
      <c r="AN25" s="238"/>
      <c r="AO25" s="238"/>
      <c r="AP25" s="238"/>
      <c r="AQ25" s="238"/>
      <c r="AR25" s="238"/>
      <c r="AS25" s="238"/>
      <c r="AT25" s="238"/>
      <c r="AU25" s="238"/>
      <c r="AV25" s="238"/>
      <c r="AW25" s="238"/>
      <c r="AX25" s="238"/>
      <c r="AY25" s="238"/>
      <c r="AZ25" s="238"/>
      <c r="BA25" s="238"/>
      <c r="BB25" s="238"/>
      <c r="BC25" s="238"/>
      <c r="BD25" s="238"/>
      <c r="BE25" s="238"/>
      <c r="BF25" s="238"/>
      <c r="BG25" s="238"/>
      <c r="BH25" s="238"/>
      <c r="BI25" s="238"/>
      <c r="BJ25" s="361"/>
      <c r="BK25" s="361"/>
      <c r="BL25" s="361"/>
      <c r="BM25" s="361"/>
      <c r="BN25" s="361"/>
      <c r="BO25" s="361"/>
      <c r="BP25" s="361"/>
      <c r="BQ25" s="361"/>
      <c r="BR25" s="361"/>
      <c r="BS25" s="361"/>
      <c r="BT25" s="361"/>
      <c r="BU25" s="361"/>
      <c r="BV25" s="361"/>
    </row>
    <row r="26" spans="1:74" ht="12" customHeight="1" x14ac:dyDescent="0.2">
      <c r="A26" s="603" t="s">
        <v>968</v>
      </c>
      <c r="B26" s="604" t="s">
        <v>1070</v>
      </c>
      <c r="C26" s="272">
        <v>3.8219177999999999E-2</v>
      </c>
      <c r="D26" s="272">
        <v>3.4520547999999998E-2</v>
      </c>
      <c r="E26" s="272">
        <v>3.8219177999999999E-2</v>
      </c>
      <c r="F26" s="272">
        <v>3.6986300999999999E-2</v>
      </c>
      <c r="G26" s="272">
        <v>3.8219177999999999E-2</v>
      </c>
      <c r="H26" s="272">
        <v>3.6986300999999999E-2</v>
      </c>
      <c r="I26" s="272">
        <v>3.8219177999999999E-2</v>
      </c>
      <c r="J26" s="272">
        <v>3.8219177999999999E-2</v>
      </c>
      <c r="K26" s="272">
        <v>3.6986300999999999E-2</v>
      </c>
      <c r="L26" s="272">
        <v>3.8219177999999999E-2</v>
      </c>
      <c r="M26" s="272">
        <v>3.6986300999999999E-2</v>
      </c>
      <c r="N26" s="272">
        <v>3.8219177999999999E-2</v>
      </c>
      <c r="O26" s="272">
        <v>3.5573769999999998E-2</v>
      </c>
      <c r="P26" s="272">
        <v>3.3278689E-2</v>
      </c>
      <c r="Q26" s="272">
        <v>3.5573769999999998E-2</v>
      </c>
      <c r="R26" s="272">
        <v>3.4426230000000002E-2</v>
      </c>
      <c r="S26" s="272">
        <v>3.5573769999999998E-2</v>
      </c>
      <c r="T26" s="272">
        <v>3.4426230000000002E-2</v>
      </c>
      <c r="U26" s="272">
        <v>3.5573769999999998E-2</v>
      </c>
      <c r="V26" s="272">
        <v>3.5573769999999998E-2</v>
      </c>
      <c r="W26" s="272">
        <v>3.4426230000000002E-2</v>
      </c>
      <c r="X26" s="272">
        <v>3.5573769999999998E-2</v>
      </c>
      <c r="Y26" s="272">
        <v>3.4426230000000002E-2</v>
      </c>
      <c r="Z26" s="272">
        <v>3.5573769999999998E-2</v>
      </c>
      <c r="AA26" s="272">
        <v>4.9260274E-2</v>
      </c>
      <c r="AB26" s="272">
        <v>4.4493151000000002E-2</v>
      </c>
      <c r="AC26" s="272">
        <v>4.9260274E-2</v>
      </c>
      <c r="AD26" s="272">
        <v>4.7671233E-2</v>
      </c>
      <c r="AE26" s="272">
        <v>4.9260274E-2</v>
      </c>
      <c r="AF26" s="272">
        <v>4.7671233E-2</v>
      </c>
      <c r="AG26" s="272">
        <v>4.9260274E-2</v>
      </c>
      <c r="AH26" s="272">
        <v>4.9260274E-2</v>
      </c>
      <c r="AI26" s="272">
        <v>4.7671233E-2</v>
      </c>
      <c r="AJ26" s="272">
        <v>4.9260274E-2</v>
      </c>
      <c r="AK26" s="272">
        <v>4.7671233E-2</v>
      </c>
      <c r="AL26" s="272">
        <v>4.9260274E-2</v>
      </c>
      <c r="AM26" s="272">
        <v>4.9260274E-2</v>
      </c>
      <c r="AN26" s="272">
        <v>4.4493151000000002E-2</v>
      </c>
      <c r="AO26" s="272">
        <v>4.9260274E-2</v>
      </c>
      <c r="AP26" s="272">
        <v>4.7671233E-2</v>
      </c>
      <c r="AQ26" s="272">
        <v>4.9260274E-2</v>
      </c>
      <c r="AR26" s="272">
        <v>4.7671233E-2</v>
      </c>
      <c r="AS26" s="272">
        <v>4.9260274E-2</v>
      </c>
      <c r="AT26" s="272">
        <v>4.9260274E-2</v>
      </c>
      <c r="AU26" s="272">
        <v>4.7671233E-2</v>
      </c>
      <c r="AV26" s="272">
        <v>4.9260274E-2</v>
      </c>
      <c r="AW26" s="272">
        <v>4.7671233E-2</v>
      </c>
      <c r="AX26" s="272">
        <v>4.9260274E-2</v>
      </c>
      <c r="AY26" s="272">
        <v>3.7979671E-2</v>
      </c>
      <c r="AZ26" s="272">
        <v>3.4304218999999997E-2</v>
      </c>
      <c r="BA26" s="272">
        <v>3.7979671E-2</v>
      </c>
      <c r="BB26" s="272">
        <v>3.6754520999999998E-2</v>
      </c>
      <c r="BC26" s="272">
        <v>3.7979671E-2</v>
      </c>
      <c r="BD26" s="272">
        <v>3.6754520999999998E-2</v>
      </c>
      <c r="BE26" s="272">
        <v>3.7979671E-2</v>
      </c>
      <c r="BF26" s="272">
        <v>3.7979671E-2</v>
      </c>
      <c r="BG26" s="272">
        <v>3.6758609599E-2</v>
      </c>
      <c r="BH26" s="272">
        <v>3.7983896508999998E-2</v>
      </c>
      <c r="BI26" s="272">
        <v>3.6758609599E-2</v>
      </c>
      <c r="BJ26" s="360">
        <v>3.7983900000000001E-2</v>
      </c>
      <c r="BK26" s="360">
        <v>3.54977E-2</v>
      </c>
      <c r="BL26" s="360">
        <v>3.2062399999999998E-2</v>
      </c>
      <c r="BM26" s="360">
        <v>3.54977E-2</v>
      </c>
      <c r="BN26" s="360">
        <v>3.4352599999999997E-2</v>
      </c>
      <c r="BO26" s="360">
        <v>3.54977E-2</v>
      </c>
      <c r="BP26" s="360">
        <v>3.4352599999999997E-2</v>
      </c>
      <c r="BQ26" s="360">
        <v>3.54977E-2</v>
      </c>
      <c r="BR26" s="360">
        <v>3.54977E-2</v>
      </c>
      <c r="BS26" s="360">
        <v>3.4352599999999997E-2</v>
      </c>
      <c r="BT26" s="360">
        <v>3.54977E-2</v>
      </c>
      <c r="BU26" s="360">
        <v>3.4352599999999997E-2</v>
      </c>
      <c r="BV26" s="360">
        <v>3.54977E-2</v>
      </c>
    </row>
    <row r="27" spans="1:74" ht="12" customHeight="1" x14ac:dyDescent="0.2">
      <c r="A27" s="603" t="s">
        <v>794</v>
      </c>
      <c r="B27" s="604" t="s">
        <v>620</v>
      </c>
      <c r="C27" s="272">
        <v>3.3632879999999999E-3</v>
      </c>
      <c r="D27" s="272">
        <v>3.0378079999999999E-3</v>
      </c>
      <c r="E27" s="272">
        <v>3.3632879999999999E-3</v>
      </c>
      <c r="F27" s="272">
        <v>3.254795E-3</v>
      </c>
      <c r="G27" s="272">
        <v>3.3632879999999999E-3</v>
      </c>
      <c r="H27" s="272">
        <v>3.254795E-3</v>
      </c>
      <c r="I27" s="272">
        <v>3.3632879999999999E-3</v>
      </c>
      <c r="J27" s="272">
        <v>3.3632879999999999E-3</v>
      </c>
      <c r="K27" s="272">
        <v>3.254795E-3</v>
      </c>
      <c r="L27" s="272">
        <v>3.3632879999999999E-3</v>
      </c>
      <c r="M27" s="272">
        <v>3.254795E-3</v>
      </c>
      <c r="N27" s="272">
        <v>3.3632879999999999E-3</v>
      </c>
      <c r="O27" s="272">
        <v>3.3540979999999998E-3</v>
      </c>
      <c r="P27" s="272">
        <v>3.1377050000000002E-3</v>
      </c>
      <c r="Q27" s="272">
        <v>3.3540979999999998E-3</v>
      </c>
      <c r="R27" s="272">
        <v>3.2459020000000002E-3</v>
      </c>
      <c r="S27" s="272">
        <v>3.3540979999999998E-3</v>
      </c>
      <c r="T27" s="272">
        <v>3.2459020000000002E-3</v>
      </c>
      <c r="U27" s="272">
        <v>3.3540979999999998E-3</v>
      </c>
      <c r="V27" s="272">
        <v>3.3540979999999998E-3</v>
      </c>
      <c r="W27" s="272">
        <v>3.2459020000000002E-3</v>
      </c>
      <c r="X27" s="272">
        <v>3.3540979999999998E-3</v>
      </c>
      <c r="Y27" s="272">
        <v>3.2459020000000002E-3</v>
      </c>
      <c r="Z27" s="272">
        <v>3.3540979999999998E-3</v>
      </c>
      <c r="AA27" s="272">
        <v>3.3632879999999999E-3</v>
      </c>
      <c r="AB27" s="272">
        <v>3.0378079999999999E-3</v>
      </c>
      <c r="AC27" s="272">
        <v>3.3632879999999999E-3</v>
      </c>
      <c r="AD27" s="272">
        <v>3.254795E-3</v>
      </c>
      <c r="AE27" s="272">
        <v>3.3632879999999999E-3</v>
      </c>
      <c r="AF27" s="272">
        <v>3.254795E-3</v>
      </c>
      <c r="AG27" s="272">
        <v>3.3632879999999999E-3</v>
      </c>
      <c r="AH27" s="272">
        <v>3.3632879999999999E-3</v>
      </c>
      <c r="AI27" s="272">
        <v>3.254795E-3</v>
      </c>
      <c r="AJ27" s="272">
        <v>3.3632879999999999E-3</v>
      </c>
      <c r="AK27" s="272">
        <v>3.254795E-3</v>
      </c>
      <c r="AL27" s="272">
        <v>3.3632879999999999E-3</v>
      </c>
      <c r="AM27" s="272">
        <v>3.3632879999999999E-3</v>
      </c>
      <c r="AN27" s="272">
        <v>3.0378079999999999E-3</v>
      </c>
      <c r="AO27" s="272">
        <v>3.3632879999999999E-3</v>
      </c>
      <c r="AP27" s="272">
        <v>3.254795E-3</v>
      </c>
      <c r="AQ27" s="272">
        <v>3.3632879999999999E-3</v>
      </c>
      <c r="AR27" s="272">
        <v>3.254795E-3</v>
      </c>
      <c r="AS27" s="272">
        <v>3.3632879999999999E-3</v>
      </c>
      <c r="AT27" s="272">
        <v>3.3632879999999999E-3</v>
      </c>
      <c r="AU27" s="272">
        <v>3.254795E-3</v>
      </c>
      <c r="AV27" s="272">
        <v>3.3632879999999999E-3</v>
      </c>
      <c r="AW27" s="272">
        <v>3.254795E-3</v>
      </c>
      <c r="AX27" s="272">
        <v>3.3632879999999999E-3</v>
      </c>
      <c r="AY27" s="272">
        <v>3.4238269999999999E-3</v>
      </c>
      <c r="AZ27" s="272">
        <v>3.0924889999999999E-3</v>
      </c>
      <c r="BA27" s="272">
        <v>3.4238269999999999E-3</v>
      </c>
      <c r="BB27" s="272">
        <v>3.3133809999999998E-3</v>
      </c>
      <c r="BC27" s="272">
        <v>3.4238269999999999E-3</v>
      </c>
      <c r="BD27" s="272">
        <v>3.3133809999999998E-3</v>
      </c>
      <c r="BE27" s="272">
        <v>3.4238269999999999E-3</v>
      </c>
      <c r="BF27" s="272">
        <v>3.4238269999999999E-3</v>
      </c>
      <c r="BG27" s="272">
        <v>3.3136363440999998E-3</v>
      </c>
      <c r="BH27" s="272">
        <v>3.4240907192000002E-3</v>
      </c>
      <c r="BI27" s="272">
        <v>3.3136363440999998E-3</v>
      </c>
      <c r="BJ27" s="360">
        <v>3.4240899999999999E-3</v>
      </c>
      <c r="BK27" s="360">
        <v>3.7515399999999998E-3</v>
      </c>
      <c r="BL27" s="360">
        <v>3.3884900000000001E-3</v>
      </c>
      <c r="BM27" s="360">
        <v>3.7515399999999998E-3</v>
      </c>
      <c r="BN27" s="360">
        <v>3.6305199999999999E-3</v>
      </c>
      <c r="BO27" s="360">
        <v>3.7515399999999998E-3</v>
      </c>
      <c r="BP27" s="360">
        <v>3.6305199999999999E-3</v>
      </c>
      <c r="BQ27" s="360">
        <v>3.7515399999999998E-3</v>
      </c>
      <c r="BR27" s="360">
        <v>3.7515399999999998E-3</v>
      </c>
      <c r="BS27" s="360">
        <v>3.6305199999999999E-3</v>
      </c>
      <c r="BT27" s="360">
        <v>3.7515399999999998E-3</v>
      </c>
      <c r="BU27" s="360">
        <v>3.6305199999999999E-3</v>
      </c>
      <c r="BV27" s="360">
        <v>3.7515399999999998E-3</v>
      </c>
    </row>
    <row r="28" spans="1:74" ht="12" customHeight="1" x14ac:dyDescent="0.2">
      <c r="A28" s="603" t="s">
        <v>26</v>
      </c>
      <c r="B28" s="604" t="s">
        <v>509</v>
      </c>
      <c r="C28" s="272">
        <v>1.303061E-2</v>
      </c>
      <c r="D28" s="272">
        <v>1.1769583E-2</v>
      </c>
      <c r="E28" s="272">
        <v>1.303061E-2</v>
      </c>
      <c r="F28" s="272">
        <v>1.2610268000000001E-2</v>
      </c>
      <c r="G28" s="272">
        <v>1.303061E-2</v>
      </c>
      <c r="H28" s="272">
        <v>1.2610268000000001E-2</v>
      </c>
      <c r="I28" s="272">
        <v>1.303061E-2</v>
      </c>
      <c r="J28" s="272">
        <v>1.303061E-2</v>
      </c>
      <c r="K28" s="272">
        <v>1.2610268000000001E-2</v>
      </c>
      <c r="L28" s="272">
        <v>1.303061E-2</v>
      </c>
      <c r="M28" s="272">
        <v>1.2610268000000001E-2</v>
      </c>
      <c r="N28" s="272">
        <v>1.303061E-2</v>
      </c>
      <c r="O28" s="272">
        <v>1.5769099000000002E-2</v>
      </c>
      <c r="P28" s="272">
        <v>1.4751738E-2</v>
      </c>
      <c r="Q28" s="272">
        <v>1.5769099000000002E-2</v>
      </c>
      <c r="R28" s="272">
        <v>1.5260418E-2</v>
      </c>
      <c r="S28" s="272">
        <v>1.5769099000000002E-2</v>
      </c>
      <c r="T28" s="272">
        <v>1.5260418E-2</v>
      </c>
      <c r="U28" s="272">
        <v>1.5769099000000002E-2</v>
      </c>
      <c r="V28" s="272">
        <v>1.5769099000000002E-2</v>
      </c>
      <c r="W28" s="272">
        <v>1.5260418E-2</v>
      </c>
      <c r="X28" s="272">
        <v>1.5769099000000002E-2</v>
      </c>
      <c r="Y28" s="272">
        <v>1.5260418E-2</v>
      </c>
      <c r="Z28" s="272">
        <v>1.5769099000000002E-2</v>
      </c>
      <c r="AA28" s="272">
        <v>1.8598369999999999E-2</v>
      </c>
      <c r="AB28" s="272">
        <v>1.6798527000000001E-2</v>
      </c>
      <c r="AC28" s="272">
        <v>1.8598369999999999E-2</v>
      </c>
      <c r="AD28" s="272">
        <v>1.7998422E-2</v>
      </c>
      <c r="AE28" s="272">
        <v>1.8598369999999999E-2</v>
      </c>
      <c r="AF28" s="272">
        <v>1.7998422E-2</v>
      </c>
      <c r="AG28" s="272">
        <v>1.8598369999999999E-2</v>
      </c>
      <c r="AH28" s="272">
        <v>1.8598369999999999E-2</v>
      </c>
      <c r="AI28" s="272">
        <v>1.7998422E-2</v>
      </c>
      <c r="AJ28" s="272">
        <v>1.8598369999999999E-2</v>
      </c>
      <c r="AK28" s="272">
        <v>1.7998422E-2</v>
      </c>
      <c r="AL28" s="272">
        <v>1.8598369999999999E-2</v>
      </c>
      <c r="AM28" s="272">
        <v>2.1388125000000001E-2</v>
      </c>
      <c r="AN28" s="272">
        <v>1.9318306E-2</v>
      </c>
      <c r="AO28" s="272">
        <v>2.1388125000000001E-2</v>
      </c>
      <c r="AP28" s="272">
        <v>2.0698185000000001E-2</v>
      </c>
      <c r="AQ28" s="272">
        <v>2.1388125000000001E-2</v>
      </c>
      <c r="AR28" s="272">
        <v>2.0698185000000001E-2</v>
      </c>
      <c r="AS28" s="272">
        <v>2.1388125000000001E-2</v>
      </c>
      <c r="AT28" s="272">
        <v>2.1388125000000001E-2</v>
      </c>
      <c r="AU28" s="272">
        <v>2.0698185000000001E-2</v>
      </c>
      <c r="AV28" s="272">
        <v>2.1388125000000001E-2</v>
      </c>
      <c r="AW28" s="272">
        <v>2.0698185000000001E-2</v>
      </c>
      <c r="AX28" s="272">
        <v>2.1388125000000001E-2</v>
      </c>
      <c r="AY28" s="272">
        <v>2.3826370999999999E-2</v>
      </c>
      <c r="AZ28" s="272">
        <v>2.1520593000000001E-2</v>
      </c>
      <c r="BA28" s="272">
        <v>2.3826370999999999E-2</v>
      </c>
      <c r="BB28" s="272">
        <v>2.3057779E-2</v>
      </c>
      <c r="BC28" s="272">
        <v>2.3826370999999999E-2</v>
      </c>
      <c r="BD28" s="272">
        <v>2.3057779E-2</v>
      </c>
      <c r="BE28" s="272">
        <v>2.3826370999999999E-2</v>
      </c>
      <c r="BF28" s="272">
        <v>2.3826370999999999E-2</v>
      </c>
      <c r="BG28" s="272">
        <v>2.3065525191999999E-2</v>
      </c>
      <c r="BH28" s="272">
        <v>2.3834376588999999E-2</v>
      </c>
      <c r="BI28" s="272">
        <v>2.3065525191999999E-2</v>
      </c>
      <c r="BJ28" s="360">
        <v>2.3834399999999999E-2</v>
      </c>
      <c r="BK28" s="360">
        <v>2.6378800000000001E-2</v>
      </c>
      <c r="BL28" s="360">
        <v>2.3826E-2</v>
      </c>
      <c r="BM28" s="360">
        <v>2.6378800000000001E-2</v>
      </c>
      <c r="BN28" s="360">
        <v>2.55278E-2</v>
      </c>
      <c r="BO28" s="360">
        <v>2.6378800000000001E-2</v>
      </c>
      <c r="BP28" s="360">
        <v>2.55278E-2</v>
      </c>
      <c r="BQ28" s="360">
        <v>2.6378800000000001E-2</v>
      </c>
      <c r="BR28" s="360">
        <v>2.6378800000000001E-2</v>
      </c>
      <c r="BS28" s="360">
        <v>2.55278E-2</v>
      </c>
      <c r="BT28" s="360">
        <v>2.6378800000000001E-2</v>
      </c>
      <c r="BU28" s="360">
        <v>2.55278E-2</v>
      </c>
      <c r="BV28" s="360">
        <v>2.6378800000000001E-2</v>
      </c>
    </row>
    <row r="29" spans="1:74" ht="12" customHeight="1" x14ac:dyDescent="0.2">
      <c r="A29" s="602" t="s">
        <v>27</v>
      </c>
      <c r="B29" s="604" t="s">
        <v>505</v>
      </c>
      <c r="C29" s="272">
        <v>5.4613076000000003E-2</v>
      </c>
      <c r="D29" s="272">
        <v>4.9327939000000001E-2</v>
      </c>
      <c r="E29" s="272">
        <v>5.4613076000000003E-2</v>
      </c>
      <c r="F29" s="272">
        <v>5.2851363999999998E-2</v>
      </c>
      <c r="G29" s="272">
        <v>5.4613076000000003E-2</v>
      </c>
      <c r="H29" s="272">
        <v>5.2851363999999998E-2</v>
      </c>
      <c r="I29" s="272">
        <v>5.4613076000000003E-2</v>
      </c>
      <c r="J29" s="272">
        <v>5.4613076000000003E-2</v>
      </c>
      <c r="K29" s="272">
        <v>5.2851363999999998E-2</v>
      </c>
      <c r="L29" s="272">
        <v>5.4613076000000003E-2</v>
      </c>
      <c r="M29" s="272">
        <v>5.2851363999999998E-2</v>
      </c>
      <c r="N29" s="272">
        <v>5.4613076000000003E-2</v>
      </c>
      <c r="O29" s="272">
        <v>5.4696966999999999E-2</v>
      </c>
      <c r="P29" s="272">
        <v>5.1168131999999998E-2</v>
      </c>
      <c r="Q29" s="272">
        <v>5.4696966999999999E-2</v>
      </c>
      <c r="R29" s="272">
        <v>5.2932550000000002E-2</v>
      </c>
      <c r="S29" s="272">
        <v>5.4696966999999999E-2</v>
      </c>
      <c r="T29" s="272">
        <v>5.2932550000000002E-2</v>
      </c>
      <c r="U29" s="272">
        <v>5.4696966999999999E-2</v>
      </c>
      <c r="V29" s="272">
        <v>5.4696966999999999E-2</v>
      </c>
      <c r="W29" s="272">
        <v>5.2932550000000002E-2</v>
      </c>
      <c r="X29" s="272">
        <v>5.4696966999999999E-2</v>
      </c>
      <c r="Y29" s="272">
        <v>5.2932550000000002E-2</v>
      </c>
      <c r="Z29" s="272">
        <v>5.4696966999999999E-2</v>
      </c>
      <c r="AA29" s="272">
        <v>7.1221932000000002E-2</v>
      </c>
      <c r="AB29" s="272">
        <v>6.4329486000000005E-2</v>
      </c>
      <c r="AC29" s="272">
        <v>7.1221932000000002E-2</v>
      </c>
      <c r="AD29" s="272">
        <v>6.8924449999999998E-2</v>
      </c>
      <c r="AE29" s="272">
        <v>7.1221932000000002E-2</v>
      </c>
      <c r="AF29" s="272">
        <v>6.8924449999999998E-2</v>
      </c>
      <c r="AG29" s="272">
        <v>7.1221932000000002E-2</v>
      </c>
      <c r="AH29" s="272">
        <v>7.1221932000000002E-2</v>
      </c>
      <c r="AI29" s="272">
        <v>6.8924449999999998E-2</v>
      </c>
      <c r="AJ29" s="272">
        <v>7.1221932000000002E-2</v>
      </c>
      <c r="AK29" s="272">
        <v>6.8924449999999998E-2</v>
      </c>
      <c r="AL29" s="272">
        <v>7.1221932000000002E-2</v>
      </c>
      <c r="AM29" s="272">
        <v>7.4011687000000007E-2</v>
      </c>
      <c r="AN29" s="272">
        <v>6.6849265000000005E-2</v>
      </c>
      <c r="AO29" s="272">
        <v>7.4011687000000007E-2</v>
      </c>
      <c r="AP29" s="272">
        <v>7.1624213000000006E-2</v>
      </c>
      <c r="AQ29" s="272">
        <v>7.4011687000000007E-2</v>
      </c>
      <c r="AR29" s="272">
        <v>7.1624213000000006E-2</v>
      </c>
      <c r="AS29" s="272">
        <v>7.4011687000000007E-2</v>
      </c>
      <c r="AT29" s="272">
        <v>7.4011687000000007E-2</v>
      </c>
      <c r="AU29" s="272">
        <v>7.1624213000000006E-2</v>
      </c>
      <c r="AV29" s="272">
        <v>7.4011687000000007E-2</v>
      </c>
      <c r="AW29" s="272">
        <v>7.1624213000000006E-2</v>
      </c>
      <c r="AX29" s="272">
        <v>7.4011687000000007E-2</v>
      </c>
      <c r="AY29" s="272">
        <v>6.5229868999999996E-2</v>
      </c>
      <c r="AZ29" s="272">
        <v>5.8917300999999998E-2</v>
      </c>
      <c r="BA29" s="272">
        <v>6.5229868999999996E-2</v>
      </c>
      <c r="BB29" s="272">
        <v>6.3125681000000003E-2</v>
      </c>
      <c r="BC29" s="272">
        <v>6.5229868999999996E-2</v>
      </c>
      <c r="BD29" s="272">
        <v>6.3125681000000003E-2</v>
      </c>
      <c r="BE29" s="272">
        <v>6.5229868999999996E-2</v>
      </c>
      <c r="BF29" s="272">
        <v>6.5229868999999996E-2</v>
      </c>
      <c r="BG29" s="272">
        <v>6.3137771135999998E-2</v>
      </c>
      <c r="BH29" s="272">
        <v>6.5242363817999999E-2</v>
      </c>
      <c r="BI29" s="272">
        <v>6.3137771135999998E-2</v>
      </c>
      <c r="BJ29" s="360">
        <v>6.5242400000000006E-2</v>
      </c>
      <c r="BK29" s="360">
        <v>6.5628000000000006E-2</v>
      </c>
      <c r="BL29" s="360">
        <v>5.92769E-2</v>
      </c>
      <c r="BM29" s="360">
        <v>6.5628000000000006E-2</v>
      </c>
      <c r="BN29" s="360">
        <v>6.3510899999999995E-2</v>
      </c>
      <c r="BO29" s="360">
        <v>6.5628000000000006E-2</v>
      </c>
      <c r="BP29" s="360">
        <v>6.3510899999999995E-2</v>
      </c>
      <c r="BQ29" s="360">
        <v>6.5628000000000006E-2</v>
      </c>
      <c r="BR29" s="360">
        <v>6.5628000000000006E-2</v>
      </c>
      <c r="BS29" s="360">
        <v>6.3510899999999995E-2</v>
      </c>
      <c r="BT29" s="360">
        <v>6.5628000000000006E-2</v>
      </c>
      <c r="BU29" s="360">
        <v>6.3510899999999995E-2</v>
      </c>
      <c r="BV29" s="360">
        <v>6.5628000000000006E-2</v>
      </c>
    </row>
    <row r="30" spans="1:74" ht="12" customHeight="1" x14ac:dyDescent="0.2">
      <c r="A30" s="602"/>
      <c r="B30" s="170" t="s">
        <v>510</v>
      </c>
      <c r="C30" s="239"/>
      <c r="D30" s="239"/>
      <c r="E30" s="239"/>
      <c r="F30" s="239"/>
      <c r="G30" s="239"/>
      <c r="H30" s="239"/>
      <c r="I30" s="239"/>
      <c r="J30" s="239"/>
      <c r="K30" s="239"/>
      <c r="L30" s="239"/>
      <c r="M30" s="239"/>
      <c r="N30" s="239"/>
      <c r="O30" s="239"/>
      <c r="P30" s="239"/>
      <c r="Q30" s="239"/>
      <c r="R30" s="239"/>
      <c r="S30" s="239"/>
      <c r="T30" s="239"/>
      <c r="U30" s="239"/>
      <c r="V30" s="239"/>
      <c r="W30" s="239"/>
      <c r="X30" s="239"/>
      <c r="Y30" s="239"/>
      <c r="Z30" s="239"/>
      <c r="AA30" s="239"/>
      <c r="AB30" s="239"/>
      <c r="AC30" s="239"/>
      <c r="AD30" s="239"/>
      <c r="AE30" s="239"/>
      <c r="AF30" s="239"/>
      <c r="AG30" s="239"/>
      <c r="AH30" s="239"/>
      <c r="AI30" s="239"/>
      <c r="AJ30" s="239"/>
      <c r="AK30" s="239"/>
      <c r="AL30" s="239"/>
      <c r="AM30" s="239"/>
      <c r="AN30" s="239"/>
      <c r="AO30" s="239"/>
      <c r="AP30" s="239"/>
      <c r="AQ30" s="239"/>
      <c r="AR30" s="239"/>
      <c r="AS30" s="239"/>
      <c r="AT30" s="239"/>
      <c r="AU30" s="239"/>
      <c r="AV30" s="239"/>
      <c r="AW30" s="239"/>
      <c r="AX30" s="239"/>
      <c r="AY30" s="239"/>
      <c r="AZ30" s="239"/>
      <c r="BA30" s="239"/>
      <c r="BB30" s="239"/>
      <c r="BC30" s="239"/>
      <c r="BD30" s="239"/>
      <c r="BE30" s="239"/>
      <c r="BF30" s="239"/>
      <c r="BG30" s="239"/>
      <c r="BH30" s="239"/>
      <c r="BI30" s="239"/>
      <c r="BJ30" s="362"/>
      <c r="BK30" s="362"/>
      <c r="BL30" s="362"/>
      <c r="BM30" s="362"/>
      <c r="BN30" s="362"/>
      <c r="BO30" s="362"/>
      <c r="BP30" s="362"/>
      <c r="BQ30" s="362"/>
      <c r="BR30" s="362"/>
      <c r="BS30" s="362"/>
      <c r="BT30" s="362"/>
      <c r="BU30" s="362"/>
      <c r="BV30" s="362"/>
    </row>
    <row r="31" spans="1:74" ht="12" customHeight="1" x14ac:dyDescent="0.2">
      <c r="A31" s="602" t="s">
        <v>511</v>
      </c>
      <c r="B31" s="604" t="s">
        <v>512</v>
      </c>
      <c r="C31" s="272">
        <v>8.2097942445999994E-2</v>
      </c>
      <c r="D31" s="272">
        <v>8.0391594758999999E-2</v>
      </c>
      <c r="E31" s="272">
        <v>8.6930938412999995E-2</v>
      </c>
      <c r="F31" s="272">
        <v>8.2182530663999998E-2</v>
      </c>
      <c r="G31" s="272">
        <v>8.9807712753999999E-2</v>
      </c>
      <c r="H31" s="272">
        <v>9.2136843905000002E-2</v>
      </c>
      <c r="I31" s="272">
        <v>8.5695636864000002E-2</v>
      </c>
      <c r="J31" s="272">
        <v>9.5141264320999994E-2</v>
      </c>
      <c r="K31" s="272">
        <v>8.3252787359000005E-2</v>
      </c>
      <c r="L31" s="272">
        <v>8.8554203408999999E-2</v>
      </c>
      <c r="M31" s="272">
        <v>8.5539710231000002E-2</v>
      </c>
      <c r="N31" s="272">
        <v>9.0947925659000006E-2</v>
      </c>
      <c r="O31" s="272">
        <v>8.1457440529000003E-2</v>
      </c>
      <c r="P31" s="272">
        <v>8.1354048826000003E-2</v>
      </c>
      <c r="Q31" s="272">
        <v>8.7625473792999994E-2</v>
      </c>
      <c r="R31" s="272">
        <v>8.6190548751999996E-2</v>
      </c>
      <c r="S31" s="272">
        <v>9.1953973804E-2</v>
      </c>
      <c r="T31" s="272">
        <v>8.9578386869999999E-2</v>
      </c>
      <c r="U31" s="272">
        <v>8.7679334844000006E-2</v>
      </c>
      <c r="V31" s="272">
        <v>9.4634738460999998E-2</v>
      </c>
      <c r="W31" s="272">
        <v>8.2723654297999993E-2</v>
      </c>
      <c r="X31" s="272">
        <v>9.1503587139000003E-2</v>
      </c>
      <c r="Y31" s="272">
        <v>8.2881868989000004E-2</v>
      </c>
      <c r="Z31" s="272">
        <v>8.5529976682000006E-2</v>
      </c>
      <c r="AA31" s="272">
        <v>8.3214993666999998E-2</v>
      </c>
      <c r="AB31" s="272">
        <v>7.7022564934000004E-2</v>
      </c>
      <c r="AC31" s="272">
        <v>8.8628949114999994E-2</v>
      </c>
      <c r="AD31" s="272">
        <v>8.8731122906000007E-2</v>
      </c>
      <c r="AE31" s="272">
        <v>9.3007176748999998E-2</v>
      </c>
      <c r="AF31" s="272">
        <v>9.2585946116999995E-2</v>
      </c>
      <c r="AG31" s="272">
        <v>9.1419556171999997E-2</v>
      </c>
      <c r="AH31" s="272">
        <v>9.1212722688E-2</v>
      </c>
      <c r="AI31" s="272">
        <v>8.9551879806999996E-2</v>
      </c>
      <c r="AJ31" s="272">
        <v>9.3356225873999998E-2</v>
      </c>
      <c r="AK31" s="272">
        <v>8.9001578222E-2</v>
      </c>
      <c r="AL31" s="272">
        <v>9.2056052454999995E-2</v>
      </c>
      <c r="AM31" s="272">
        <v>8.6337327022999996E-2</v>
      </c>
      <c r="AN31" s="272">
        <v>8.1810829867000001E-2</v>
      </c>
      <c r="AO31" s="272">
        <v>8.7161354215E-2</v>
      </c>
      <c r="AP31" s="272">
        <v>8.9027485931000003E-2</v>
      </c>
      <c r="AQ31" s="272">
        <v>9.3231356173999996E-2</v>
      </c>
      <c r="AR31" s="272">
        <v>9.1333915932000007E-2</v>
      </c>
      <c r="AS31" s="272">
        <v>9.5105543057999994E-2</v>
      </c>
      <c r="AT31" s="272">
        <v>9.4674154529999999E-2</v>
      </c>
      <c r="AU31" s="272">
        <v>8.8097045666000004E-2</v>
      </c>
      <c r="AV31" s="272">
        <v>9.5581871870000001E-2</v>
      </c>
      <c r="AW31" s="272">
        <v>9.1044318075000005E-2</v>
      </c>
      <c r="AX31" s="272">
        <v>9.3423766354000001E-2</v>
      </c>
      <c r="AY31" s="272">
        <v>8.9243395485999993E-2</v>
      </c>
      <c r="AZ31" s="272">
        <v>8.2596785574999998E-2</v>
      </c>
      <c r="BA31" s="272">
        <v>9.3673470957000002E-2</v>
      </c>
      <c r="BB31" s="272">
        <v>8.9783536327999999E-2</v>
      </c>
      <c r="BC31" s="272">
        <v>9.7774478863000003E-2</v>
      </c>
      <c r="BD31" s="272">
        <v>9.6213026036000002E-2</v>
      </c>
      <c r="BE31" s="272">
        <v>9.8056696136000002E-2</v>
      </c>
      <c r="BF31" s="272">
        <v>9.8928091031999996E-2</v>
      </c>
      <c r="BG31" s="272">
        <v>9.3598799999999996E-2</v>
      </c>
      <c r="BH31" s="272">
        <v>9.6032599999999996E-2</v>
      </c>
      <c r="BI31" s="272">
        <v>9.0370599999999995E-2</v>
      </c>
      <c r="BJ31" s="360">
        <v>9.4461900000000001E-2</v>
      </c>
      <c r="BK31" s="360">
        <v>9.2243699999999998E-2</v>
      </c>
      <c r="BL31" s="360">
        <v>8.6357000000000003E-2</v>
      </c>
      <c r="BM31" s="360">
        <v>9.5380800000000002E-2</v>
      </c>
      <c r="BN31" s="360">
        <v>9.3066999999999997E-2</v>
      </c>
      <c r="BO31" s="360">
        <v>9.7523799999999994E-2</v>
      </c>
      <c r="BP31" s="360">
        <v>9.5846600000000004E-2</v>
      </c>
      <c r="BQ31" s="360">
        <v>0.1004895</v>
      </c>
      <c r="BR31" s="360">
        <v>0.1009959</v>
      </c>
      <c r="BS31" s="360">
        <v>9.4105900000000006E-2</v>
      </c>
      <c r="BT31" s="360">
        <v>9.8116599999999998E-2</v>
      </c>
      <c r="BU31" s="360">
        <v>9.2875799999999994E-2</v>
      </c>
      <c r="BV31" s="360">
        <v>9.5415399999999997E-2</v>
      </c>
    </row>
    <row r="32" spans="1:74" ht="12" customHeight="1" x14ac:dyDescent="0.2">
      <c r="A32" s="602" t="s">
        <v>48</v>
      </c>
      <c r="B32" s="604" t="s">
        <v>513</v>
      </c>
      <c r="C32" s="272">
        <v>3.3070871417E-3</v>
      </c>
      <c r="D32" s="272">
        <v>3.7468627051000002E-3</v>
      </c>
      <c r="E32" s="272">
        <v>5.6578392277999998E-3</v>
      </c>
      <c r="F32" s="272">
        <v>7.8741340573999993E-3</v>
      </c>
      <c r="G32" s="272">
        <v>8.5109279289999999E-3</v>
      </c>
      <c r="H32" s="272">
        <v>9.7078285536000009E-3</v>
      </c>
      <c r="I32" s="272">
        <v>1.0104560608E-2</v>
      </c>
      <c r="J32" s="272">
        <v>1.1392880386E-2</v>
      </c>
      <c r="K32" s="272">
        <v>1.2619491044E-2</v>
      </c>
      <c r="L32" s="272">
        <v>1.1054850615E-2</v>
      </c>
      <c r="M32" s="272">
        <v>1.3468822985E-2</v>
      </c>
      <c r="N32" s="272">
        <v>1.3888202119E-2</v>
      </c>
      <c r="O32" s="272">
        <v>5.5835581931000001E-3</v>
      </c>
      <c r="P32" s="272">
        <v>7.7687012093000003E-3</v>
      </c>
      <c r="Q32" s="272">
        <v>1.1187132165E-2</v>
      </c>
      <c r="R32" s="272">
        <v>1.1785389597E-2</v>
      </c>
      <c r="S32" s="272">
        <v>1.2384804427000001E-2</v>
      </c>
      <c r="T32" s="272">
        <v>1.2772045750999999E-2</v>
      </c>
      <c r="U32" s="272">
        <v>1.0464090628E-2</v>
      </c>
      <c r="V32" s="272">
        <v>1.1139672898999999E-2</v>
      </c>
      <c r="W32" s="272">
        <v>9.5441699453999995E-3</v>
      </c>
      <c r="X32" s="272">
        <v>8.7358881113999993E-3</v>
      </c>
      <c r="Y32" s="272">
        <v>8.9886453946000002E-3</v>
      </c>
      <c r="Z32" s="272">
        <v>7.1354227667000001E-3</v>
      </c>
      <c r="AA32" s="272">
        <v>8.8928478623999992E-3</v>
      </c>
      <c r="AB32" s="272">
        <v>1.0387205050000001E-2</v>
      </c>
      <c r="AC32" s="272">
        <v>1.3227823299E-2</v>
      </c>
      <c r="AD32" s="272">
        <v>1.3933357182000001E-2</v>
      </c>
      <c r="AE32" s="272">
        <v>1.4048205899999999E-2</v>
      </c>
      <c r="AF32" s="272">
        <v>1.8009927046000001E-2</v>
      </c>
      <c r="AG32" s="272">
        <v>1.6806922615999999E-2</v>
      </c>
      <c r="AH32" s="272">
        <v>1.7937558996999999E-2</v>
      </c>
      <c r="AI32" s="272">
        <v>2.1209689430000001E-2</v>
      </c>
      <c r="AJ32" s="272">
        <v>2.4537574802000001E-2</v>
      </c>
      <c r="AK32" s="272">
        <v>2.1354409171E-2</v>
      </c>
      <c r="AL32" s="272">
        <v>2.5139090499999999E-2</v>
      </c>
      <c r="AM32" s="272">
        <v>1.1812645379E-2</v>
      </c>
      <c r="AN32" s="272">
        <v>1.0606495244E-2</v>
      </c>
      <c r="AO32" s="272">
        <v>1.5686886268000001E-2</v>
      </c>
      <c r="AP32" s="272">
        <v>1.484943536E-2</v>
      </c>
      <c r="AQ32" s="272">
        <v>1.6691441578999999E-2</v>
      </c>
      <c r="AR32" s="272">
        <v>1.6070156503000001E-2</v>
      </c>
      <c r="AS32" s="272">
        <v>1.6980404083999999E-2</v>
      </c>
      <c r="AT32" s="272">
        <v>2.1437409471E-2</v>
      </c>
      <c r="AU32" s="272">
        <v>1.9926064183000001E-2</v>
      </c>
      <c r="AV32" s="272">
        <v>1.8404681623000001E-2</v>
      </c>
      <c r="AW32" s="272">
        <v>1.6568232735000001E-2</v>
      </c>
      <c r="AX32" s="272">
        <v>1.8973217939E-2</v>
      </c>
      <c r="AY32" s="272">
        <v>8.3487861106999999E-3</v>
      </c>
      <c r="AZ32" s="272">
        <v>1.2519663602999999E-2</v>
      </c>
      <c r="BA32" s="272">
        <v>1.347589142E-2</v>
      </c>
      <c r="BB32" s="272">
        <v>1.6051426851999999E-2</v>
      </c>
      <c r="BC32" s="272">
        <v>1.9206859717000001E-2</v>
      </c>
      <c r="BD32" s="272">
        <v>2.2461734090000001E-2</v>
      </c>
      <c r="BE32" s="272">
        <v>2.1158500223999999E-2</v>
      </c>
      <c r="BF32" s="272">
        <v>2.1310004582999999E-2</v>
      </c>
      <c r="BG32" s="272">
        <v>2.1566363033999999E-2</v>
      </c>
      <c r="BH32" s="272">
        <v>2.2325000000000001E-2</v>
      </c>
      <c r="BI32" s="272">
        <v>2.1932699999999999E-2</v>
      </c>
      <c r="BJ32" s="360">
        <v>2.28708E-2</v>
      </c>
      <c r="BK32" s="360">
        <v>2.2862400000000001E-2</v>
      </c>
      <c r="BL32" s="360">
        <v>2.1399600000000001E-2</v>
      </c>
      <c r="BM32" s="360">
        <v>2.3884900000000001E-2</v>
      </c>
      <c r="BN32" s="360">
        <v>2.27564E-2</v>
      </c>
      <c r="BO32" s="360">
        <v>2.4135299999999998E-2</v>
      </c>
      <c r="BP32" s="360">
        <v>2.4752799999999998E-2</v>
      </c>
      <c r="BQ32" s="360">
        <v>2.6807399999999999E-2</v>
      </c>
      <c r="BR32" s="360">
        <v>2.77624E-2</v>
      </c>
      <c r="BS32" s="360">
        <v>2.66109E-2</v>
      </c>
      <c r="BT32" s="360">
        <v>2.66745E-2</v>
      </c>
      <c r="BU32" s="360">
        <v>2.7210100000000001E-2</v>
      </c>
      <c r="BV32" s="360">
        <v>2.6706299999999999E-2</v>
      </c>
    </row>
    <row r="33" spans="1:74" ht="12" customHeight="1" x14ac:dyDescent="0.2">
      <c r="A33" s="602" t="s">
        <v>514</v>
      </c>
      <c r="B33" s="604" t="s">
        <v>505</v>
      </c>
      <c r="C33" s="272">
        <v>8.5405029588000003E-2</v>
      </c>
      <c r="D33" s="272">
        <v>8.4138457464000005E-2</v>
      </c>
      <c r="E33" s="272">
        <v>9.2588777641E-2</v>
      </c>
      <c r="F33" s="272">
        <v>9.0056664721000004E-2</v>
      </c>
      <c r="G33" s="272">
        <v>9.8318640683000003E-2</v>
      </c>
      <c r="H33" s="272">
        <v>0.10184467245999999</v>
      </c>
      <c r="I33" s="272">
        <v>9.5800197471000006E-2</v>
      </c>
      <c r="J33" s="272">
        <v>0.10653414471</v>
      </c>
      <c r="K33" s="272">
        <v>9.5872278403E-2</v>
      </c>
      <c r="L33" s="272">
        <v>9.9609054023999999E-2</v>
      </c>
      <c r="M33" s="272">
        <v>9.9008533216000005E-2</v>
      </c>
      <c r="N33" s="272">
        <v>0.10483612778</v>
      </c>
      <c r="O33" s="272">
        <v>8.7040998721999996E-2</v>
      </c>
      <c r="P33" s="272">
        <v>8.9122750035000003E-2</v>
      </c>
      <c r="Q33" s="272">
        <v>9.8812605957999997E-2</v>
      </c>
      <c r="R33" s="272">
        <v>9.7975938348999994E-2</v>
      </c>
      <c r="S33" s="272">
        <v>0.10433877823</v>
      </c>
      <c r="T33" s="272">
        <v>0.10235043262</v>
      </c>
      <c r="U33" s="272">
        <v>9.8143425472000001E-2</v>
      </c>
      <c r="V33" s="272">
        <v>0.10577441136</v>
      </c>
      <c r="W33" s="272">
        <v>9.2267824243999999E-2</v>
      </c>
      <c r="X33" s="272">
        <v>0.10023947525</v>
      </c>
      <c r="Y33" s="272">
        <v>9.1870514383999999E-2</v>
      </c>
      <c r="Z33" s="272">
        <v>9.2665399448999999E-2</v>
      </c>
      <c r="AA33" s="272">
        <v>9.2107841529000006E-2</v>
      </c>
      <c r="AB33" s="272">
        <v>8.7409769984000005E-2</v>
      </c>
      <c r="AC33" s="272">
        <v>0.10185677241</v>
      </c>
      <c r="AD33" s="272">
        <v>0.10266448009</v>
      </c>
      <c r="AE33" s="272">
        <v>0.10705538265</v>
      </c>
      <c r="AF33" s="272">
        <v>0.11059587316</v>
      </c>
      <c r="AG33" s="272">
        <v>0.10822647879</v>
      </c>
      <c r="AH33" s="272">
        <v>0.10915028168</v>
      </c>
      <c r="AI33" s="272">
        <v>0.11076156924</v>
      </c>
      <c r="AJ33" s="272">
        <v>0.11789380067999999</v>
      </c>
      <c r="AK33" s="272">
        <v>0.11035598738999999</v>
      </c>
      <c r="AL33" s="272">
        <v>0.11719514296</v>
      </c>
      <c r="AM33" s="272">
        <v>9.8149972402000005E-2</v>
      </c>
      <c r="AN33" s="272">
        <v>9.2417325110999995E-2</v>
      </c>
      <c r="AO33" s="272">
        <v>0.10284824048000001</v>
      </c>
      <c r="AP33" s="272">
        <v>0.10387692128999999</v>
      </c>
      <c r="AQ33" s="272">
        <v>0.10992279775</v>
      </c>
      <c r="AR33" s="272">
        <v>0.10740407244</v>
      </c>
      <c r="AS33" s="272">
        <v>0.11208594714</v>
      </c>
      <c r="AT33" s="272">
        <v>0.116111564</v>
      </c>
      <c r="AU33" s="272">
        <v>0.10802310984999999</v>
      </c>
      <c r="AV33" s="272">
        <v>0.11398655349</v>
      </c>
      <c r="AW33" s="272">
        <v>0.10761255081</v>
      </c>
      <c r="AX33" s="272">
        <v>0.11239698429</v>
      </c>
      <c r="AY33" s="272">
        <v>9.7592181597000005E-2</v>
      </c>
      <c r="AZ33" s="272">
        <v>9.5116449177999995E-2</v>
      </c>
      <c r="BA33" s="272">
        <v>0.10714936238</v>
      </c>
      <c r="BB33" s="272">
        <v>0.10583496318000001</v>
      </c>
      <c r="BC33" s="272">
        <v>0.11698133858</v>
      </c>
      <c r="BD33" s="272">
        <v>0.11867476013</v>
      </c>
      <c r="BE33" s="272">
        <v>0.11921519636</v>
      </c>
      <c r="BF33" s="272">
        <v>0.12023809561</v>
      </c>
      <c r="BG33" s="272">
        <v>0.111289</v>
      </c>
      <c r="BH33" s="272">
        <v>0.11835759999999999</v>
      </c>
      <c r="BI33" s="272">
        <v>0.11230320000000001</v>
      </c>
      <c r="BJ33" s="360">
        <v>0.1173327</v>
      </c>
      <c r="BK33" s="360">
        <v>0.1151061</v>
      </c>
      <c r="BL33" s="360">
        <v>0.10775659999999999</v>
      </c>
      <c r="BM33" s="360">
        <v>0.11926580000000001</v>
      </c>
      <c r="BN33" s="360">
        <v>0.11582340000000001</v>
      </c>
      <c r="BO33" s="360">
        <v>0.12165910000000001</v>
      </c>
      <c r="BP33" s="360">
        <v>0.1205994</v>
      </c>
      <c r="BQ33" s="360">
        <v>0.12729689999999999</v>
      </c>
      <c r="BR33" s="360">
        <v>0.12875819999999999</v>
      </c>
      <c r="BS33" s="360">
        <v>0.1207168</v>
      </c>
      <c r="BT33" s="360">
        <v>0.1247912</v>
      </c>
      <c r="BU33" s="360">
        <v>0.1200859</v>
      </c>
      <c r="BV33" s="360">
        <v>0.1221217</v>
      </c>
    </row>
    <row r="34" spans="1:74" s="169" customFormat="1" ht="12" customHeight="1" x14ac:dyDescent="0.2">
      <c r="A34" s="132"/>
      <c r="B34" s="170" t="s">
        <v>515</v>
      </c>
      <c r="C34" s="171"/>
      <c r="D34" s="171"/>
      <c r="E34" s="171"/>
      <c r="F34" s="171"/>
      <c r="G34" s="171"/>
      <c r="H34" s="171"/>
      <c r="I34" s="171"/>
      <c r="J34" s="171"/>
      <c r="K34" s="171"/>
      <c r="L34" s="171"/>
      <c r="M34" s="171"/>
      <c r="N34" s="171"/>
      <c r="O34" s="171"/>
      <c r="P34" s="171"/>
      <c r="Q34" s="171"/>
      <c r="R34" s="171"/>
      <c r="S34" s="171"/>
      <c r="T34" s="171"/>
      <c r="U34" s="171"/>
      <c r="V34" s="171"/>
      <c r="W34" s="171"/>
      <c r="X34" s="171"/>
      <c r="Y34" s="171"/>
      <c r="Z34" s="171"/>
      <c r="AA34" s="171"/>
      <c r="AB34" s="171"/>
      <c r="AC34" s="171"/>
      <c r="AD34" s="171"/>
      <c r="AE34" s="171"/>
      <c r="AF34" s="171"/>
      <c r="AG34" s="171"/>
      <c r="AH34" s="171"/>
      <c r="AI34" s="171"/>
      <c r="AJ34" s="171"/>
      <c r="AK34" s="171"/>
      <c r="AL34" s="171"/>
      <c r="AM34" s="171"/>
      <c r="AN34" s="171"/>
      <c r="AO34" s="171"/>
      <c r="AP34" s="171"/>
      <c r="AQ34" s="171"/>
      <c r="AR34" s="171"/>
      <c r="AS34" s="171"/>
      <c r="AT34" s="171"/>
      <c r="AU34" s="171"/>
      <c r="AV34" s="171"/>
      <c r="AW34" s="171"/>
      <c r="AX34" s="171"/>
      <c r="AY34" s="171"/>
      <c r="AZ34" s="171"/>
      <c r="BA34" s="171"/>
      <c r="BB34" s="171"/>
      <c r="BC34" s="171"/>
      <c r="BD34" s="171"/>
      <c r="BE34" s="171"/>
      <c r="BF34" s="171"/>
      <c r="BG34" s="171"/>
      <c r="BH34" s="171"/>
      <c r="BI34" s="171"/>
      <c r="BJ34" s="421"/>
      <c r="BK34" s="421"/>
      <c r="BL34" s="421"/>
      <c r="BM34" s="421"/>
      <c r="BN34" s="421"/>
      <c r="BO34" s="421"/>
      <c r="BP34" s="421"/>
      <c r="BQ34" s="421"/>
      <c r="BR34" s="421"/>
      <c r="BS34" s="421"/>
      <c r="BT34" s="421"/>
      <c r="BU34" s="421"/>
      <c r="BV34" s="421"/>
    </row>
    <row r="35" spans="1:74" s="169" customFormat="1" ht="12" customHeight="1" x14ac:dyDescent="0.2">
      <c r="A35" s="599" t="s">
        <v>34</v>
      </c>
      <c r="B35" s="604" t="s">
        <v>54</v>
      </c>
      <c r="C35" s="272">
        <v>0.248060114</v>
      </c>
      <c r="D35" s="272">
        <v>0.234458992</v>
      </c>
      <c r="E35" s="272">
        <v>0.302502518</v>
      </c>
      <c r="F35" s="272">
        <v>0.30308388200000003</v>
      </c>
      <c r="G35" s="272">
        <v>0.31661457399999998</v>
      </c>
      <c r="H35" s="272">
        <v>0.312381199</v>
      </c>
      <c r="I35" s="272">
        <v>0.30396150900000002</v>
      </c>
      <c r="J35" s="272">
        <v>0.250318926</v>
      </c>
      <c r="K35" s="272">
        <v>0.207704681</v>
      </c>
      <c r="L35" s="272">
        <v>0.192254278</v>
      </c>
      <c r="M35" s="272">
        <v>0.200932005</v>
      </c>
      <c r="N35" s="272">
        <v>0.23057956499999999</v>
      </c>
      <c r="O35" s="272">
        <v>0.21988793100000001</v>
      </c>
      <c r="P35" s="272">
        <v>0.193017037</v>
      </c>
      <c r="Q35" s="272">
        <v>0.24654563500000001</v>
      </c>
      <c r="R35" s="272">
        <v>0.25021488400000003</v>
      </c>
      <c r="S35" s="272">
        <v>0.27256217399999999</v>
      </c>
      <c r="T35" s="272">
        <v>0.25368467500000003</v>
      </c>
      <c r="U35" s="272">
        <v>0.252091024</v>
      </c>
      <c r="V35" s="272">
        <v>0.219191684</v>
      </c>
      <c r="W35" s="272">
        <v>0.167517099</v>
      </c>
      <c r="X35" s="272">
        <v>0.15701980300000001</v>
      </c>
      <c r="Y35" s="272">
        <v>0.17825706099999999</v>
      </c>
      <c r="Z35" s="272">
        <v>0.21871295800000001</v>
      </c>
      <c r="AA35" s="272">
        <v>0.236888982</v>
      </c>
      <c r="AB35" s="272">
        <v>0.19481257599999999</v>
      </c>
      <c r="AC35" s="272">
        <v>0.19591831000000001</v>
      </c>
      <c r="AD35" s="272">
        <v>0.239451476</v>
      </c>
      <c r="AE35" s="272">
        <v>0.271442348</v>
      </c>
      <c r="AF35" s="272">
        <v>0.26127137900000003</v>
      </c>
      <c r="AG35" s="272">
        <v>0.26003586699999998</v>
      </c>
      <c r="AH35" s="272">
        <v>0.20640346400000001</v>
      </c>
      <c r="AI35" s="272">
        <v>0.16182635400000001</v>
      </c>
      <c r="AJ35" s="272">
        <v>0.16409178699999999</v>
      </c>
      <c r="AK35" s="272">
        <v>0.16865467200000001</v>
      </c>
      <c r="AL35" s="272">
        <v>0.20158510199999999</v>
      </c>
      <c r="AM35" s="272">
        <v>0.20642702299999999</v>
      </c>
      <c r="AN35" s="272">
        <v>0.16648386300000001</v>
      </c>
      <c r="AO35" s="272">
        <v>0.231072892</v>
      </c>
      <c r="AP35" s="272">
        <v>0.23903158999999999</v>
      </c>
      <c r="AQ35" s="272">
        <v>0.25194259899999999</v>
      </c>
      <c r="AR35" s="272">
        <v>0.24629383899999999</v>
      </c>
      <c r="AS35" s="272">
        <v>0.23146591599999999</v>
      </c>
      <c r="AT35" s="272">
        <v>0.18850618099999999</v>
      </c>
      <c r="AU35" s="272">
        <v>0.15202009999999999</v>
      </c>
      <c r="AV35" s="272">
        <v>0.16303553200000001</v>
      </c>
      <c r="AW35" s="272">
        <v>0.17853129400000001</v>
      </c>
      <c r="AX35" s="272">
        <v>0.213912887</v>
      </c>
      <c r="AY35" s="272">
        <v>0.23336279700000001</v>
      </c>
      <c r="AZ35" s="272">
        <v>0.21552648699999999</v>
      </c>
      <c r="BA35" s="272">
        <v>0.23562505</v>
      </c>
      <c r="BB35" s="272">
        <v>0.21437099400000001</v>
      </c>
      <c r="BC35" s="272">
        <v>0.19178925099999999</v>
      </c>
      <c r="BD35" s="272">
        <v>0.19083849899999999</v>
      </c>
      <c r="BE35" s="272">
        <v>0.20063534199999999</v>
      </c>
      <c r="BF35" s="272">
        <v>0.184330682</v>
      </c>
      <c r="BG35" s="272">
        <v>0.15551619999999999</v>
      </c>
      <c r="BH35" s="272">
        <v>0.1344938</v>
      </c>
      <c r="BI35" s="272">
        <v>0.14434159999999999</v>
      </c>
      <c r="BJ35" s="360">
        <v>0.16360340000000001</v>
      </c>
      <c r="BK35" s="360">
        <v>0.19950229999999999</v>
      </c>
      <c r="BL35" s="360">
        <v>0.17189579999999999</v>
      </c>
      <c r="BM35" s="360">
        <v>0.19174830000000001</v>
      </c>
      <c r="BN35" s="360">
        <v>0.21337149999999999</v>
      </c>
      <c r="BO35" s="360">
        <v>0.23106869999999999</v>
      </c>
      <c r="BP35" s="360">
        <v>0.2416625</v>
      </c>
      <c r="BQ35" s="360">
        <v>0.26244050000000002</v>
      </c>
      <c r="BR35" s="360">
        <v>0.2236435</v>
      </c>
      <c r="BS35" s="360">
        <v>0.15226190000000001</v>
      </c>
      <c r="BT35" s="360">
        <v>0.16162960000000001</v>
      </c>
      <c r="BU35" s="360">
        <v>0.1705904</v>
      </c>
      <c r="BV35" s="360">
        <v>0.20886879999999999</v>
      </c>
    </row>
    <row r="36" spans="1:74" s="169" customFormat="1" ht="12" customHeight="1" x14ac:dyDescent="0.2">
      <c r="A36" s="557" t="s">
        <v>38</v>
      </c>
      <c r="B36" s="604" t="s">
        <v>1070</v>
      </c>
      <c r="C36" s="272">
        <v>0.176398102</v>
      </c>
      <c r="D36" s="272">
        <v>0.15753277299999999</v>
      </c>
      <c r="E36" s="272">
        <v>0.16920484199999999</v>
      </c>
      <c r="F36" s="272">
        <v>0.159157406</v>
      </c>
      <c r="G36" s="272">
        <v>0.16067588199999999</v>
      </c>
      <c r="H36" s="272">
        <v>0.16746788600000001</v>
      </c>
      <c r="I36" s="272">
        <v>0.17205881200000001</v>
      </c>
      <c r="J36" s="272">
        <v>0.17224631200000001</v>
      </c>
      <c r="K36" s="272">
        <v>0.166920396</v>
      </c>
      <c r="L36" s="272">
        <v>0.16551590199999999</v>
      </c>
      <c r="M36" s="272">
        <v>0.166684006</v>
      </c>
      <c r="N36" s="272">
        <v>0.176384132</v>
      </c>
      <c r="O36" s="272">
        <v>0.17286948599999999</v>
      </c>
      <c r="P36" s="272">
        <v>0.162400763</v>
      </c>
      <c r="Q36" s="272">
        <v>0.16552919599999999</v>
      </c>
      <c r="R36" s="272">
        <v>0.15666033400000001</v>
      </c>
      <c r="S36" s="272">
        <v>0.165311816</v>
      </c>
      <c r="T36" s="272">
        <v>0.16483226400000001</v>
      </c>
      <c r="U36" s="272">
        <v>0.171851856</v>
      </c>
      <c r="V36" s="272">
        <v>0.17325934600000001</v>
      </c>
      <c r="W36" s="272">
        <v>0.167649514</v>
      </c>
      <c r="X36" s="272">
        <v>0.16830177599999999</v>
      </c>
      <c r="Y36" s="272">
        <v>0.167166174</v>
      </c>
      <c r="Z36" s="272">
        <v>0.17443319600000001</v>
      </c>
      <c r="AA36" s="272">
        <v>0.18532937899999999</v>
      </c>
      <c r="AB36" s="272">
        <v>0.16658778399999999</v>
      </c>
      <c r="AC36" s="272">
        <v>0.181588839</v>
      </c>
      <c r="AD36" s="272">
        <v>0.17149376699999999</v>
      </c>
      <c r="AE36" s="272">
        <v>0.17879098900000001</v>
      </c>
      <c r="AF36" s="272">
        <v>0.17912784700000001</v>
      </c>
      <c r="AG36" s="272">
        <v>0.190452069</v>
      </c>
      <c r="AH36" s="272">
        <v>0.188042609</v>
      </c>
      <c r="AI36" s="272">
        <v>0.17663361699999999</v>
      </c>
      <c r="AJ36" s="272">
        <v>0.18083106900000001</v>
      </c>
      <c r="AK36" s="272">
        <v>0.18120863700000001</v>
      </c>
      <c r="AL36" s="272">
        <v>0.18945687899999999</v>
      </c>
      <c r="AM36" s="272">
        <v>0.187024419</v>
      </c>
      <c r="AN36" s="272">
        <v>0.17005737400000001</v>
      </c>
      <c r="AO36" s="272">
        <v>0.18503652900000001</v>
      </c>
      <c r="AP36" s="272">
        <v>0.17689712699999999</v>
      </c>
      <c r="AQ36" s="272">
        <v>0.183737019</v>
      </c>
      <c r="AR36" s="272">
        <v>0.185356927</v>
      </c>
      <c r="AS36" s="272">
        <v>0.19016408900000001</v>
      </c>
      <c r="AT36" s="272">
        <v>0.19191322899999999</v>
      </c>
      <c r="AU36" s="272">
        <v>0.180476947</v>
      </c>
      <c r="AV36" s="272">
        <v>0.18663797900000001</v>
      </c>
      <c r="AW36" s="272">
        <v>0.183809947</v>
      </c>
      <c r="AX36" s="272">
        <v>0.19291830900000001</v>
      </c>
      <c r="AY36" s="272">
        <v>0.18106751900000001</v>
      </c>
      <c r="AZ36" s="272">
        <v>0.162252969</v>
      </c>
      <c r="BA36" s="272">
        <v>0.169168769</v>
      </c>
      <c r="BB36" s="272">
        <v>0.163884056</v>
      </c>
      <c r="BC36" s="272">
        <v>0.170319739</v>
      </c>
      <c r="BD36" s="272">
        <v>0.168520696</v>
      </c>
      <c r="BE36" s="272">
        <v>0.17667091900000001</v>
      </c>
      <c r="BF36" s="272">
        <v>0.17534253899999999</v>
      </c>
      <c r="BG36" s="272">
        <v>0.16761390000000001</v>
      </c>
      <c r="BH36" s="272">
        <v>0.16925129999999999</v>
      </c>
      <c r="BI36" s="272">
        <v>0.16537180000000001</v>
      </c>
      <c r="BJ36" s="360">
        <v>0.17353660000000001</v>
      </c>
      <c r="BK36" s="360">
        <v>0.17020370000000001</v>
      </c>
      <c r="BL36" s="360">
        <v>0.15389920000000001</v>
      </c>
      <c r="BM36" s="360">
        <v>0.1631147</v>
      </c>
      <c r="BN36" s="360">
        <v>0.15596650000000001</v>
      </c>
      <c r="BO36" s="360">
        <v>0.16046489999999999</v>
      </c>
      <c r="BP36" s="360">
        <v>0.16201399999999999</v>
      </c>
      <c r="BQ36" s="360">
        <v>0.17095769999999999</v>
      </c>
      <c r="BR36" s="360">
        <v>0.1703083</v>
      </c>
      <c r="BS36" s="360">
        <v>0.16261310000000001</v>
      </c>
      <c r="BT36" s="360">
        <v>0.16566339999999999</v>
      </c>
      <c r="BU36" s="360">
        <v>0.1626737</v>
      </c>
      <c r="BV36" s="360">
        <v>0.17103979999999999</v>
      </c>
    </row>
    <row r="37" spans="1:74" s="169" customFormat="1" ht="12" customHeight="1" x14ac:dyDescent="0.2">
      <c r="A37" s="557" t="s">
        <v>39</v>
      </c>
      <c r="B37" s="604" t="s">
        <v>1071</v>
      </c>
      <c r="C37" s="272">
        <v>3.8535859999999998E-2</v>
      </c>
      <c r="D37" s="272">
        <v>3.5781133E-2</v>
      </c>
      <c r="E37" s="272">
        <v>3.8510900000000001E-2</v>
      </c>
      <c r="F37" s="272">
        <v>3.5682870999999998E-2</v>
      </c>
      <c r="G37" s="272">
        <v>3.7198589999999997E-2</v>
      </c>
      <c r="H37" s="272">
        <v>3.8055551E-2</v>
      </c>
      <c r="I37" s="272">
        <v>3.9339869999999999E-2</v>
      </c>
      <c r="J37" s="272">
        <v>3.9447410000000002E-2</v>
      </c>
      <c r="K37" s="272">
        <v>3.7729591E-2</v>
      </c>
      <c r="L37" s="272">
        <v>3.9842710000000003E-2</v>
      </c>
      <c r="M37" s="272">
        <v>4.0351801E-2</v>
      </c>
      <c r="N37" s="272">
        <v>4.1317020000000003E-2</v>
      </c>
      <c r="O37" s="272">
        <v>3.8397112999999997E-2</v>
      </c>
      <c r="P37" s="272">
        <v>3.6327505000000003E-2</v>
      </c>
      <c r="Q37" s="272">
        <v>3.9878052999999997E-2</v>
      </c>
      <c r="R37" s="272">
        <v>3.7232468999999997E-2</v>
      </c>
      <c r="S37" s="272">
        <v>3.8198013000000003E-2</v>
      </c>
      <c r="T37" s="272">
        <v>3.7006328999999998E-2</v>
      </c>
      <c r="U37" s="272">
        <v>3.9305943000000003E-2</v>
      </c>
      <c r="V37" s="272">
        <v>3.9276153000000001E-2</v>
      </c>
      <c r="W37" s="272">
        <v>3.7263179E-2</v>
      </c>
      <c r="X37" s="272">
        <v>4.0765762999999997E-2</v>
      </c>
      <c r="Y37" s="272">
        <v>4.0671009000000001E-2</v>
      </c>
      <c r="Z37" s="272">
        <v>4.2282733000000003E-2</v>
      </c>
      <c r="AA37" s="272">
        <v>4.1431516000000002E-2</v>
      </c>
      <c r="AB37" s="272">
        <v>3.6991824E-2</v>
      </c>
      <c r="AC37" s="272">
        <v>4.2159575999999997E-2</v>
      </c>
      <c r="AD37" s="272">
        <v>4.0769808999999997E-2</v>
      </c>
      <c r="AE37" s="272">
        <v>4.1470116000000001E-2</v>
      </c>
      <c r="AF37" s="272">
        <v>4.0436619E-2</v>
      </c>
      <c r="AG37" s="272">
        <v>4.1963236000000001E-2</v>
      </c>
      <c r="AH37" s="272">
        <v>4.2197796000000003E-2</v>
      </c>
      <c r="AI37" s="272">
        <v>3.9913839E-2</v>
      </c>
      <c r="AJ37" s="272">
        <v>4.1976326000000001E-2</v>
      </c>
      <c r="AK37" s="272">
        <v>4.2267869E-2</v>
      </c>
      <c r="AL37" s="272">
        <v>4.4857095999999999E-2</v>
      </c>
      <c r="AM37" s="272">
        <v>4.1565775999999999E-2</v>
      </c>
      <c r="AN37" s="272">
        <v>3.5731793999999997E-2</v>
      </c>
      <c r="AO37" s="272">
        <v>4.1566055999999997E-2</v>
      </c>
      <c r="AP37" s="272">
        <v>4.0365328999999998E-2</v>
      </c>
      <c r="AQ37" s="272">
        <v>4.0505505999999997E-2</v>
      </c>
      <c r="AR37" s="272">
        <v>4.0294538999999997E-2</v>
      </c>
      <c r="AS37" s="272">
        <v>4.2921335999999997E-2</v>
      </c>
      <c r="AT37" s="272">
        <v>4.1244646000000003E-2</v>
      </c>
      <c r="AU37" s="272">
        <v>3.9509008999999998E-2</v>
      </c>
      <c r="AV37" s="272">
        <v>4.1127186000000003E-2</v>
      </c>
      <c r="AW37" s="272">
        <v>4.1053528999999998E-2</v>
      </c>
      <c r="AX37" s="272">
        <v>4.2273445999999999E-2</v>
      </c>
      <c r="AY37" s="272">
        <v>4.2689765999999997E-2</v>
      </c>
      <c r="AZ37" s="272">
        <v>3.6575703000000001E-2</v>
      </c>
      <c r="BA37" s="272">
        <v>4.0394555999999998E-2</v>
      </c>
      <c r="BB37" s="272">
        <v>3.9161885E-2</v>
      </c>
      <c r="BC37" s="272">
        <v>4.0307415999999999E-2</v>
      </c>
      <c r="BD37" s="272">
        <v>3.9572604999999997E-2</v>
      </c>
      <c r="BE37" s="272">
        <v>4.3597996E-2</v>
      </c>
      <c r="BF37" s="272">
        <v>4.1344296000000003E-2</v>
      </c>
      <c r="BG37" s="272">
        <v>4.3243900000000002E-2</v>
      </c>
      <c r="BH37" s="272">
        <v>4.2503600000000002E-2</v>
      </c>
      <c r="BI37" s="272">
        <v>4.2532500000000001E-2</v>
      </c>
      <c r="BJ37" s="360">
        <v>4.46545E-2</v>
      </c>
      <c r="BK37" s="360">
        <v>4.3092699999999998E-2</v>
      </c>
      <c r="BL37" s="360">
        <v>3.9725700000000003E-2</v>
      </c>
      <c r="BM37" s="360">
        <v>4.2468600000000002E-2</v>
      </c>
      <c r="BN37" s="360">
        <v>4.0606999999999997E-2</v>
      </c>
      <c r="BO37" s="360">
        <v>4.2329699999999998E-2</v>
      </c>
      <c r="BP37" s="360">
        <v>4.2602300000000003E-2</v>
      </c>
      <c r="BQ37" s="360">
        <v>4.4978600000000001E-2</v>
      </c>
      <c r="BR37" s="360">
        <v>4.4696600000000003E-2</v>
      </c>
      <c r="BS37" s="360">
        <v>4.2368099999999999E-2</v>
      </c>
      <c r="BT37" s="360">
        <v>4.2609500000000002E-2</v>
      </c>
      <c r="BU37" s="360">
        <v>4.2640499999999998E-2</v>
      </c>
      <c r="BV37" s="360">
        <v>4.4639900000000003E-2</v>
      </c>
    </row>
    <row r="38" spans="1:74" s="169" customFormat="1" ht="12" customHeight="1" x14ac:dyDescent="0.2">
      <c r="A38" s="599" t="s">
        <v>108</v>
      </c>
      <c r="B38" s="604" t="s">
        <v>622</v>
      </c>
      <c r="C38" s="272">
        <v>8.3044444893000002E-2</v>
      </c>
      <c r="D38" s="272">
        <v>0.10150792605</v>
      </c>
      <c r="E38" s="272">
        <v>0.10240880741</v>
      </c>
      <c r="F38" s="272">
        <v>0.12063913771</v>
      </c>
      <c r="G38" s="272">
        <v>0.11433122126</v>
      </c>
      <c r="H38" s="272">
        <v>0.1066889874</v>
      </c>
      <c r="I38" s="272">
        <v>7.2730716767999998E-2</v>
      </c>
      <c r="J38" s="272">
        <v>7.2584880374999994E-2</v>
      </c>
      <c r="K38" s="272">
        <v>6.6705194502000006E-2</v>
      </c>
      <c r="L38" s="272">
        <v>0.10220350498</v>
      </c>
      <c r="M38" s="272">
        <v>0.12078152774000001</v>
      </c>
      <c r="N38" s="272">
        <v>0.10346805501</v>
      </c>
      <c r="O38" s="272">
        <v>0.12964873662000001</v>
      </c>
      <c r="P38" s="272">
        <v>0.10510854906</v>
      </c>
      <c r="Q38" s="272">
        <v>0.13340712460000001</v>
      </c>
      <c r="R38" s="272">
        <v>0.12087186287</v>
      </c>
      <c r="S38" s="272">
        <v>0.1192831536</v>
      </c>
      <c r="T38" s="272">
        <v>0.11387728542</v>
      </c>
      <c r="U38" s="272">
        <v>8.3910497114999996E-2</v>
      </c>
      <c r="V38" s="272">
        <v>8.0554875430999998E-2</v>
      </c>
      <c r="W38" s="272">
        <v>8.3599715402999999E-2</v>
      </c>
      <c r="X38" s="272">
        <v>0.1201714783</v>
      </c>
      <c r="Y38" s="272">
        <v>0.11078825421999999</v>
      </c>
      <c r="Z38" s="272">
        <v>0.13814315175</v>
      </c>
      <c r="AA38" s="272">
        <v>0.14016473869000001</v>
      </c>
      <c r="AB38" s="272">
        <v>0.1338726959</v>
      </c>
      <c r="AC38" s="272">
        <v>0.14985515020000001</v>
      </c>
      <c r="AD38" s="272">
        <v>0.16622795949999999</v>
      </c>
      <c r="AE38" s="272">
        <v>0.15444112055000001</v>
      </c>
      <c r="AF38" s="272">
        <v>0.13076460103000001</v>
      </c>
      <c r="AG38" s="272">
        <v>0.10551507845999999</v>
      </c>
      <c r="AH38" s="272">
        <v>9.1634104512000006E-2</v>
      </c>
      <c r="AI38" s="272">
        <v>0.11103148118</v>
      </c>
      <c r="AJ38" s="272">
        <v>0.12967160235</v>
      </c>
      <c r="AK38" s="272">
        <v>0.15025761221</v>
      </c>
      <c r="AL38" s="272">
        <v>0.13279395358000001</v>
      </c>
      <c r="AM38" s="272">
        <v>0.1702852759</v>
      </c>
      <c r="AN38" s="272">
        <v>0.13319122696999999</v>
      </c>
      <c r="AO38" s="272">
        <v>0.16864341530999999</v>
      </c>
      <c r="AP38" s="272">
        <v>0.17719984684000001</v>
      </c>
      <c r="AQ38" s="272">
        <v>0.14835984161999999</v>
      </c>
      <c r="AR38" s="272">
        <v>0.15022154627000001</v>
      </c>
      <c r="AS38" s="272">
        <v>0.11587078037</v>
      </c>
      <c r="AT38" s="272">
        <v>9.6702844095999996E-2</v>
      </c>
      <c r="AU38" s="272">
        <v>0.10952738885</v>
      </c>
      <c r="AV38" s="272">
        <v>0.13790833583000001</v>
      </c>
      <c r="AW38" s="272">
        <v>0.17935292664999999</v>
      </c>
      <c r="AX38" s="272">
        <v>0.13985158872</v>
      </c>
      <c r="AY38" s="272">
        <v>0.14510437776999999</v>
      </c>
      <c r="AZ38" s="272">
        <v>0.14219330606</v>
      </c>
      <c r="BA38" s="272">
        <v>0.14575358011</v>
      </c>
      <c r="BB38" s="272">
        <v>0.16950547162999999</v>
      </c>
      <c r="BC38" s="272">
        <v>0.16320752207</v>
      </c>
      <c r="BD38" s="272">
        <v>0.12769147324999999</v>
      </c>
      <c r="BE38" s="272">
        <v>0.12974192334000001</v>
      </c>
      <c r="BF38" s="272">
        <v>0.12389427854</v>
      </c>
      <c r="BG38" s="272">
        <v>0.13176963863999999</v>
      </c>
      <c r="BH38" s="272">
        <v>0.1562702</v>
      </c>
      <c r="BI38" s="272">
        <v>0.1628956</v>
      </c>
      <c r="BJ38" s="360">
        <v>0.16890279999999999</v>
      </c>
      <c r="BK38" s="360">
        <v>0.1756219</v>
      </c>
      <c r="BL38" s="360">
        <v>0.16053609999999999</v>
      </c>
      <c r="BM38" s="360">
        <v>0.18992000000000001</v>
      </c>
      <c r="BN38" s="360">
        <v>0.2012109</v>
      </c>
      <c r="BO38" s="360">
        <v>0.19029260000000001</v>
      </c>
      <c r="BP38" s="360">
        <v>0.1721763</v>
      </c>
      <c r="BQ38" s="360">
        <v>0.1410081</v>
      </c>
      <c r="BR38" s="360">
        <v>0.13377</v>
      </c>
      <c r="BS38" s="360">
        <v>0.14014779999999999</v>
      </c>
      <c r="BT38" s="360">
        <v>0.1685604</v>
      </c>
      <c r="BU38" s="360">
        <v>0.1738316</v>
      </c>
      <c r="BV38" s="360">
        <v>0.19357389999999999</v>
      </c>
    </row>
    <row r="39" spans="1:74" s="169" customFormat="1" ht="12" customHeight="1" x14ac:dyDescent="0.2">
      <c r="A39" s="599" t="s">
        <v>35</v>
      </c>
      <c r="B39" s="604" t="s">
        <v>620</v>
      </c>
      <c r="C39" s="272">
        <v>1.8480064000000001E-2</v>
      </c>
      <c r="D39" s="272">
        <v>1.6676229000000001E-2</v>
      </c>
      <c r="E39" s="272">
        <v>1.8388147000000001E-2</v>
      </c>
      <c r="F39" s="272">
        <v>1.7257919E-2</v>
      </c>
      <c r="G39" s="272">
        <v>1.8194444000000001E-2</v>
      </c>
      <c r="H39" s="272">
        <v>1.7019866000000002E-2</v>
      </c>
      <c r="I39" s="272">
        <v>1.7723139999999998E-2</v>
      </c>
      <c r="J39" s="272">
        <v>1.7777471999999999E-2</v>
      </c>
      <c r="K39" s="272">
        <v>1.7126595000000001E-2</v>
      </c>
      <c r="L39" s="272">
        <v>1.7835734999999998E-2</v>
      </c>
      <c r="M39" s="272">
        <v>1.7570336999999998E-2</v>
      </c>
      <c r="N39" s="272">
        <v>1.8260971000000001E-2</v>
      </c>
      <c r="O39" s="272">
        <v>1.7399523E-2</v>
      </c>
      <c r="P39" s="272">
        <v>1.6387143999999999E-2</v>
      </c>
      <c r="Q39" s="272">
        <v>1.7607898E-2</v>
      </c>
      <c r="R39" s="272">
        <v>1.7083734E-2</v>
      </c>
      <c r="S39" s="272">
        <v>1.7787236000000001E-2</v>
      </c>
      <c r="T39" s="272">
        <v>1.7361420999999998E-2</v>
      </c>
      <c r="U39" s="272">
        <v>1.7945699999999998E-2</v>
      </c>
      <c r="V39" s="272">
        <v>1.7785743999999999E-2</v>
      </c>
      <c r="W39" s="272">
        <v>1.7575554E-2</v>
      </c>
      <c r="X39" s="272">
        <v>1.8026599000000001E-2</v>
      </c>
      <c r="Y39" s="272">
        <v>1.8023462000000001E-2</v>
      </c>
      <c r="Z39" s="272">
        <v>1.8608026999999999E-2</v>
      </c>
      <c r="AA39" s="272">
        <v>1.8577671E-2</v>
      </c>
      <c r="AB39" s="272">
        <v>1.6666153999999999E-2</v>
      </c>
      <c r="AC39" s="272">
        <v>1.8542711999999999E-2</v>
      </c>
      <c r="AD39" s="272">
        <v>1.7375921999999999E-2</v>
      </c>
      <c r="AE39" s="272">
        <v>1.7870025000000001E-2</v>
      </c>
      <c r="AF39" s="272">
        <v>1.7415004000000001E-2</v>
      </c>
      <c r="AG39" s="272">
        <v>1.8148344E-2</v>
      </c>
      <c r="AH39" s="272">
        <v>1.8010517E-2</v>
      </c>
      <c r="AI39" s="272">
        <v>1.7615796E-2</v>
      </c>
      <c r="AJ39" s="272">
        <v>1.8402297000000001E-2</v>
      </c>
      <c r="AK39" s="272">
        <v>1.6959198000000002E-2</v>
      </c>
      <c r="AL39" s="272">
        <v>1.8422526000000002E-2</v>
      </c>
      <c r="AM39" s="272">
        <v>1.8933413999999999E-2</v>
      </c>
      <c r="AN39" s="272">
        <v>1.7006565000000001E-2</v>
      </c>
      <c r="AO39" s="272">
        <v>1.8754933000000001E-2</v>
      </c>
      <c r="AP39" s="272">
        <v>1.8365360000000001E-2</v>
      </c>
      <c r="AQ39" s="272">
        <v>1.8755344E-2</v>
      </c>
      <c r="AR39" s="272">
        <v>1.8194221999999999E-2</v>
      </c>
      <c r="AS39" s="272">
        <v>1.8600894999999999E-2</v>
      </c>
      <c r="AT39" s="272">
        <v>1.8576241E-2</v>
      </c>
      <c r="AU39" s="272">
        <v>1.8273854999999999E-2</v>
      </c>
      <c r="AV39" s="272">
        <v>1.8720621999999999E-2</v>
      </c>
      <c r="AW39" s="272">
        <v>1.8810075999999998E-2</v>
      </c>
      <c r="AX39" s="272">
        <v>1.9160367000000001E-2</v>
      </c>
      <c r="AY39" s="272">
        <v>1.9266258000000001E-2</v>
      </c>
      <c r="AZ39" s="272">
        <v>1.7611285000000001E-2</v>
      </c>
      <c r="BA39" s="272">
        <v>1.9259420999999999E-2</v>
      </c>
      <c r="BB39" s="272">
        <v>1.8097235999999999E-2</v>
      </c>
      <c r="BC39" s="272">
        <v>1.9255893E-2</v>
      </c>
      <c r="BD39" s="272">
        <v>1.8372960000000001E-2</v>
      </c>
      <c r="BE39" s="272">
        <v>1.9080739999999999E-2</v>
      </c>
      <c r="BF39" s="272">
        <v>1.8976237E-2</v>
      </c>
      <c r="BG39" s="272">
        <v>1.8752600000000001E-2</v>
      </c>
      <c r="BH39" s="272">
        <v>1.85886E-2</v>
      </c>
      <c r="BI39" s="272">
        <v>1.8522400000000001E-2</v>
      </c>
      <c r="BJ39" s="360">
        <v>1.9498999999999999E-2</v>
      </c>
      <c r="BK39" s="360">
        <v>2.0083500000000001E-2</v>
      </c>
      <c r="BL39" s="360">
        <v>1.8679299999999999E-2</v>
      </c>
      <c r="BM39" s="360">
        <v>1.9982300000000001E-2</v>
      </c>
      <c r="BN39" s="360">
        <v>1.90835E-2</v>
      </c>
      <c r="BO39" s="360">
        <v>1.9638699999999999E-2</v>
      </c>
      <c r="BP39" s="360">
        <v>1.9429700000000001E-2</v>
      </c>
      <c r="BQ39" s="360">
        <v>2.0048900000000001E-2</v>
      </c>
      <c r="BR39" s="360">
        <v>1.9987000000000001E-2</v>
      </c>
      <c r="BS39" s="360">
        <v>1.94714E-2</v>
      </c>
      <c r="BT39" s="360">
        <v>1.9941199999999999E-2</v>
      </c>
      <c r="BU39" s="360">
        <v>1.9485700000000002E-2</v>
      </c>
      <c r="BV39" s="360">
        <v>2.0265499999999999E-2</v>
      </c>
    </row>
    <row r="40" spans="1:74" s="169" customFormat="1" ht="12" customHeight="1" x14ac:dyDescent="0.2">
      <c r="A40" s="599" t="s">
        <v>36</v>
      </c>
      <c r="B40" s="604" t="s">
        <v>621</v>
      </c>
      <c r="C40" s="272">
        <v>1.3417128E-2</v>
      </c>
      <c r="D40" s="272">
        <v>1.2598343999999999E-2</v>
      </c>
      <c r="E40" s="272">
        <v>1.4218873E-2</v>
      </c>
      <c r="F40" s="272">
        <v>1.4203752E-2</v>
      </c>
      <c r="G40" s="272">
        <v>1.4883151000000001E-2</v>
      </c>
      <c r="H40" s="272">
        <v>1.4774730999999999E-2</v>
      </c>
      <c r="I40" s="272">
        <v>1.4887352E-2</v>
      </c>
      <c r="J40" s="272">
        <v>1.5257155E-2</v>
      </c>
      <c r="K40" s="272">
        <v>1.4414722E-2</v>
      </c>
      <c r="L40" s="272">
        <v>1.4574093E-2</v>
      </c>
      <c r="M40" s="272">
        <v>1.3653472999999999E-2</v>
      </c>
      <c r="N40" s="272">
        <v>1.4202879999999999E-2</v>
      </c>
      <c r="O40" s="272">
        <v>1.6676163000000001E-2</v>
      </c>
      <c r="P40" s="272">
        <v>1.6038685E-2</v>
      </c>
      <c r="Q40" s="272">
        <v>1.7969467999999999E-2</v>
      </c>
      <c r="R40" s="272">
        <v>1.8293389E-2</v>
      </c>
      <c r="S40" s="272">
        <v>2.0171171000000002E-2</v>
      </c>
      <c r="T40" s="272">
        <v>2.0275993999999999E-2</v>
      </c>
      <c r="U40" s="272">
        <v>2.0617599E-2</v>
      </c>
      <c r="V40" s="272">
        <v>2.0159884999999999E-2</v>
      </c>
      <c r="W40" s="272">
        <v>1.9619722999999999E-2</v>
      </c>
      <c r="X40" s="272">
        <v>1.9874558000000001E-2</v>
      </c>
      <c r="Y40" s="272">
        <v>1.8565096E-2</v>
      </c>
      <c r="Z40" s="272">
        <v>1.9088015E-2</v>
      </c>
      <c r="AA40" s="272">
        <v>2.1554398999999998E-2</v>
      </c>
      <c r="AB40" s="272">
        <v>2.0926370999999999E-2</v>
      </c>
      <c r="AC40" s="272">
        <v>2.4508056E-2</v>
      </c>
      <c r="AD40" s="272">
        <v>2.4359776999999999E-2</v>
      </c>
      <c r="AE40" s="272">
        <v>2.5779942E-2</v>
      </c>
      <c r="AF40" s="272">
        <v>2.6305628000000001E-2</v>
      </c>
      <c r="AG40" s="272">
        <v>2.6506400999999999E-2</v>
      </c>
      <c r="AH40" s="272">
        <v>2.7605949000000001E-2</v>
      </c>
      <c r="AI40" s="272">
        <v>2.7050719000000001E-2</v>
      </c>
      <c r="AJ40" s="272">
        <v>2.8020426000000001E-2</v>
      </c>
      <c r="AK40" s="272">
        <v>2.5863566000000001E-2</v>
      </c>
      <c r="AL40" s="272">
        <v>2.6708422999999998E-2</v>
      </c>
      <c r="AM40" s="272">
        <v>2.9176002999999999E-2</v>
      </c>
      <c r="AN40" s="272">
        <v>2.7867383999999999E-2</v>
      </c>
      <c r="AO40" s="272">
        <v>3.4862302999999997E-2</v>
      </c>
      <c r="AP40" s="272">
        <v>3.6282238000000001E-2</v>
      </c>
      <c r="AQ40" s="272">
        <v>3.9283793999999997E-2</v>
      </c>
      <c r="AR40" s="272">
        <v>4.0126263000000002E-2</v>
      </c>
      <c r="AS40" s="272">
        <v>3.8986323000000003E-2</v>
      </c>
      <c r="AT40" s="272">
        <v>3.9650234999999999E-2</v>
      </c>
      <c r="AU40" s="272">
        <v>3.8551922000000002E-2</v>
      </c>
      <c r="AV40" s="272">
        <v>3.7412269999999997E-2</v>
      </c>
      <c r="AW40" s="272">
        <v>3.3649643E-2</v>
      </c>
      <c r="AX40" s="272">
        <v>3.0784539999999999E-2</v>
      </c>
      <c r="AY40" s="272">
        <v>3.5019394000000002E-2</v>
      </c>
      <c r="AZ40" s="272">
        <v>3.7108229999999999E-2</v>
      </c>
      <c r="BA40" s="272">
        <v>4.5016172E-2</v>
      </c>
      <c r="BB40" s="272">
        <v>4.7552880999999998E-2</v>
      </c>
      <c r="BC40" s="272">
        <v>4.9255860999999998E-2</v>
      </c>
      <c r="BD40" s="272">
        <v>4.9439495999999999E-2</v>
      </c>
      <c r="BE40" s="272">
        <v>5.0668650000000003E-2</v>
      </c>
      <c r="BF40" s="272">
        <v>5.1302195000000002E-2</v>
      </c>
      <c r="BG40" s="272">
        <v>4.6031299999999997E-2</v>
      </c>
      <c r="BH40" s="272">
        <v>4.1622300000000001E-2</v>
      </c>
      <c r="BI40" s="272">
        <v>3.7019999999999997E-2</v>
      </c>
      <c r="BJ40" s="360">
        <v>3.5198E-2</v>
      </c>
      <c r="BK40" s="360">
        <v>3.6401200000000002E-2</v>
      </c>
      <c r="BL40" s="360">
        <v>3.7972199999999998E-2</v>
      </c>
      <c r="BM40" s="360">
        <v>4.8498300000000001E-2</v>
      </c>
      <c r="BN40" s="360">
        <v>5.2043100000000002E-2</v>
      </c>
      <c r="BO40" s="360">
        <v>5.7051600000000001E-2</v>
      </c>
      <c r="BP40" s="360">
        <v>5.9426300000000001E-2</v>
      </c>
      <c r="BQ40" s="360">
        <v>5.9187700000000003E-2</v>
      </c>
      <c r="BR40" s="360">
        <v>6.0984799999999999E-2</v>
      </c>
      <c r="BS40" s="360">
        <v>5.8631900000000001E-2</v>
      </c>
      <c r="BT40" s="360">
        <v>5.5716799999999997E-2</v>
      </c>
      <c r="BU40" s="360">
        <v>4.9195999999999997E-2</v>
      </c>
      <c r="BV40" s="360">
        <v>4.6268499999999997E-2</v>
      </c>
    </row>
    <row r="41" spans="1:74" s="169" customFormat="1" ht="12" customHeight="1" x14ac:dyDescent="0.2">
      <c r="A41" s="602" t="s">
        <v>47</v>
      </c>
      <c r="B41" s="604" t="s">
        <v>512</v>
      </c>
      <c r="C41" s="272">
        <v>8.3640658758999994E-2</v>
      </c>
      <c r="D41" s="272">
        <v>8.1902241796000003E-2</v>
      </c>
      <c r="E41" s="272">
        <v>8.8564465920000002E-2</v>
      </c>
      <c r="F41" s="272">
        <v>8.3726829870000005E-2</v>
      </c>
      <c r="G41" s="272">
        <v>9.1495295847999994E-2</v>
      </c>
      <c r="H41" s="272">
        <v>9.386818827E-2</v>
      </c>
      <c r="I41" s="272">
        <v>8.7305951512999996E-2</v>
      </c>
      <c r="J41" s="272">
        <v>9.6929065831E-2</v>
      </c>
      <c r="K41" s="272">
        <v>8.4817195770000006E-2</v>
      </c>
      <c r="L41" s="272">
        <v>9.0218230003E-2</v>
      </c>
      <c r="M41" s="272">
        <v>8.714709642E-2</v>
      </c>
      <c r="N41" s="272">
        <v>9.2656937208000001E-2</v>
      </c>
      <c r="O41" s="272">
        <v>8.2957957346999997E-2</v>
      </c>
      <c r="P41" s="272">
        <v>8.2852654402000001E-2</v>
      </c>
      <c r="Q41" s="272">
        <v>8.9239600949999998E-2</v>
      </c>
      <c r="R41" s="272">
        <v>8.7778241679999994E-2</v>
      </c>
      <c r="S41" s="272">
        <v>9.3647832434999995E-2</v>
      </c>
      <c r="T41" s="272">
        <v>9.1228483560000004E-2</v>
      </c>
      <c r="U41" s="272">
        <v>8.9294451910999995E-2</v>
      </c>
      <c r="V41" s="272">
        <v>9.637797629E-2</v>
      </c>
      <c r="W41" s="272">
        <v>8.424748755E-2</v>
      </c>
      <c r="X41" s="272">
        <v>9.3189149723000006E-2</v>
      </c>
      <c r="Y41" s="272">
        <v>8.4408618219999995E-2</v>
      </c>
      <c r="Z41" s="272">
        <v>8.7105502552999994E-2</v>
      </c>
      <c r="AA41" s="272">
        <v>8.4790978857999993E-2</v>
      </c>
      <c r="AB41" s="272">
        <v>7.8481274524E-2</v>
      </c>
      <c r="AC41" s="272">
        <v>9.0307465887999996E-2</v>
      </c>
      <c r="AD41" s="272">
        <v>9.0411576189999995E-2</v>
      </c>
      <c r="AE41" s="272">
        <v>9.4768616040000003E-2</v>
      </c>
      <c r="AF41" s="272">
        <v>9.4339406119999997E-2</v>
      </c>
      <c r="AG41" s="272">
        <v>9.3150928522999998E-2</v>
      </c>
      <c r="AH41" s="272">
        <v>9.2940173995E-2</v>
      </c>
      <c r="AI41" s="272">
        <v>9.124787728E-2</v>
      </c>
      <c r="AJ41" s="272">
        <v>9.5124274923000005E-2</v>
      </c>
      <c r="AK41" s="272">
        <v>9.068715812E-2</v>
      </c>
      <c r="AL41" s="272">
        <v>9.3799478584999998E-2</v>
      </c>
      <c r="AM41" s="272">
        <v>8.7972451383E-2</v>
      </c>
      <c r="AN41" s="272">
        <v>8.3360224859999998E-2</v>
      </c>
      <c r="AO41" s="272">
        <v>8.8812086210999994E-2</v>
      </c>
      <c r="AP41" s="272">
        <v>9.0713559060000004E-2</v>
      </c>
      <c r="AQ41" s="272">
        <v>9.4997044333999997E-2</v>
      </c>
      <c r="AR41" s="272">
        <v>9.3063667399999994E-2</v>
      </c>
      <c r="AS41" s="272">
        <v>9.6906724124000004E-2</v>
      </c>
      <c r="AT41" s="272">
        <v>9.6467162629E-2</v>
      </c>
      <c r="AU41" s="272">
        <v>8.9765496350000001E-2</v>
      </c>
      <c r="AV41" s="272">
        <v>9.7392069661999994E-2</v>
      </c>
      <c r="AW41" s="272">
        <v>9.2768585579999993E-2</v>
      </c>
      <c r="AX41" s="272">
        <v>9.5193101394999993E-2</v>
      </c>
      <c r="AY41" s="272">
        <v>9.0933560994999996E-2</v>
      </c>
      <c r="AZ41" s="272">
        <v>8.4161072247999999E-2</v>
      </c>
      <c r="BA41" s="272">
        <v>9.5447534261E-2</v>
      </c>
      <c r="BB41" s="272">
        <v>9.1483928579999998E-2</v>
      </c>
      <c r="BC41" s="272">
        <v>9.9626208511E-2</v>
      </c>
      <c r="BD41" s="272">
        <v>9.8035183819999996E-2</v>
      </c>
      <c r="BE41" s="272">
        <v>9.9913769956000001E-2</v>
      </c>
      <c r="BF41" s="272">
        <v>0.10080166612999999</v>
      </c>
      <c r="BG41" s="272">
        <v>9.6786943129999997E-2</v>
      </c>
      <c r="BH41" s="272">
        <v>9.7902777999999996E-2</v>
      </c>
      <c r="BI41" s="272">
        <v>9.1556120155999995E-2</v>
      </c>
      <c r="BJ41" s="360">
        <v>9.62509E-2</v>
      </c>
      <c r="BK41" s="360">
        <v>9.3990699999999996E-2</v>
      </c>
      <c r="BL41" s="360">
        <v>8.7992500000000001E-2</v>
      </c>
      <c r="BM41" s="360">
        <v>9.7187200000000001E-2</v>
      </c>
      <c r="BN41" s="360">
        <v>9.4829499999999997E-2</v>
      </c>
      <c r="BO41" s="360">
        <v>9.9370799999999995E-2</v>
      </c>
      <c r="BP41" s="360">
        <v>9.7661799999999993E-2</v>
      </c>
      <c r="BQ41" s="360">
        <v>0.1023927</v>
      </c>
      <c r="BR41" s="360">
        <v>0.1029086</v>
      </c>
      <c r="BS41" s="360">
        <v>9.5888100000000004E-2</v>
      </c>
      <c r="BT41" s="360">
        <v>9.9974800000000003E-2</v>
      </c>
      <c r="BU41" s="360">
        <v>9.4634800000000005E-2</v>
      </c>
      <c r="BV41" s="360">
        <v>9.72224E-2</v>
      </c>
    </row>
    <row r="42" spans="1:74" s="169" customFormat="1" ht="12" customHeight="1" x14ac:dyDescent="0.2">
      <c r="A42" s="602" t="s">
        <v>48</v>
      </c>
      <c r="B42" s="604" t="s">
        <v>513</v>
      </c>
      <c r="C42" s="272">
        <v>3.3070871417E-3</v>
      </c>
      <c r="D42" s="272">
        <v>3.7468627051000002E-3</v>
      </c>
      <c r="E42" s="272">
        <v>5.6578392277999998E-3</v>
      </c>
      <c r="F42" s="272">
        <v>7.8741340573999993E-3</v>
      </c>
      <c r="G42" s="272">
        <v>8.5109279289999999E-3</v>
      </c>
      <c r="H42" s="272">
        <v>9.7078285536000009E-3</v>
      </c>
      <c r="I42" s="272">
        <v>1.0104560608E-2</v>
      </c>
      <c r="J42" s="272">
        <v>1.1392880386E-2</v>
      </c>
      <c r="K42" s="272">
        <v>1.2619491044E-2</v>
      </c>
      <c r="L42" s="272">
        <v>1.1054850615E-2</v>
      </c>
      <c r="M42" s="272">
        <v>1.3468822985E-2</v>
      </c>
      <c r="N42" s="272">
        <v>1.3888202119E-2</v>
      </c>
      <c r="O42" s="272">
        <v>5.5835581931000001E-3</v>
      </c>
      <c r="P42" s="272">
        <v>7.7687012093000003E-3</v>
      </c>
      <c r="Q42" s="272">
        <v>1.1187132165E-2</v>
      </c>
      <c r="R42" s="272">
        <v>1.1785389597E-2</v>
      </c>
      <c r="S42" s="272">
        <v>1.2384804427000001E-2</v>
      </c>
      <c r="T42" s="272">
        <v>1.2772045750999999E-2</v>
      </c>
      <c r="U42" s="272">
        <v>1.0464090628E-2</v>
      </c>
      <c r="V42" s="272">
        <v>1.1139672898999999E-2</v>
      </c>
      <c r="W42" s="272">
        <v>9.5441699453999995E-3</v>
      </c>
      <c r="X42" s="272">
        <v>8.7358881113999993E-3</v>
      </c>
      <c r="Y42" s="272">
        <v>8.9886453946000002E-3</v>
      </c>
      <c r="Z42" s="272">
        <v>7.1354227667000001E-3</v>
      </c>
      <c r="AA42" s="272">
        <v>8.8928478623999992E-3</v>
      </c>
      <c r="AB42" s="272">
        <v>1.0387205050000001E-2</v>
      </c>
      <c r="AC42" s="272">
        <v>1.3227823299E-2</v>
      </c>
      <c r="AD42" s="272">
        <v>1.3933357182000001E-2</v>
      </c>
      <c r="AE42" s="272">
        <v>1.4048205899999999E-2</v>
      </c>
      <c r="AF42" s="272">
        <v>1.8009927046000001E-2</v>
      </c>
      <c r="AG42" s="272">
        <v>1.6806922615999999E-2</v>
      </c>
      <c r="AH42" s="272">
        <v>1.7937558996999999E-2</v>
      </c>
      <c r="AI42" s="272">
        <v>2.1209689430000001E-2</v>
      </c>
      <c r="AJ42" s="272">
        <v>2.4537574802000001E-2</v>
      </c>
      <c r="AK42" s="272">
        <v>2.1354409171E-2</v>
      </c>
      <c r="AL42" s="272">
        <v>2.5139090499999999E-2</v>
      </c>
      <c r="AM42" s="272">
        <v>1.1812645379E-2</v>
      </c>
      <c r="AN42" s="272">
        <v>1.0606495244E-2</v>
      </c>
      <c r="AO42" s="272">
        <v>1.5686886268000001E-2</v>
      </c>
      <c r="AP42" s="272">
        <v>1.484943536E-2</v>
      </c>
      <c r="AQ42" s="272">
        <v>1.6691441578999999E-2</v>
      </c>
      <c r="AR42" s="272">
        <v>1.6070156503000001E-2</v>
      </c>
      <c r="AS42" s="272">
        <v>1.6980404083999999E-2</v>
      </c>
      <c r="AT42" s="272">
        <v>2.1437409471E-2</v>
      </c>
      <c r="AU42" s="272">
        <v>1.9926064183000001E-2</v>
      </c>
      <c r="AV42" s="272">
        <v>1.8404681623000001E-2</v>
      </c>
      <c r="AW42" s="272">
        <v>1.6568232735000001E-2</v>
      </c>
      <c r="AX42" s="272">
        <v>1.8973217939E-2</v>
      </c>
      <c r="AY42" s="272">
        <v>8.3487861106999999E-3</v>
      </c>
      <c r="AZ42" s="272">
        <v>1.2519663602999999E-2</v>
      </c>
      <c r="BA42" s="272">
        <v>1.347589142E-2</v>
      </c>
      <c r="BB42" s="272">
        <v>1.6051426851999999E-2</v>
      </c>
      <c r="BC42" s="272">
        <v>1.9206859717000001E-2</v>
      </c>
      <c r="BD42" s="272">
        <v>2.2461734090000001E-2</v>
      </c>
      <c r="BE42" s="272">
        <v>2.1158500223999999E-2</v>
      </c>
      <c r="BF42" s="272">
        <v>2.1310004582999999E-2</v>
      </c>
      <c r="BG42" s="272">
        <v>2.1566363033999999E-2</v>
      </c>
      <c r="BH42" s="272">
        <v>2.2325000000000001E-2</v>
      </c>
      <c r="BI42" s="272">
        <v>2.1932699999999999E-2</v>
      </c>
      <c r="BJ42" s="360">
        <v>2.28708E-2</v>
      </c>
      <c r="BK42" s="360">
        <v>2.2862400000000001E-2</v>
      </c>
      <c r="BL42" s="360">
        <v>2.1399600000000001E-2</v>
      </c>
      <c r="BM42" s="360">
        <v>2.3884900000000001E-2</v>
      </c>
      <c r="BN42" s="360">
        <v>2.27564E-2</v>
      </c>
      <c r="BO42" s="360">
        <v>2.4135299999999998E-2</v>
      </c>
      <c r="BP42" s="360">
        <v>2.4752799999999998E-2</v>
      </c>
      <c r="BQ42" s="360">
        <v>2.6807399999999999E-2</v>
      </c>
      <c r="BR42" s="360">
        <v>2.77624E-2</v>
      </c>
      <c r="BS42" s="360">
        <v>2.66109E-2</v>
      </c>
      <c r="BT42" s="360">
        <v>2.66745E-2</v>
      </c>
      <c r="BU42" s="360">
        <v>2.7210100000000001E-2</v>
      </c>
      <c r="BV42" s="360">
        <v>2.6706299999999999E-2</v>
      </c>
    </row>
    <row r="43" spans="1:74" s="169" customFormat="1" ht="12" customHeight="1" x14ac:dyDescent="0.2">
      <c r="A43" s="603" t="s">
        <v>1263</v>
      </c>
      <c r="B43" s="604" t="s">
        <v>1264</v>
      </c>
      <c r="C43" s="272">
        <v>6.4757812999999997E-2</v>
      </c>
      <c r="D43" s="272">
        <v>5.7525879000000002E-2</v>
      </c>
      <c r="E43" s="272">
        <v>6.4206592000000007E-2</v>
      </c>
      <c r="F43" s="272">
        <v>6.0514786000000001E-2</v>
      </c>
      <c r="G43" s="272">
        <v>6.3170412999999995E-2</v>
      </c>
      <c r="H43" s="272">
        <v>6.2050282999999998E-2</v>
      </c>
      <c r="I43" s="272">
        <v>6.2769051000000006E-2</v>
      </c>
      <c r="J43" s="272">
        <v>6.3738555000000002E-2</v>
      </c>
      <c r="K43" s="272">
        <v>6.0635201E-2</v>
      </c>
      <c r="L43" s="272">
        <v>6.3883522999999998E-2</v>
      </c>
      <c r="M43" s="272">
        <v>6.4703755000000002E-2</v>
      </c>
      <c r="N43" s="272">
        <v>6.7741797000000006E-2</v>
      </c>
      <c r="O43" s="272">
        <v>6.5545326000000001E-2</v>
      </c>
      <c r="P43" s="272">
        <v>6.0180289999999997E-2</v>
      </c>
      <c r="Q43" s="272">
        <v>6.2308513000000003E-2</v>
      </c>
      <c r="R43" s="272">
        <v>5.9596968E-2</v>
      </c>
      <c r="S43" s="272">
        <v>6.2473365000000003E-2</v>
      </c>
      <c r="T43" s="272">
        <v>5.9963806000000001E-2</v>
      </c>
      <c r="U43" s="272">
        <v>5.7018535000000002E-2</v>
      </c>
      <c r="V43" s="272">
        <v>5.8937281000000001E-2</v>
      </c>
      <c r="W43" s="272">
        <v>5.5044336999999999E-2</v>
      </c>
      <c r="X43" s="272">
        <v>5.6338592999999999E-2</v>
      </c>
      <c r="Y43" s="272">
        <v>5.5775713999999997E-2</v>
      </c>
      <c r="Z43" s="272">
        <v>5.7689361000000002E-2</v>
      </c>
      <c r="AA43" s="272">
        <v>5.5419782000000001E-2</v>
      </c>
      <c r="AB43" s="272">
        <v>5.0314919999999999E-2</v>
      </c>
      <c r="AC43" s="272">
        <v>5.7376755000000002E-2</v>
      </c>
      <c r="AD43" s="272">
        <v>5.7334465000000001E-2</v>
      </c>
      <c r="AE43" s="272">
        <v>6.0927228999999999E-2</v>
      </c>
      <c r="AF43" s="272">
        <v>5.9912959000000002E-2</v>
      </c>
      <c r="AG43" s="272">
        <v>6.0375643999999999E-2</v>
      </c>
      <c r="AH43" s="272">
        <v>5.8966605999999998E-2</v>
      </c>
      <c r="AI43" s="272">
        <v>5.7321946999999998E-2</v>
      </c>
      <c r="AJ43" s="272">
        <v>6.2789190999999994E-2</v>
      </c>
      <c r="AK43" s="272">
        <v>6.2606360999999999E-2</v>
      </c>
      <c r="AL43" s="272">
        <v>6.5940108999999997E-2</v>
      </c>
      <c r="AM43" s="272">
        <v>6.2529896000000001E-2</v>
      </c>
      <c r="AN43" s="272">
        <v>5.6066194E-2</v>
      </c>
      <c r="AO43" s="272">
        <v>6.2441349E-2</v>
      </c>
      <c r="AP43" s="272">
        <v>6.1541433999999999E-2</v>
      </c>
      <c r="AQ43" s="272">
        <v>6.4140648999999994E-2</v>
      </c>
      <c r="AR43" s="272">
        <v>6.3656784999999994E-2</v>
      </c>
      <c r="AS43" s="272">
        <v>6.5407233999999995E-2</v>
      </c>
      <c r="AT43" s="272">
        <v>6.3740805999999997E-2</v>
      </c>
      <c r="AU43" s="272">
        <v>6.1842695000000003E-2</v>
      </c>
      <c r="AV43" s="272">
        <v>6.3761329000000005E-2</v>
      </c>
      <c r="AW43" s="272">
        <v>6.3525557999999996E-2</v>
      </c>
      <c r="AX43" s="272">
        <v>6.8460199999999999E-2</v>
      </c>
      <c r="AY43" s="272">
        <v>6.5372825999999995E-2</v>
      </c>
      <c r="AZ43" s="272">
        <v>5.8865379000000002E-2</v>
      </c>
      <c r="BA43" s="272">
        <v>6.4870397999999996E-2</v>
      </c>
      <c r="BB43" s="272">
        <v>6.1445558999999997E-2</v>
      </c>
      <c r="BC43" s="272">
        <v>6.5347554000000002E-2</v>
      </c>
      <c r="BD43" s="272">
        <v>6.5436378000000003E-2</v>
      </c>
      <c r="BE43" s="272">
        <v>6.6689697000000006E-2</v>
      </c>
      <c r="BF43" s="272">
        <v>6.5309249999999999E-2</v>
      </c>
      <c r="BG43" s="272">
        <v>6.3050400000000006E-2</v>
      </c>
      <c r="BH43" s="272">
        <v>6.4152399999999998E-2</v>
      </c>
      <c r="BI43" s="272">
        <v>6.3176200000000002E-2</v>
      </c>
      <c r="BJ43" s="360">
        <v>6.6102499999999995E-2</v>
      </c>
      <c r="BK43" s="360">
        <v>6.7667900000000003E-2</v>
      </c>
      <c r="BL43" s="360">
        <v>6.0433099999999997E-2</v>
      </c>
      <c r="BM43" s="360">
        <v>6.6743300000000005E-2</v>
      </c>
      <c r="BN43" s="360">
        <v>6.2931899999999999E-2</v>
      </c>
      <c r="BO43" s="360">
        <v>6.6000500000000004E-2</v>
      </c>
      <c r="BP43" s="360">
        <v>6.3446000000000002E-2</v>
      </c>
      <c r="BQ43" s="360">
        <v>6.69849E-2</v>
      </c>
      <c r="BR43" s="360">
        <v>6.6541000000000003E-2</v>
      </c>
      <c r="BS43" s="360">
        <v>6.3511399999999996E-2</v>
      </c>
      <c r="BT43" s="360">
        <v>6.4304500000000001E-2</v>
      </c>
      <c r="BU43" s="360">
        <v>6.3576199999999999E-2</v>
      </c>
      <c r="BV43" s="360">
        <v>6.5516099999999994E-2</v>
      </c>
    </row>
    <row r="44" spans="1:74" ht="12" customHeight="1" x14ac:dyDescent="0.2">
      <c r="A44" s="605" t="s">
        <v>28</v>
      </c>
      <c r="B44" s="606" t="s">
        <v>1018</v>
      </c>
      <c r="C44" s="273">
        <v>0.72964123878999998</v>
      </c>
      <c r="D44" s="273">
        <v>0.70173033455</v>
      </c>
      <c r="E44" s="273">
        <v>0.80366295855000003</v>
      </c>
      <c r="F44" s="273">
        <v>0.80214067663999999</v>
      </c>
      <c r="G44" s="273">
        <v>0.82507447603999995</v>
      </c>
      <c r="H44" s="273">
        <v>0.82201449223</v>
      </c>
      <c r="I44" s="273">
        <v>0.78088092388999997</v>
      </c>
      <c r="J44" s="273">
        <v>0.73969261558999999</v>
      </c>
      <c r="K44" s="273">
        <v>0.66867303032000003</v>
      </c>
      <c r="L44" s="273">
        <v>0.69738280259999996</v>
      </c>
      <c r="M44" s="273">
        <v>0.72529279514</v>
      </c>
      <c r="N44" s="273">
        <v>0.75849952932999998</v>
      </c>
      <c r="O44" s="273">
        <v>0.74896575515999997</v>
      </c>
      <c r="P44" s="273">
        <v>0.68008129566999997</v>
      </c>
      <c r="Q44" s="273">
        <v>0.78367257672000001</v>
      </c>
      <c r="R44" s="273">
        <v>0.75951722715000003</v>
      </c>
      <c r="S44" s="273">
        <v>0.80181952345999996</v>
      </c>
      <c r="T44" s="273">
        <v>0.77100228172999996</v>
      </c>
      <c r="U44" s="273">
        <v>0.74249967065</v>
      </c>
      <c r="V44" s="273">
        <v>0.71668258762000003</v>
      </c>
      <c r="W44" s="273">
        <v>0.64206075389999995</v>
      </c>
      <c r="X44" s="273">
        <v>0.68242356312999997</v>
      </c>
      <c r="Y44" s="273">
        <v>0.68264399083000005</v>
      </c>
      <c r="Z44" s="273">
        <v>0.76319832406999999</v>
      </c>
      <c r="AA44" s="273">
        <v>0.79305026441000004</v>
      </c>
      <c r="AB44" s="273">
        <v>0.70904075346999995</v>
      </c>
      <c r="AC44" s="273">
        <v>0.77348465638999997</v>
      </c>
      <c r="AD44" s="273">
        <v>0.82135805586999999</v>
      </c>
      <c r="AE44" s="273">
        <v>0.85953854749000003</v>
      </c>
      <c r="AF44" s="273">
        <v>0.82758332519</v>
      </c>
      <c r="AG44" s="273">
        <v>0.81295444760000002</v>
      </c>
      <c r="AH44" s="273">
        <v>0.74373874250000005</v>
      </c>
      <c r="AI44" s="273">
        <v>0.70385126289</v>
      </c>
      <c r="AJ44" s="273">
        <v>0.74544450207000001</v>
      </c>
      <c r="AK44" s="273">
        <v>0.75985943349999996</v>
      </c>
      <c r="AL44" s="273">
        <v>0.79870261266999998</v>
      </c>
      <c r="AM44" s="273">
        <v>0.81699218066000001</v>
      </c>
      <c r="AN44" s="273">
        <v>0.70287963708000001</v>
      </c>
      <c r="AO44" s="273">
        <v>0.84850950379000001</v>
      </c>
      <c r="AP44" s="273">
        <v>0.85766414325999996</v>
      </c>
      <c r="AQ44" s="273">
        <v>0.85905860353999997</v>
      </c>
      <c r="AR44" s="273">
        <v>0.85480846417</v>
      </c>
      <c r="AS44" s="273">
        <v>0.81924507756999998</v>
      </c>
      <c r="AT44" s="273">
        <v>0.76007497319999995</v>
      </c>
      <c r="AU44" s="273">
        <v>0.71158226539000002</v>
      </c>
      <c r="AV44" s="273">
        <v>0.76403237910999999</v>
      </c>
      <c r="AW44" s="273">
        <v>0.80819572896000003</v>
      </c>
      <c r="AX44" s="273">
        <v>0.82216767005000002</v>
      </c>
      <c r="AY44" s="273">
        <v>0.82314418387999999</v>
      </c>
      <c r="AZ44" s="273">
        <v>0.76857827090999997</v>
      </c>
      <c r="BA44" s="273">
        <v>0.83089978079000004</v>
      </c>
      <c r="BB44" s="273">
        <v>0.82309933605999996</v>
      </c>
      <c r="BC44" s="273">
        <v>0.82003779529999998</v>
      </c>
      <c r="BD44" s="273">
        <v>0.78288549815999997</v>
      </c>
      <c r="BE44" s="273">
        <v>0.81074693852000002</v>
      </c>
      <c r="BF44" s="273">
        <v>0.78474740624999995</v>
      </c>
      <c r="BG44" s="273">
        <v>0.73647549999999995</v>
      </c>
      <c r="BH44" s="273">
        <v>0.74664569999999997</v>
      </c>
      <c r="BI44" s="273">
        <v>0.7474558</v>
      </c>
      <c r="BJ44" s="358">
        <v>0.79014899999999999</v>
      </c>
      <c r="BK44" s="358">
        <v>0.82894889999999999</v>
      </c>
      <c r="BL44" s="358">
        <v>0.75208580000000003</v>
      </c>
      <c r="BM44" s="358">
        <v>0.84308950000000005</v>
      </c>
      <c r="BN44" s="358">
        <v>0.86236970000000002</v>
      </c>
      <c r="BO44" s="358">
        <v>0.88989529999999994</v>
      </c>
      <c r="BP44" s="358">
        <v>0.88270090000000001</v>
      </c>
      <c r="BQ44" s="358">
        <v>0.89430330000000002</v>
      </c>
      <c r="BR44" s="358">
        <v>0.85010620000000003</v>
      </c>
      <c r="BS44" s="358">
        <v>0.76104329999999998</v>
      </c>
      <c r="BT44" s="358">
        <v>0.80461959999999999</v>
      </c>
      <c r="BU44" s="358">
        <v>0.80337380000000003</v>
      </c>
      <c r="BV44" s="358">
        <v>0.87359339999999996</v>
      </c>
    </row>
    <row r="45" spans="1:74" ht="12" customHeight="1" x14ac:dyDescent="0.2">
      <c r="A45" s="605"/>
      <c r="B45" s="607" t="s">
        <v>1055</v>
      </c>
      <c r="C45" s="608"/>
      <c r="D45" s="608"/>
      <c r="E45" s="608"/>
      <c r="F45" s="608"/>
      <c r="G45" s="608"/>
      <c r="H45" s="608"/>
      <c r="I45" s="608"/>
      <c r="J45" s="608"/>
      <c r="K45" s="608"/>
      <c r="L45" s="608"/>
      <c r="M45" s="608"/>
      <c r="N45" s="608"/>
      <c r="O45" s="608"/>
      <c r="P45" s="608"/>
      <c r="Q45" s="608"/>
      <c r="R45" s="608"/>
      <c r="S45" s="608"/>
      <c r="T45" s="608"/>
      <c r="U45" s="608"/>
      <c r="V45" s="608"/>
      <c r="W45" s="608"/>
      <c r="X45" s="608"/>
      <c r="Y45" s="608"/>
      <c r="Z45" s="608"/>
      <c r="AA45" s="608"/>
      <c r="AB45" s="608"/>
      <c r="AC45" s="608"/>
      <c r="AD45" s="608"/>
      <c r="AE45" s="608"/>
      <c r="AF45" s="608"/>
      <c r="AG45" s="608"/>
      <c r="AH45" s="608"/>
      <c r="AI45" s="608"/>
      <c r="AJ45" s="608"/>
      <c r="AK45" s="608"/>
      <c r="AL45" s="608"/>
      <c r="AM45" s="608"/>
      <c r="AN45" s="608"/>
      <c r="AO45" s="608"/>
      <c r="AP45" s="608"/>
      <c r="AQ45" s="608"/>
      <c r="AR45" s="608"/>
      <c r="AS45" s="608"/>
      <c r="AT45" s="608"/>
      <c r="AU45" s="608"/>
      <c r="AV45" s="608"/>
      <c r="AW45" s="608"/>
      <c r="AX45" s="608"/>
      <c r="AY45" s="608"/>
      <c r="AZ45" s="608"/>
      <c r="BA45" s="608"/>
      <c r="BB45" s="608"/>
      <c r="BC45" s="608"/>
      <c r="BD45" s="608"/>
      <c r="BE45" s="608"/>
      <c r="BF45" s="726"/>
      <c r="BG45" s="608"/>
      <c r="BH45" s="608"/>
      <c r="BI45" s="608"/>
      <c r="BJ45" s="608"/>
      <c r="BK45" s="608"/>
      <c r="BL45" s="608"/>
      <c r="BM45" s="608"/>
      <c r="BN45" s="608"/>
      <c r="BO45" s="608"/>
      <c r="BP45" s="608"/>
      <c r="BQ45" s="608"/>
      <c r="BR45" s="608"/>
      <c r="BS45" s="608"/>
      <c r="BT45" s="608"/>
      <c r="BU45" s="608"/>
      <c r="BV45" s="608"/>
    </row>
    <row r="46" spans="1:74" s="612" customFormat="1" ht="12" customHeight="1" x14ac:dyDescent="0.2">
      <c r="A46" s="609"/>
      <c r="B46" s="610" t="s">
        <v>0</v>
      </c>
      <c r="C46" s="611"/>
      <c r="D46" s="611"/>
      <c r="E46" s="611"/>
      <c r="F46" s="611"/>
      <c r="G46" s="611"/>
      <c r="H46" s="611"/>
      <c r="I46" s="611"/>
      <c r="J46" s="611"/>
      <c r="K46" s="611"/>
      <c r="L46" s="611"/>
      <c r="M46" s="611"/>
      <c r="N46" s="611"/>
      <c r="O46" s="611"/>
      <c r="P46" s="611"/>
      <c r="Q46" s="611"/>
      <c r="R46" s="611"/>
      <c r="S46" s="611"/>
      <c r="T46" s="611"/>
      <c r="U46" s="611"/>
      <c r="V46" s="611"/>
      <c r="W46" s="611"/>
      <c r="X46" s="611"/>
      <c r="Y46" s="611"/>
      <c r="Z46" s="611"/>
      <c r="AA46" s="611"/>
      <c r="AB46" s="611"/>
      <c r="AC46" s="611"/>
      <c r="AD46" s="611"/>
      <c r="AE46" s="611"/>
      <c r="AF46" s="611"/>
      <c r="AG46" s="611"/>
      <c r="AH46" s="611"/>
      <c r="AI46" s="611"/>
      <c r="AJ46" s="611"/>
      <c r="AK46" s="611"/>
      <c r="AL46" s="611"/>
      <c r="AM46" s="611"/>
      <c r="AN46" s="611"/>
      <c r="AO46" s="611"/>
      <c r="AP46" s="611"/>
      <c r="AQ46" s="611"/>
      <c r="AR46" s="611"/>
      <c r="AS46" s="611"/>
      <c r="AT46" s="611"/>
      <c r="AU46" s="611"/>
      <c r="AV46" s="611"/>
      <c r="AW46" s="611"/>
      <c r="AX46" s="611"/>
      <c r="AY46" s="611"/>
      <c r="AZ46" s="611"/>
      <c r="BA46" s="611"/>
      <c r="BB46" s="611"/>
      <c r="BC46" s="611"/>
      <c r="BD46" s="611"/>
      <c r="BE46" s="611"/>
      <c r="BF46" s="727"/>
      <c r="BG46" s="611"/>
      <c r="BH46" s="611"/>
      <c r="BI46" s="611"/>
      <c r="BJ46" s="611"/>
      <c r="BK46" s="611"/>
      <c r="BL46" s="611"/>
      <c r="BM46" s="611"/>
      <c r="BN46" s="611"/>
      <c r="BO46" s="611"/>
      <c r="BP46" s="611"/>
      <c r="BQ46" s="611"/>
      <c r="BR46" s="611"/>
      <c r="BS46" s="611"/>
      <c r="BT46" s="611"/>
      <c r="BU46" s="611"/>
      <c r="BV46" s="611"/>
    </row>
    <row r="47" spans="1:74" s="612" customFormat="1" ht="12" customHeight="1" x14ac:dyDescent="0.2">
      <c r="A47" s="609"/>
      <c r="B47" s="610" t="s">
        <v>1072</v>
      </c>
      <c r="C47" s="611"/>
      <c r="D47" s="611"/>
      <c r="E47" s="611"/>
      <c r="F47" s="611"/>
      <c r="G47" s="611"/>
      <c r="H47" s="611"/>
      <c r="I47" s="611"/>
      <c r="J47" s="611"/>
      <c r="K47" s="611"/>
      <c r="L47" s="611"/>
      <c r="M47" s="611"/>
      <c r="N47" s="611"/>
      <c r="O47" s="611"/>
      <c r="P47" s="611"/>
      <c r="Q47" s="611"/>
      <c r="R47" s="611"/>
      <c r="S47" s="611"/>
      <c r="T47" s="611"/>
      <c r="U47" s="611"/>
      <c r="V47" s="611"/>
      <c r="W47" s="611"/>
      <c r="X47" s="611"/>
      <c r="Y47" s="611"/>
      <c r="Z47" s="611"/>
      <c r="AA47" s="611"/>
      <c r="AB47" s="611"/>
      <c r="AC47" s="611"/>
      <c r="AD47" s="611"/>
      <c r="AE47" s="611"/>
      <c r="AF47" s="611"/>
      <c r="AG47" s="611"/>
      <c r="AH47" s="611"/>
      <c r="AI47" s="611"/>
      <c r="AJ47" s="611"/>
      <c r="AK47" s="611"/>
      <c r="AL47" s="611"/>
      <c r="AM47" s="611"/>
      <c r="AN47" s="611"/>
      <c r="AO47" s="611"/>
      <c r="AP47" s="611"/>
      <c r="AQ47" s="611"/>
      <c r="AR47" s="611"/>
      <c r="AS47" s="611"/>
      <c r="AT47" s="611"/>
      <c r="AU47" s="611"/>
      <c r="AV47" s="611"/>
      <c r="AW47" s="611"/>
      <c r="AX47" s="611"/>
      <c r="AY47" s="611"/>
      <c r="AZ47" s="611"/>
      <c r="BA47" s="611"/>
      <c r="BB47" s="611"/>
      <c r="BC47" s="611"/>
      <c r="BD47" s="611"/>
      <c r="BE47" s="611"/>
      <c r="BF47" s="727"/>
      <c r="BG47" s="611"/>
      <c r="BH47" s="611"/>
      <c r="BI47" s="611"/>
      <c r="BJ47" s="611"/>
      <c r="BK47" s="611"/>
      <c r="BL47" s="611"/>
      <c r="BM47" s="611"/>
      <c r="BN47" s="611"/>
      <c r="BO47" s="611"/>
      <c r="BP47" s="611"/>
      <c r="BQ47" s="611"/>
      <c r="BR47" s="611"/>
      <c r="BS47" s="611"/>
      <c r="BT47" s="611"/>
      <c r="BU47" s="611"/>
      <c r="BV47" s="611"/>
    </row>
    <row r="48" spans="1:74" s="612" customFormat="1" ht="12.75" x14ac:dyDescent="0.2">
      <c r="A48" s="609"/>
      <c r="B48" s="610" t="s">
        <v>1073</v>
      </c>
      <c r="C48" s="611"/>
      <c r="D48" s="611"/>
      <c r="E48" s="611"/>
      <c r="F48" s="611"/>
      <c r="G48" s="611"/>
      <c r="H48" s="611"/>
      <c r="I48" s="611"/>
      <c r="J48" s="611"/>
      <c r="K48" s="611"/>
      <c r="L48" s="611"/>
      <c r="M48" s="611"/>
      <c r="N48" s="611"/>
      <c r="O48" s="611"/>
      <c r="P48" s="611"/>
      <c r="Q48" s="611"/>
      <c r="R48" s="611"/>
      <c r="S48" s="611"/>
      <c r="T48" s="611"/>
      <c r="U48" s="611"/>
      <c r="V48" s="611"/>
      <c r="W48" s="611"/>
      <c r="X48" s="611"/>
      <c r="Y48" s="611"/>
      <c r="Z48" s="611"/>
      <c r="AA48" s="611"/>
      <c r="AB48" s="611"/>
      <c r="AC48" s="611"/>
      <c r="AD48" s="611"/>
      <c r="AE48" s="611"/>
      <c r="AF48" s="611"/>
      <c r="AG48" s="611"/>
      <c r="AH48" s="611"/>
      <c r="AI48" s="611"/>
      <c r="AJ48" s="611"/>
      <c r="AK48" s="611"/>
      <c r="AL48" s="611"/>
      <c r="AM48" s="611"/>
      <c r="AN48" s="611"/>
      <c r="AO48" s="611"/>
      <c r="AP48" s="611"/>
      <c r="AQ48" s="611"/>
      <c r="AR48" s="611"/>
      <c r="AS48" s="611"/>
      <c r="AT48" s="611"/>
      <c r="AU48" s="611"/>
      <c r="AV48" s="611"/>
      <c r="AW48" s="611"/>
      <c r="AX48" s="611"/>
      <c r="AY48" s="611"/>
      <c r="AZ48" s="611"/>
      <c r="BA48" s="611"/>
      <c r="BB48" s="611"/>
      <c r="BC48" s="611"/>
      <c r="BD48" s="611"/>
      <c r="BE48" s="611"/>
      <c r="BF48" s="727"/>
      <c r="BG48" s="611"/>
      <c r="BH48" s="611"/>
      <c r="BI48" s="611"/>
      <c r="BJ48" s="611"/>
      <c r="BK48" s="611"/>
      <c r="BL48" s="611"/>
      <c r="BM48" s="611"/>
      <c r="BN48" s="611"/>
      <c r="BO48" s="611"/>
      <c r="BP48" s="611"/>
      <c r="BQ48" s="611"/>
      <c r="BR48" s="611"/>
      <c r="BS48" s="611"/>
      <c r="BT48" s="611"/>
      <c r="BU48" s="611"/>
      <c r="BV48" s="611"/>
    </row>
    <row r="49" spans="1:74" s="612" customFormat="1" x14ac:dyDescent="0.2">
      <c r="A49" s="609"/>
      <c r="B49" s="613" t="s">
        <v>335</v>
      </c>
      <c r="C49" s="614"/>
      <c r="D49" s="614"/>
      <c r="E49" s="614"/>
      <c r="F49" s="614"/>
      <c r="G49" s="614"/>
      <c r="H49" s="614"/>
      <c r="I49" s="614"/>
      <c r="J49" s="614"/>
      <c r="K49" s="614"/>
      <c r="L49" s="614"/>
      <c r="M49" s="614"/>
      <c r="N49" s="614"/>
      <c r="O49" s="614"/>
      <c r="P49" s="614"/>
      <c r="Q49" s="614"/>
      <c r="R49" s="614"/>
      <c r="S49" s="614"/>
      <c r="T49" s="614"/>
      <c r="U49" s="614"/>
      <c r="V49" s="614"/>
      <c r="W49" s="614"/>
      <c r="X49" s="614"/>
      <c r="Y49" s="614"/>
      <c r="Z49" s="614"/>
      <c r="AA49" s="614"/>
      <c r="AB49" s="614"/>
      <c r="AC49" s="614"/>
      <c r="AD49" s="614"/>
      <c r="AE49" s="614"/>
      <c r="AF49" s="614"/>
      <c r="AG49" s="614"/>
      <c r="AH49" s="614"/>
      <c r="AI49" s="614"/>
      <c r="AJ49" s="614"/>
      <c r="AK49" s="614"/>
      <c r="AL49" s="614"/>
      <c r="AM49" s="614"/>
      <c r="AN49" s="614"/>
      <c r="AO49" s="614"/>
      <c r="AP49" s="614"/>
      <c r="AQ49" s="614"/>
      <c r="AR49" s="614"/>
      <c r="AS49" s="614"/>
      <c r="AT49" s="614"/>
      <c r="AU49" s="614"/>
      <c r="AV49" s="614"/>
      <c r="AW49" s="614"/>
      <c r="AX49" s="614"/>
      <c r="AY49" s="614"/>
      <c r="AZ49" s="614"/>
      <c r="BA49" s="614"/>
      <c r="BB49" s="614"/>
      <c r="BC49" s="614"/>
      <c r="BD49" s="614"/>
      <c r="BE49" s="614"/>
      <c r="BF49" s="728"/>
      <c r="BG49" s="614"/>
      <c r="BH49" s="614"/>
      <c r="BI49" s="614"/>
      <c r="BJ49" s="614"/>
      <c r="BK49" s="614"/>
      <c r="BL49" s="614"/>
      <c r="BM49" s="614"/>
      <c r="BN49" s="614"/>
      <c r="BO49" s="614"/>
      <c r="BP49" s="614"/>
      <c r="BQ49" s="614"/>
      <c r="BR49" s="614"/>
      <c r="BS49" s="614"/>
      <c r="BT49" s="614"/>
      <c r="BU49" s="614"/>
      <c r="BV49" s="614"/>
    </row>
    <row r="50" spans="1:74" s="612" customFormat="1" ht="15" customHeight="1" x14ac:dyDescent="0.2">
      <c r="A50" s="609"/>
      <c r="B50" s="610" t="s">
        <v>516</v>
      </c>
      <c r="C50" s="611"/>
      <c r="D50" s="611"/>
      <c r="E50" s="611"/>
      <c r="F50" s="611"/>
      <c r="G50" s="611"/>
      <c r="H50" s="611"/>
      <c r="I50" s="611"/>
      <c r="J50" s="611"/>
      <c r="K50" s="611"/>
      <c r="L50" s="611"/>
      <c r="M50" s="611"/>
      <c r="N50" s="611"/>
      <c r="O50" s="611"/>
      <c r="P50" s="611"/>
      <c r="Q50" s="611"/>
      <c r="R50" s="611"/>
      <c r="S50" s="611"/>
      <c r="T50" s="611"/>
      <c r="U50" s="611"/>
      <c r="V50" s="611"/>
      <c r="W50" s="611"/>
      <c r="X50" s="611"/>
      <c r="Y50" s="611"/>
      <c r="Z50" s="611"/>
      <c r="AA50" s="611"/>
      <c r="AB50" s="611"/>
      <c r="AC50" s="611"/>
      <c r="AD50" s="611"/>
      <c r="AE50" s="611"/>
      <c r="AF50" s="611"/>
      <c r="AG50" s="611"/>
      <c r="AH50" s="611"/>
      <c r="AI50" s="611"/>
      <c r="AJ50" s="611"/>
      <c r="AK50" s="611"/>
      <c r="AL50" s="611"/>
      <c r="AM50" s="611"/>
      <c r="AN50" s="611"/>
      <c r="AO50" s="611"/>
      <c r="AP50" s="611"/>
      <c r="AQ50" s="611"/>
      <c r="AR50" s="611"/>
      <c r="AS50" s="611"/>
      <c r="AT50" s="611"/>
      <c r="AU50" s="611"/>
      <c r="AV50" s="611"/>
      <c r="AW50" s="611"/>
      <c r="AX50" s="611"/>
      <c r="AY50" s="611"/>
      <c r="AZ50" s="611"/>
      <c r="BA50" s="611"/>
      <c r="BB50" s="611"/>
      <c r="BC50" s="611"/>
      <c r="BD50" s="611"/>
      <c r="BE50" s="611"/>
      <c r="BF50" s="727"/>
      <c r="BG50" s="611"/>
      <c r="BH50" s="611"/>
      <c r="BI50" s="611"/>
      <c r="BJ50" s="611"/>
      <c r="BK50" s="611"/>
      <c r="BL50" s="611"/>
      <c r="BM50" s="611"/>
      <c r="BN50" s="611"/>
      <c r="BO50" s="611"/>
      <c r="BP50" s="611"/>
      <c r="BQ50" s="611"/>
      <c r="BR50" s="611"/>
      <c r="BS50" s="611"/>
      <c r="BT50" s="611"/>
      <c r="BU50" s="611"/>
      <c r="BV50" s="611"/>
    </row>
    <row r="51" spans="1:74" s="612" customFormat="1" ht="20.100000000000001" customHeight="1" x14ac:dyDescent="0.2">
      <c r="A51" s="609"/>
      <c r="B51" s="820" t="s">
        <v>1265</v>
      </c>
      <c r="C51" s="778"/>
      <c r="D51" s="778"/>
      <c r="E51" s="778"/>
      <c r="F51" s="778"/>
      <c r="G51" s="778"/>
      <c r="H51" s="778"/>
      <c r="I51" s="778"/>
      <c r="J51" s="778"/>
      <c r="K51" s="778"/>
      <c r="L51" s="778"/>
      <c r="M51" s="778"/>
      <c r="N51" s="778"/>
      <c r="O51" s="778"/>
      <c r="P51" s="778"/>
      <c r="Q51" s="774"/>
      <c r="R51" s="611"/>
      <c r="S51" s="611"/>
      <c r="T51" s="611"/>
      <c r="U51" s="611"/>
      <c r="V51" s="611"/>
      <c r="W51" s="611"/>
      <c r="X51" s="611"/>
      <c r="Y51" s="611"/>
      <c r="Z51" s="611"/>
      <c r="AA51" s="611"/>
      <c r="AB51" s="611"/>
      <c r="AC51" s="611"/>
      <c r="AD51" s="611"/>
      <c r="AE51" s="611"/>
      <c r="AF51" s="611"/>
      <c r="AG51" s="611"/>
      <c r="AH51" s="611"/>
      <c r="AI51" s="611"/>
      <c r="AJ51" s="611"/>
      <c r="AK51" s="611"/>
      <c r="AL51" s="611"/>
      <c r="AM51" s="611"/>
      <c r="AN51" s="611"/>
      <c r="AO51" s="611"/>
      <c r="AP51" s="611"/>
      <c r="AQ51" s="611"/>
      <c r="AR51" s="611"/>
      <c r="AS51" s="611"/>
      <c r="AT51" s="611"/>
      <c r="AU51" s="611"/>
      <c r="AV51" s="611"/>
      <c r="AW51" s="611"/>
      <c r="AX51" s="611"/>
      <c r="AY51" s="611"/>
      <c r="AZ51" s="611"/>
      <c r="BA51" s="611"/>
      <c r="BB51" s="611"/>
      <c r="BC51" s="611"/>
      <c r="BD51" s="611"/>
      <c r="BE51" s="611"/>
      <c r="BF51" s="727"/>
      <c r="BG51" s="611"/>
      <c r="BH51" s="611"/>
      <c r="BI51" s="611"/>
      <c r="BJ51" s="611"/>
      <c r="BK51" s="611"/>
      <c r="BL51" s="611"/>
      <c r="BM51" s="611"/>
      <c r="BN51" s="611"/>
      <c r="BO51" s="611"/>
      <c r="BP51" s="611"/>
      <c r="BQ51" s="611"/>
      <c r="BR51" s="611"/>
      <c r="BS51" s="611"/>
      <c r="BT51" s="611"/>
      <c r="BU51" s="611"/>
      <c r="BV51" s="611"/>
    </row>
    <row r="52" spans="1:74" s="612" customFormat="1" ht="12" customHeight="1" x14ac:dyDescent="0.2">
      <c r="A52" s="609"/>
      <c r="B52" s="615" t="s">
        <v>517</v>
      </c>
      <c r="C52" s="611"/>
      <c r="D52" s="611"/>
      <c r="E52" s="611"/>
      <c r="F52" s="611"/>
      <c r="G52" s="611"/>
      <c r="H52" s="611"/>
      <c r="I52" s="611"/>
      <c r="J52" s="611"/>
      <c r="K52" s="611"/>
      <c r="L52" s="611"/>
      <c r="M52" s="611"/>
      <c r="N52" s="611"/>
      <c r="O52" s="611"/>
      <c r="P52" s="611"/>
      <c r="Q52" s="611"/>
      <c r="R52" s="611"/>
      <c r="S52" s="611"/>
      <c r="T52" s="611"/>
      <c r="U52" s="611"/>
      <c r="V52" s="611"/>
      <c r="W52" s="611"/>
      <c r="X52" s="611"/>
      <c r="Y52" s="611"/>
      <c r="Z52" s="611"/>
      <c r="AA52" s="611"/>
      <c r="AB52" s="611"/>
      <c r="AC52" s="611"/>
      <c r="AD52" s="611"/>
      <c r="AE52" s="611"/>
      <c r="AF52" s="611"/>
      <c r="AG52" s="611"/>
      <c r="AH52" s="611"/>
      <c r="AI52" s="611"/>
      <c r="AJ52" s="611"/>
      <c r="AK52" s="611"/>
      <c r="AL52" s="611"/>
      <c r="AM52" s="611"/>
      <c r="AN52" s="611"/>
      <c r="AO52" s="611"/>
      <c r="AP52" s="611"/>
      <c r="AQ52" s="611"/>
      <c r="AR52" s="611"/>
      <c r="AS52" s="611"/>
      <c r="AT52" s="611"/>
      <c r="AU52" s="611"/>
      <c r="AV52" s="611"/>
      <c r="AW52" s="611"/>
      <c r="AX52" s="611"/>
      <c r="AY52" s="611"/>
      <c r="AZ52" s="611"/>
      <c r="BA52" s="611"/>
      <c r="BB52" s="611"/>
      <c r="BC52" s="611"/>
      <c r="BD52" s="611"/>
      <c r="BE52" s="611"/>
      <c r="BF52" s="727"/>
      <c r="BG52" s="611"/>
      <c r="BH52" s="611"/>
      <c r="BI52" s="611"/>
      <c r="BJ52" s="611"/>
      <c r="BK52" s="611"/>
      <c r="BL52" s="611"/>
      <c r="BM52" s="611"/>
      <c r="BN52" s="611"/>
      <c r="BO52" s="611"/>
      <c r="BP52" s="611"/>
      <c r="BQ52" s="611"/>
      <c r="BR52" s="611"/>
      <c r="BS52" s="611"/>
      <c r="BT52" s="611"/>
      <c r="BU52" s="611"/>
      <c r="BV52" s="611"/>
    </row>
    <row r="53" spans="1:74" s="612" customFormat="1" ht="22.35" customHeight="1" x14ac:dyDescent="0.2">
      <c r="A53" s="609"/>
      <c r="B53" s="616" t="s">
        <v>518</v>
      </c>
      <c r="C53" s="611"/>
      <c r="D53" s="611"/>
      <c r="E53" s="611"/>
      <c r="F53" s="611"/>
      <c r="G53" s="611"/>
      <c r="H53" s="611"/>
      <c r="I53" s="611"/>
      <c r="J53" s="611"/>
      <c r="K53" s="611"/>
      <c r="L53" s="611"/>
      <c r="M53" s="611"/>
      <c r="N53" s="611"/>
      <c r="O53" s="611"/>
      <c r="P53" s="611"/>
      <c r="Q53" s="611"/>
      <c r="R53" s="611"/>
      <c r="S53" s="611"/>
      <c r="T53" s="611"/>
      <c r="U53" s="611"/>
      <c r="V53" s="611"/>
      <c r="W53" s="611"/>
      <c r="X53" s="611"/>
      <c r="Y53" s="611"/>
      <c r="Z53" s="611"/>
      <c r="AA53" s="611"/>
      <c r="AB53" s="611"/>
      <c r="AC53" s="611"/>
      <c r="AD53" s="611"/>
      <c r="AE53" s="611"/>
      <c r="AF53" s="611"/>
      <c r="AG53" s="611"/>
      <c r="AH53" s="611"/>
      <c r="AI53" s="611"/>
      <c r="AJ53" s="611"/>
      <c r="AK53" s="611"/>
      <c r="AL53" s="611"/>
      <c r="AM53" s="611"/>
      <c r="AN53" s="611"/>
      <c r="AO53" s="611"/>
      <c r="AP53" s="611"/>
      <c r="AQ53" s="611"/>
      <c r="AR53" s="611"/>
      <c r="AS53" s="611"/>
      <c r="AT53" s="611"/>
      <c r="AU53" s="611"/>
      <c r="AV53" s="611"/>
      <c r="AW53" s="611"/>
      <c r="AX53" s="611"/>
      <c r="AY53" s="611"/>
      <c r="AZ53" s="611"/>
      <c r="BA53" s="611"/>
      <c r="BB53" s="611"/>
      <c r="BC53" s="611"/>
      <c r="BD53" s="611"/>
      <c r="BE53" s="611"/>
      <c r="BF53" s="727"/>
      <c r="BG53" s="611"/>
      <c r="BH53" s="611"/>
      <c r="BI53" s="611"/>
      <c r="BJ53" s="611"/>
      <c r="BK53" s="611"/>
      <c r="BL53" s="611"/>
      <c r="BM53" s="611"/>
      <c r="BN53" s="611"/>
      <c r="BO53" s="611"/>
      <c r="BP53" s="611"/>
      <c r="BQ53" s="611"/>
      <c r="BR53" s="611"/>
      <c r="BS53" s="611"/>
      <c r="BT53" s="611"/>
      <c r="BU53" s="611"/>
      <c r="BV53" s="611"/>
    </row>
    <row r="54" spans="1:74" s="612" customFormat="1" ht="12" customHeight="1" x14ac:dyDescent="0.2">
      <c r="A54" s="609"/>
      <c r="B54" s="617" t="s">
        <v>1086</v>
      </c>
      <c r="C54" s="618"/>
      <c r="D54" s="618"/>
      <c r="E54" s="618"/>
      <c r="F54" s="618"/>
      <c r="G54" s="618"/>
      <c r="H54" s="618"/>
      <c r="I54" s="618"/>
      <c r="J54" s="618"/>
      <c r="K54" s="618"/>
      <c r="L54" s="618"/>
      <c r="M54" s="618"/>
      <c r="N54" s="618"/>
      <c r="O54" s="618"/>
      <c r="P54" s="618"/>
      <c r="Q54" s="618"/>
      <c r="R54" s="618"/>
      <c r="S54" s="618"/>
      <c r="T54" s="618"/>
      <c r="U54" s="618"/>
      <c r="V54" s="618"/>
      <c r="W54" s="618"/>
      <c r="X54" s="618"/>
      <c r="Y54" s="618"/>
      <c r="Z54" s="618"/>
      <c r="AA54" s="618"/>
      <c r="AB54" s="618"/>
      <c r="AC54" s="618"/>
      <c r="AD54" s="618"/>
      <c r="AE54" s="618"/>
      <c r="AF54" s="618"/>
      <c r="AG54" s="618"/>
      <c r="AH54" s="618"/>
      <c r="AI54" s="618"/>
      <c r="AJ54" s="618"/>
      <c r="AK54" s="618"/>
      <c r="AL54" s="618"/>
      <c r="AM54" s="618"/>
      <c r="AN54" s="618"/>
      <c r="AO54" s="618"/>
      <c r="AP54" s="618"/>
      <c r="AQ54" s="618"/>
      <c r="AR54" s="618"/>
      <c r="AS54" s="618"/>
      <c r="AT54" s="618"/>
      <c r="AU54" s="618"/>
      <c r="AV54" s="618"/>
      <c r="AW54" s="618"/>
      <c r="AX54" s="618"/>
      <c r="AY54" s="618"/>
      <c r="AZ54" s="618"/>
      <c r="BA54" s="618"/>
      <c r="BB54" s="618"/>
      <c r="BC54" s="618"/>
      <c r="BD54" s="618"/>
      <c r="BE54" s="618"/>
      <c r="BF54" s="729"/>
      <c r="BG54" s="618"/>
      <c r="BH54" s="618"/>
      <c r="BI54" s="618"/>
      <c r="BJ54" s="618"/>
      <c r="BK54" s="618"/>
      <c r="BL54" s="618"/>
      <c r="BM54" s="618"/>
      <c r="BN54" s="618"/>
      <c r="BO54" s="618"/>
      <c r="BP54" s="618"/>
      <c r="BQ54" s="618"/>
      <c r="BR54" s="618"/>
      <c r="BS54" s="618"/>
      <c r="BT54" s="618"/>
      <c r="BU54" s="618"/>
      <c r="BV54" s="618"/>
    </row>
    <row r="55" spans="1:74" s="612" customFormat="1" ht="12" customHeight="1" x14ac:dyDescent="0.2">
      <c r="A55" s="609"/>
      <c r="B55" s="786" t="s">
        <v>1200</v>
      </c>
      <c r="C55" s="774"/>
      <c r="D55" s="774"/>
      <c r="E55" s="774"/>
      <c r="F55" s="774"/>
      <c r="G55" s="774"/>
      <c r="H55" s="774"/>
      <c r="I55" s="774"/>
      <c r="J55" s="774"/>
      <c r="K55" s="774"/>
      <c r="L55" s="774"/>
      <c r="M55" s="774"/>
      <c r="N55" s="774"/>
      <c r="O55" s="774"/>
      <c r="P55" s="774"/>
      <c r="Q55" s="774"/>
      <c r="R55" s="619"/>
      <c r="S55" s="619"/>
      <c r="T55" s="619"/>
      <c r="U55" s="619"/>
      <c r="V55" s="619"/>
      <c r="W55" s="619"/>
      <c r="X55" s="619"/>
      <c r="Y55" s="619"/>
      <c r="Z55" s="619"/>
      <c r="AA55" s="619"/>
      <c r="AB55" s="619"/>
      <c r="AC55" s="619"/>
      <c r="AD55" s="619"/>
      <c r="AE55" s="619"/>
      <c r="AF55" s="619"/>
      <c r="AG55" s="619"/>
      <c r="AH55" s="619"/>
      <c r="AI55" s="619"/>
      <c r="AJ55" s="619"/>
      <c r="AK55" s="619"/>
      <c r="AL55" s="619"/>
      <c r="AM55" s="619"/>
      <c r="AN55" s="619"/>
      <c r="AO55" s="619"/>
      <c r="AP55" s="619"/>
      <c r="AQ55" s="619"/>
      <c r="AR55" s="619"/>
      <c r="AS55" s="619"/>
      <c r="AT55" s="619"/>
      <c r="AU55" s="619"/>
      <c r="AV55" s="619"/>
      <c r="AW55" s="619"/>
      <c r="AX55" s="619"/>
      <c r="AY55" s="619"/>
      <c r="AZ55" s="619"/>
      <c r="BA55" s="619"/>
      <c r="BB55" s="619"/>
      <c r="BC55" s="619"/>
      <c r="BD55" s="619"/>
      <c r="BE55" s="619"/>
      <c r="BF55" s="729"/>
      <c r="BG55" s="619"/>
      <c r="BH55" s="619"/>
      <c r="BI55" s="619"/>
      <c r="BJ55" s="619"/>
      <c r="BK55" s="619"/>
      <c r="BL55" s="619"/>
      <c r="BM55" s="619"/>
      <c r="BN55" s="619"/>
      <c r="BO55" s="619"/>
      <c r="BP55" s="619"/>
      <c r="BQ55" s="619"/>
      <c r="BR55" s="619"/>
      <c r="BS55" s="619"/>
      <c r="BT55" s="619"/>
      <c r="BU55" s="619"/>
      <c r="BV55" s="619"/>
    </row>
  </sheetData>
  <mergeCells count="9">
    <mergeCell ref="B55:Q55"/>
    <mergeCell ref="BK3:BV3"/>
    <mergeCell ref="A1:A2"/>
    <mergeCell ref="C3:N3"/>
    <mergeCell ref="O3:Z3"/>
    <mergeCell ref="AA3:AL3"/>
    <mergeCell ref="AM3:AX3"/>
    <mergeCell ref="AY3:BJ3"/>
    <mergeCell ref="B51:Q51"/>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BC5" transitionEvaluation="1" transitionEntry="1" codeName="Sheet6">
    <pageSetUpPr fitToPage="1"/>
  </sheetPr>
  <dimension ref="A1:BV160"/>
  <sheetViews>
    <sheetView showGridLines="0" workbookViewId="0">
      <pane xSplit="2" ySplit="4" topLeftCell="BC5" activePane="bottomRight" state="frozen"/>
      <selection activeCell="BC15" sqref="BC15"/>
      <selection pane="topRight" activeCell="BC15" sqref="BC15"/>
      <selection pane="bottomLeft" activeCell="BC15" sqref="BC15"/>
      <selection pane="bottomRight" activeCell="BG72" sqref="BG72"/>
    </sheetView>
  </sheetViews>
  <sheetFormatPr defaultColWidth="9.5703125" defaultRowHeight="11.25" x14ac:dyDescent="0.2"/>
  <cols>
    <col min="1" max="1" width="8.42578125" style="135" customWidth="1"/>
    <col min="2" max="2" width="42.5703125" style="135" customWidth="1"/>
    <col min="3" max="50" width="7.42578125" style="135" customWidth="1"/>
    <col min="51" max="57" width="7.42578125" style="359" customWidth="1"/>
    <col min="58" max="58" width="7.42578125" style="730" customWidth="1"/>
    <col min="59" max="62" width="7.42578125" style="359" customWidth="1"/>
    <col min="63" max="74" width="7.42578125" style="135" customWidth="1"/>
    <col min="75" max="16384" width="9.5703125" style="135"/>
  </cols>
  <sheetData>
    <row r="1" spans="1:74" ht="13.35" customHeight="1" x14ac:dyDescent="0.25">
      <c r="A1" s="765" t="s">
        <v>1033</v>
      </c>
      <c r="B1" s="823" t="s">
        <v>110</v>
      </c>
      <c r="C1" s="824"/>
      <c r="D1" s="824"/>
      <c r="E1" s="824"/>
      <c r="F1" s="824"/>
      <c r="G1" s="824"/>
      <c r="H1" s="824"/>
      <c r="I1" s="824"/>
      <c r="J1" s="824"/>
      <c r="K1" s="824"/>
      <c r="L1" s="824"/>
      <c r="M1" s="824"/>
      <c r="N1" s="824"/>
      <c r="O1" s="824"/>
      <c r="P1" s="824"/>
      <c r="Q1" s="824"/>
      <c r="R1" s="824"/>
      <c r="S1" s="824"/>
      <c r="T1" s="824"/>
      <c r="U1" s="824"/>
      <c r="V1" s="824"/>
      <c r="W1" s="824"/>
      <c r="X1" s="824"/>
      <c r="Y1" s="824"/>
      <c r="Z1" s="824"/>
      <c r="AA1" s="824"/>
      <c r="AB1" s="824"/>
      <c r="AC1" s="824"/>
      <c r="AD1" s="824"/>
      <c r="AE1" s="824"/>
      <c r="AF1" s="824"/>
      <c r="AG1" s="824"/>
      <c r="AH1" s="824"/>
      <c r="AI1" s="824"/>
      <c r="AJ1" s="824"/>
      <c r="AK1" s="824"/>
      <c r="AL1" s="824"/>
      <c r="AM1" s="260"/>
    </row>
    <row r="2" spans="1:74" s="47" customFormat="1" ht="12.75" x14ac:dyDescent="0.2">
      <c r="A2" s="766"/>
      <c r="B2" s="542" t="str">
        <f>"U.S. Energy Information Administration  |  Short-Term Energy Outlook  - "&amp;Dates!D1</f>
        <v>U.S. Energy Information Administration  |  Short-Term Energy Outlook  - December 2015</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1"/>
      <c r="AY2" s="408"/>
      <c r="AZ2" s="408"/>
      <c r="BA2" s="408"/>
      <c r="BB2" s="408"/>
      <c r="BC2" s="408"/>
      <c r="BD2" s="408"/>
      <c r="BE2" s="408"/>
      <c r="BF2" s="673"/>
      <c r="BG2" s="408"/>
      <c r="BH2" s="408"/>
      <c r="BI2" s="408"/>
      <c r="BJ2" s="408"/>
    </row>
    <row r="3" spans="1:74" s="12" customFormat="1" ht="12.75" x14ac:dyDescent="0.2">
      <c r="A3" s="14"/>
      <c r="B3" s="15"/>
      <c r="C3" s="770">
        <f>Dates!D3</f>
        <v>2011</v>
      </c>
      <c r="D3" s="761"/>
      <c r="E3" s="761"/>
      <c r="F3" s="761"/>
      <c r="G3" s="761"/>
      <c r="H3" s="761"/>
      <c r="I3" s="761"/>
      <c r="J3" s="761"/>
      <c r="K3" s="761"/>
      <c r="L3" s="761"/>
      <c r="M3" s="761"/>
      <c r="N3" s="762"/>
      <c r="O3" s="770">
        <f>C3+1</f>
        <v>2012</v>
      </c>
      <c r="P3" s="771"/>
      <c r="Q3" s="771"/>
      <c r="R3" s="771"/>
      <c r="S3" s="771"/>
      <c r="T3" s="771"/>
      <c r="U3" s="771"/>
      <c r="V3" s="771"/>
      <c r="W3" s="771"/>
      <c r="X3" s="761"/>
      <c r="Y3" s="761"/>
      <c r="Z3" s="762"/>
      <c r="AA3" s="760">
        <f>O3+1</f>
        <v>2013</v>
      </c>
      <c r="AB3" s="761"/>
      <c r="AC3" s="761"/>
      <c r="AD3" s="761"/>
      <c r="AE3" s="761"/>
      <c r="AF3" s="761"/>
      <c r="AG3" s="761"/>
      <c r="AH3" s="761"/>
      <c r="AI3" s="761"/>
      <c r="AJ3" s="761"/>
      <c r="AK3" s="761"/>
      <c r="AL3" s="762"/>
      <c r="AM3" s="760">
        <f>AA3+1</f>
        <v>2014</v>
      </c>
      <c r="AN3" s="761"/>
      <c r="AO3" s="761"/>
      <c r="AP3" s="761"/>
      <c r="AQ3" s="761"/>
      <c r="AR3" s="761"/>
      <c r="AS3" s="761"/>
      <c r="AT3" s="761"/>
      <c r="AU3" s="761"/>
      <c r="AV3" s="761"/>
      <c r="AW3" s="761"/>
      <c r="AX3" s="762"/>
      <c r="AY3" s="760">
        <f>AM3+1</f>
        <v>2015</v>
      </c>
      <c r="AZ3" s="767"/>
      <c r="BA3" s="767"/>
      <c r="BB3" s="767"/>
      <c r="BC3" s="767"/>
      <c r="BD3" s="767"/>
      <c r="BE3" s="767"/>
      <c r="BF3" s="767"/>
      <c r="BG3" s="767"/>
      <c r="BH3" s="767"/>
      <c r="BI3" s="767"/>
      <c r="BJ3" s="768"/>
      <c r="BK3" s="760">
        <f>AY3+1</f>
        <v>2016</v>
      </c>
      <c r="BL3" s="761"/>
      <c r="BM3" s="761"/>
      <c r="BN3" s="761"/>
      <c r="BO3" s="761"/>
      <c r="BP3" s="761"/>
      <c r="BQ3" s="761"/>
      <c r="BR3" s="761"/>
      <c r="BS3" s="761"/>
      <c r="BT3" s="761"/>
      <c r="BU3" s="761"/>
      <c r="BV3" s="762"/>
    </row>
    <row r="4" spans="1:74" s="12" customFormat="1" x14ac:dyDescent="0.2">
      <c r="A4" s="16"/>
      <c r="B4" s="17"/>
      <c r="C4" s="18" t="s">
        <v>634</v>
      </c>
      <c r="D4" s="18" t="s">
        <v>635</v>
      </c>
      <c r="E4" s="18" t="s">
        <v>636</v>
      </c>
      <c r="F4" s="18" t="s">
        <v>637</v>
      </c>
      <c r="G4" s="18" t="s">
        <v>638</v>
      </c>
      <c r="H4" s="18" t="s">
        <v>639</v>
      </c>
      <c r="I4" s="18" t="s">
        <v>640</v>
      </c>
      <c r="J4" s="18" t="s">
        <v>641</v>
      </c>
      <c r="K4" s="18" t="s">
        <v>642</v>
      </c>
      <c r="L4" s="18" t="s">
        <v>643</v>
      </c>
      <c r="M4" s="18" t="s">
        <v>644</v>
      </c>
      <c r="N4" s="18" t="s">
        <v>645</v>
      </c>
      <c r="O4" s="18" t="s">
        <v>634</v>
      </c>
      <c r="P4" s="18" t="s">
        <v>635</v>
      </c>
      <c r="Q4" s="18" t="s">
        <v>636</v>
      </c>
      <c r="R4" s="18" t="s">
        <v>637</v>
      </c>
      <c r="S4" s="18" t="s">
        <v>638</v>
      </c>
      <c r="T4" s="18" t="s">
        <v>639</v>
      </c>
      <c r="U4" s="18" t="s">
        <v>640</v>
      </c>
      <c r="V4" s="18" t="s">
        <v>641</v>
      </c>
      <c r="W4" s="18" t="s">
        <v>642</v>
      </c>
      <c r="X4" s="18" t="s">
        <v>643</v>
      </c>
      <c r="Y4" s="18" t="s">
        <v>644</v>
      </c>
      <c r="Z4" s="18" t="s">
        <v>645</v>
      </c>
      <c r="AA4" s="18" t="s">
        <v>634</v>
      </c>
      <c r="AB4" s="18" t="s">
        <v>635</v>
      </c>
      <c r="AC4" s="18" t="s">
        <v>636</v>
      </c>
      <c r="AD4" s="18" t="s">
        <v>637</v>
      </c>
      <c r="AE4" s="18" t="s">
        <v>638</v>
      </c>
      <c r="AF4" s="18" t="s">
        <v>639</v>
      </c>
      <c r="AG4" s="18" t="s">
        <v>640</v>
      </c>
      <c r="AH4" s="18" t="s">
        <v>641</v>
      </c>
      <c r="AI4" s="18" t="s">
        <v>642</v>
      </c>
      <c r="AJ4" s="18" t="s">
        <v>643</v>
      </c>
      <c r="AK4" s="18" t="s">
        <v>644</v>
      </c>
      <c r="AL4" s="18" t="s">
        <v>645</v>
      </c>
      <c r="AM4" s="18" t="s">
        <v>634</v>
      </c>
      <c r="AN4" s="18" t="s">
        <v>635</v>
      </c>
      <c r="AO4" s="18" t="s">
        <v>636</v>
      </c>
      <c r="AP4" s="18" t="s">
        <v>637</v>
      </c>
      <c r="AQ4" s="18" t="s">
        <v>638</v>
      </c>
      <c r="AR4" s="18" t="s">
        <v>639</v>
      </c>
      <c r="AS4" s="18" t="s">
        <v>640</v>
      </c>
      <c r="AT4" s="18" t="s">
        <v>641</v>
      </c>
      <c r="AU4" s="18" t="s">
        <v>642</v>
      </c>
      <c r="AV4" s="18" t="s">
        <v>643</v>
      </c>
      <c r="AW4" s="18" t="s">
        <v>644</v>
      </c>
      <c r="AX4" s="18" t="s">
        <v>645</v>
      </c>
      <c r="AY4" s="18" t="s">
        <v>634</v>
      </c>
      <c r="AZ4" s="18" t="s">
        <v>635</v>
      </c>
      <c r="BA4" s="18" t="s">
        <v>636</v>
      </c>
      <c r="BB4" s="18" t="s">
        <v>637</v>
      </c>
      <c r="BC4" s="18" t="s">
        <v>638</v>
      </c>
      <c r="BD4" s="18" t="s">
        <v>639</v>
      </c>
      <c r="BE4" s="18" t="s">
        <v>640</v>
      </c>
      <c r="BF4" s="18" t="s">
        <v>641</v>
      </c>
      <c r="BG4" s="18" t="s">
        <v>642</v>
      </c>
      <c r="BH4" s="18" t="s">
        <v>643</v>
      </c>
      <c r="BI4" s="18" t="s">
        <v>644</v>
      </c>
      <c r="BJ4" s="18" t="s">
        <v>645</v>
      </c>
      <c r="BK4" s="18" t="s">
        <v>634</v>
      </c>
      <c r="BL4" s="18" t="s">
        <v>635</v>
      </c>
      <c r="BM4" s="18" t="s">
        <v>636</v>
      </c>
      <c r="BN4" s="18" t="s">
        <v>637</v>
      </c>
      <c r="BO4" s="18" t="s">
        <v>638</v>
      </c>
      <c r="BP4" s="18" t="s">
        <v>639</v>
      </c>
      <c r="BQ4" s="18" t="s">
        <v>640</v>
      </c>
      <c r="BR4" s="18" t="s">
        <v>641</v>
      </c>
      <c r="BS4" s="18" t="s">
        <v>642</v>
      </c>
      <c r="BT4" s="18" t="s">
        <v>643</v>
      </c>
      <c r="BU4" s="18" t="s">
        <v>644</v>
      </c>
      <c r="BV4" s="18" t="s">
        <v>645</v>
      </c>
    </row>
    <row r="5" spans="1:74" ht="11.1" customHeight="1" x14ac:dyDescent="0.2">
      <c r="A5" s="140"/>
      <c r="B5" s="136" t="s">
        <v>1028</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419"/>
      <c r="AZ5" s="419"/>
      <c r="BA5" s="419"/>
      <c r="BB5" s="419"/>
      <c r="BC5" s="419"/>
      <c r="BD5" s="419"/>
      <c r="BE5" s="419"/>
      <c r="BF5" s="731"/>
      <c r="BG5" s="419"/>
      <c r="BH5" s="419"/>
      <c r="BI5" s="419"/>
      <c r="BJ5" s="419"/>
      <c r="BK5" s="419"/>
      <c r="BL5" s="419"/>
      <c r="BM5" s="419"/>
      <c r="BN5" s="419"/>
      <c r="BO5" s="419"/>
      <c r="BP5" s="419"/>
      <c r="BQ5" s="419"/>
      <c r="BR5" s="419"/>
      <c r="BS5" s="419"/>
      <c r="BT5" s="419"/>
      <c r="BU5" s="419"/>
      <c r="BV5" s="419"/>
    </row>
    <row r="6" spans="1:74" ht="11.1" customHeight="1" x14ac:dyDescent="0.2">
      <c r="A6" s="140"/>
      <c r="B6" s="36" t="s">
        <v>726</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420"/>
      <c r="AZ6" s="420"/>
      <c r="BA6" s="420"/>
      <c r="BB6" s="420"/>
      <c r="BC6" s="420"/>
      <c r="BD6" s="420"/>
      <c r="BE6" s="546"/>
      <c r="BF6" s="546"/>
      <c r="BG6" s="420"/>
      <c r="BH6" s="546"/>
      <c r="BI6" s="420"/>
      <c r="BJ6" s="420"/>
      <c r="BK6" s="420"/>
      <c r="BL6" s="420"/>
      <c r="BM6" s="420"/>
      <c r="BN6" s="420"/>
      <c r="BO6" s="420"/>
      <c r="BP6" s="420"/>
      <c r="BQ6" s="420"/>
      <c r="BR6" s="420"/>
      <c r="BS6" s="420"/>
      <c r="BT6" s="420"/>
      <c r="BU6" s="420"/>
      <c r="BV6" s="420"/>
    </row>
    <row r="7" spans="1:74" ht="11.1" customHeight="1" x14ac:dyDescent="0.2">
      <c r="A7" s="140" t="s">
        <v>727</v>
      </c>
      <c r="B7" s="39" t="s">
        <v>1162</v>
      </c>
      <c r="C7" s="240">
        <v>14875.940741</v>
      </c>
      <c r="D7" s="240">
        <v>14875.151852000001</v>
      </c>
      <c r="E7" s="240">
        <v>14892.807407</v>
      </c>
      <c r="F7" s="240">
        <v>14964.877778</v>
      </c>
      <c r="G7" s="240">
        <v>14992.444444000001</v>
      </c>
      <c r="H7" s="240">
        <v>15011.477778</v>
      </c>
      <c r="I7" s="240">
        <v>14990.2</v>
      </c>
      <c r="J7" s="240">
        <v>15016</v>
      </c>
      <c r="K7" s="240">
        <v>15057.1</v>
      </c>
      <c r="L7" s="240">
        <v>15144.048148</v>
      </c>
      <c r="M7" s="240">
        <v>15192.837036999999</v>
      </c>
      <c r="N7" s="240">
        <v>15234.014815</v>
      </c>
      <c r="O7" s="240">
        <v>15261.774074000001</v>
      </c>
      <c r="P7" s="240">
        <v>15292.085185</v>
      </c>
      <c r="Q7" s="240">
        <v>15319.140740999999</v>
      </c>
      <c r="R7" s="240">
        <v>15346.451852</v>
      </c>
      <c r="S7" s="240">
        <v>15364.362963</v>
      </c>
      <c r="T7" s="240">
        <v>15376.385184999999</v>
      </c>
      <c r="U7" s="240">
        <v>15376.874073999999</v>
      </c>
      <c r="V7" s="240">
        <v>15381.351852</v>
      </c>
      <c r="W7" s="240">
        <v>15384.174074</v>
      </c>
      <c r="X7" s="240">
        <v>15372.851852</v>
      </c>
      <c r="Y7" s="240">
        <v>15381.72963</v>
      </c>
      <c r="Z7" s="240">
        <v>15398.318519</v>
      </c>
      <c r="AA7" s="240">
        <v>15437.32963</v>
      </c>
      <c r="AB7" s="240">
        <v>15458.307407</v>
      </c>
      <c r="AC7" s="240">
        <v>15475.962963</v>
      </c>
      <c r="AD7" s="240">
        <v>15475.318519</v>
      </c>
      <c r="AE7" s="240">
        <v>15497.562963</v>
      </c>
      <c r="AF7" s="240">
        <v>15527.718519</v>
      </c>
      <c r="AG7" s="240">
        <v>15571.459258999999</v>
      </c>
      <c r="AH7" s="240">
        <v>15613.181481</v>
      </c>
      <c r="AI7" s="240">
        <v>15658.559259</v>
      </c>
      <c r="AJ7" s="240">
        <v>15739.681481</v>
      </c>
      <c r="AK7" s="240">
        <v>15768.303704</v>
      </c>
      <c r="AL7" s="240">
        <v>15776.514815</v>
      </c>
      <c r="AM7" s="240">
        <v>15705.514815</v>
      </c>
      <c r="AN7" s="240">
        <v>15717.003704000001</v>
      </c>
      <c r="AO7" s="240">
        <v>15752.181481</v>
      </c>
      <c r="AP7" s="240">
        <v>15844.011111</v>
      </c>
      <c r="AQ7" s="240">
        <v>15901.844444</v>
      </c>
      <c r="AR7" s="240">
        <v>15958.644444</v>
      </c>
      <c r="AS7" s="240">
        <v>16025.581480999999</v>
      </c>
      <c r="AT7" s="240">
        <v>16071.937037</v>
      </c>
      <c r="AU7" s="240">
        <v>16108.881481</v>
      </c>
      <c r="AV7" s="240">
        <v>16132.266667</v>
      </c>
      <c r="AW7" s="240">
        <v>16153.5</v>
      </c>
      <c r="AX7" s="240">
        <v>16168.433333000001</v>
      </c>
      <c r="AY7" s="240">
        <v>16149.348147999999</v>
      </c>
      <c r="AZ7" s="240">
        <v>16172.470369999999</v>
      </c>
      <c r="BA7" s="240">
        <v>16210.081480999999</v>
      </c>
      <c r="BB7" s="240">
        <v>16295.677777999999</v>
      </c>
      <c r="BC7" s="240">
        <v>16337.144444</v>
      </c>
      <c r="BD7" s="240">
        <v>16367.977778</v>
      </c>
      <c r="BE7" s="240">
        <v>16388.177778000001</v>
      </c>
      <c r="BF7" s="240">
        <v>16397.744444</v>
      </c>
      <c r="BG7" s="240">
        <v>16396.677778000001</v>
      </c>
      <c r="BH7" s="240">
        <v>16446.404444</v>
      </c>
      <c r="BI7" s="240">
        <v>16478.201110999998</v>
      </c>
      <c r="BJ7" s="333">
        <v>16513.41</v>
      </c>
      <c r="BK7" s="333">
        <v>16558.93</v>
      </c>
      <c r="BL7" s="333">
        <v>16595.810000000001</v>
      </c>
      <c r="BM7" s="333">
        <v>16630.939999999999</v>
      </c>
      <c r="BN7" s="333">
        <v>16659.509999999998</v>
      </c>
      <c r="BO7" s="333">
        <v>16694.75</v>
      </c>
      <c r="BP7" s="333">
        <v>16731.84</v>
      </c>
      <c r="BQ7" s="333">
        <v>16770.98</v>
      </c>
      <c r="BR7" s="333">
        <v>16811.650000000001</v>
      </c>
      <c r="BS7" s="333">
        <v>16854.04</v>
      </c>
      <c r="BT7" s="333">
        <v>16900.93</v>
      </c>
      <c r="BU7" s="333">
        <v>16944.669999999998</v>
      </c>
      <c r="BV7" s="333">
        <v>16988.05</v>
      </c>
    </row>
    <row r="8" spans="1:74" ht="11.1" customHeight="1" x14ac:dyDescent="0.2">
      <c r="A8" s="140"/>
      <c r="B8" s="36" t="s">
        <v>1060</v>
      </c>
      <c r="C8" s="240"/>
      <c r="D8" s="240"/>
      <c r="E8" s="240"/>
      <c r="F8" s="240"/>
      <c r="G8" s="240"/>
      <c r="H8" s="240"/>
      <c r="I8" s="240"/>
      <c r="J8" s="240"/>
      <c r="K8" s="240"/>
      <c r="L8" s="240"/>
      <c r="M8" s="240"/>
      <c r="N8" s="240"/>
      <c r="O8" s="240"/>
      <c r="P8" s="240"/>
      <c r="Q8" s="240"/>
      <c r="R8" s="240"/>
      <c r="S8" s="240"/>
      <c r="T8" s="240"/>
      <c r="U8" s="240"/>
      <c r="V8" s="240"/>
      <c r="W8" s="240"/>
      <c r="X8" s="240"/>
      <c r="Y8" s="240"/>
      <c r="Z8" s="240"/>
      <c r="AA8" s="240"/>
      <c r="AB8" s="240"/>
      <c r="AC8" s="240"/>
      <c r="AD8" s="240"/>
      <c r="AE8" s="240"/>
      <c r="AF8" s="240"/>
      <c r="AG8" s="240"/>
      <c r="AH8" s="240"/>
      <c r="AI8" s="240"/>
      <c r="AJ8" s="240"/>
      <c r="AK8" s="240"/>
      <c r="AL8" s="240"/>
      <c r="AM8" s="240"/>
      <c r="AN8" s="240"/>
      <c r="AO8" s="240"/>
      <c r="AP8" s="240"/>
      <c r="AQ8" s="240"/>
      <c r="AR8" s="240"/>
      <c r="AS8" s="240"/>
      <c r="AT8" s="240"/>
      <c r="AU8" s="240"/>
      <c r="AV8" s="240"/>
      <c r="AW8" s="240"/>
      <c r="AX8" s="240"/>
      <c r="AY8" s="240"/>
      <c r="AZ8" s="240"/>
      <c r="BA8" s="240"/>
      <c r="BB8" s="240"/>
      <c r="BC8" s="240"/>
      <c r="BD8" s="240"/>
      <c r="BE8" s="240"/>
      <c r="BF8" s="240"/>
      <c r="BG8" s="240"/>
      <c r="BH8" s="240"/>
      <c r="BI8" s="240"/>
      <c r="BJ8" s="333"/>
      <c r="BK8" s="333"/>
      <c r="BL8" s="333"/>
      <c r="BM8" s="333"/>
      <c r="BN8" s="333"/>
      <c r="BO8" s="333"/>
      <c r="BP8" s="333"/>
      <c r="BQ8" s="333"/>
      <c r="BR8" s="333"/>
      <c r="BS8" s="333"/>
      <c r="BT8" s="333"/>
      <c r="BU8" s="333"/>
      <c r="BV8" s="333"/>
    </row>
    <row r="9" spans="1:74" ht="11.1" customHeight="1" x14ac:dyDescent="0.2">
      <c r="A9" s="140" t="s">
        <v>1061</v>
      </c>
      <c r="B9" s="39" t="s">
        <v>1162</v>
      </c>
      <c r="C9" s="240">
        <v>10201.164993</v>
      </c>
      <c r="D9" s="240">
        <v>10210.027265000001</v>
      </c>
      <c r="E9" s="240">
        <v>10240.257462</v>
      </c>
      <c r="F9" s="240">
        <v>10235.235506999999</v>
      </c>
      <c r="G9" s="240">
        <v>10229.425794999999</v>
      </c>
      <c r="H9" s="240">
        <v>10248.331977</v>
      </c>
      <c r="I9" s="240">
        <v>10277.183596999999</v>
      </c>
      <c r="J9" s="240">
        <v>10271.570825000001</v>
      </c>
      <c r="K9" s="240">
        <v>10297.862233</v>
      </c>
      <c r="L9" s="240">
        <v>10326.812324</v>
      </c>
      <c r="M9" s="240">
        <v>10313.321975999999</v>
      </c>
      <c r="N9" s="240">
        <v>10310.170945</v>
      </c>
      <c r="O9" s="240">
        <v>10354.383838</v>
      </c>
      <c r="P9" s="240">
        <v>10398.005913000001</v>
      </c>
      <c r="Q9" s="240">
        <v>10384.614035000001</v>
      </c>
      <c r="R9" s="240">
        <v>10399.482959000001</v>
      </c>
      <c r="S9" s="240">
        <v>10400.172247</v>
      </c>
      <c r="T9" s="240">
        <v>10390.226806999999</v>
      </c>
      <c r="U9" s="240">
        <v>10422.130988000001</v>
      </c>
      <c r="V9" s="240">
        <v>10405.981959000001</v>
      </c>
      <c r="W9" s="240">
        <v>10444.28667</v>
      </c>
      <c r="X9" s="240">
        <v>10426.857534000001</v>
      </c>
      <c r="Y9" s="240">
        <v>10454.232109</v>
      </c>
      <c r="Z9" s="240">
        <v>10478.455653999999</v>
      </c>
      <c r="AA9" s="240">
        <v>10504.845531999999</v>
      </c>
      <c r="AB9" s="240">
        <v>10519.222108</v>
      </c>
      <c r="AC9" s="240">
        <v>10530.447652999999</v>
      </c>
      <c r="AD9" s="240">
        <v>10530.152244000001</v>
      </c>
      <c r="AE9" s="240">
        <v>10556.246713</v>
      </c>
      <c r="AF9" s="240">
        <v>10576.53147</v>
      </c>
      <c r="AG9" s="240">
        <v>10584.605985</v>
      </c>
      <c r="AH9" s="240">
        <v>10582.045773</v>
      </c>
      <c r="AI9" s="240">
        <v>10630.000515</v>
      </c>
      <c r="AJ9" s="240">
        <v>10650.974560000001</v>
      </c>
      <c r="AK9" s="240">
        <v>10702.47421</v>
      </c>
      <c r="AL9" s="240">
        <v>10717.540073</v>
      </c>
      <c r="AM9" s="240">
        <v>10662.298575000001</v>
      </c>
      <c r="AN9" s="240">
        <v>10732.212057999999</v>
      </c>
      <c r="AO9" s="240">
        <v>10779.674451000001</v>
      </c>
      <c r="AP9" s="240">
        <v>10804.685754</v>
      </c>
      <c r="AQ9" s="240">
        <v>10813.449556</v>
      </c>
      <c r="AR9" s="240">
        <v>10860.813480000001</v>
      </c>
      <c r="AS9" s="240">
        <v>10868.887994999999</v>
      </c>
      <c r="AT9" s="240">
        <v>10938.30913</v>
      </c>
      <c r="AU9" s="240">
        <v>10948.648448</v>
      </c>
      <c r="AV9" s="240">
        <v>10996.012371000001</v>
      </c>
      <c r="AW9" s="240">
        <v>11042.785475999999</v>
      </c>
      <c r="AX9" s="240">
        <v>11061.00237</v>
      </c>
      <c r="AY9" s="240">
        <v>11067.796779</v>
      </c>
      <c r="AZ9" s="240">
        <v>11071.538627</v>
      </c>
      <c r="BA9" s="240">
        <v>11104.329035000001</v>
      </c>
      <c r="BB9" s="240">
        <v>11135.15005</v>
      </c>
      <c r="BC9" s="240">
        <v>11196.49667</v>
      </c>
      <c r="BD9" s="240">
        <v>11205.162002999999</v>
      </c>
      <c r="BE9" s="240">
        <v>11232.930457</v>
      </c>
      <c r="BF9" s="240">
        <v>11274.878547</v>
      </c>
      <c r="BG9" s="240">
        <v>11298.018926000001</v>
      </c>
      <c r="BH9" s="240">
        <v>11322.533235999999</v>
      </c>
      <c r="BI9" s="240">
        <v>11347.509458</v>
      </c>
      <c r="BJ9" s="333">
        <v>11371.29</v>
      </c>
      <c r="BK9" s="333">
        <v>11392.3</v>
      </c>
      <c r="BL9" s="333">
        <v>11414.89</v>
      </c>
      <c r="BM9" s="333">
        <v>11437.48</v>
      </c>
      <c r="BN9" s="333">
        <v>11458.01</v>
      </c>
      <c r="BO9" s="333">
        <v>11482.12</v>
      </c>
      <c r="BP9" s="333">
        <v>11507.77</v>
      </c>
      <c r="BQ9" s="333">
        <v>11534.84</v>
      </c>
      <c r="BR9" s="333">
        <v>11563.63</v>
      </c>
      <c r="BS9" s="333">
        <v>11594.04</v>
      </c>
      <c r="BT9" s="333">
        <v>11628.24</v>
      </c>
      <c r="BU9" s="333">
        <v>11660.25</v>
      </c>
      <c r="BV9" s="333">
        <v>11692.25</v>
      </c>
    </row>
    <row r="10" spans="1:74" ht="11.1" customHeight="1" x14ac:dyDescent="0.2">
      <c r="A10" s="140"/>
      <c r="B10" s="139" t="s">
        <v>741</v>
      </c>
      <c r="C10" s="242"/>
      <c r="D10" s="242"/>
      <c r="E10" s="242"/>
      <c r="F10" s="242"/>
      <c r="G10" s="242"/>
      <c r="H10" s="242"/>
      <c r="I10" s="242"/>
      <c r="J10" s="242"/>
      <c r="K10" s="242"/>
      <c r="L10" s="242"/>
      <c r="M10" s="242"/>
      <c r="N10" s="242"/>
      <c r="O10" s="242"/>
      <c r="P10" s="242"/>
      <c r="Q10" s="242"/>
      <c r="R10" s="242"/>
      <c r="S10" s="242"/>
      <c r="T10" s="242"/>
      <c r="U10" s="242"/>
      <c r="V10" s="242"/>
      <c r="W10" s="242"/>
      <c r="X10" s="242"/>
      <c r="Y10" s="242"/>
      <c r="Z10" s="242"/>
      <c r="AA10" s="242"/>
      <c r="AB10" s="242"/>
      <c r="AC10" s="242"/>
      <c r="AD10" s="242"/>
      <c r="AE10" s="242"/>
      <c r="AF10" s="242"/>
      <c r="AG10" s="242"/>
      <c r="AH10" s="242"/>
      <c r="AI10" s="242"/>
      <c r="AJ10" s="242"/>
      <c r="AK10" s="242"/>
      <c r="AL10" s="242"/>
      <c r="AM10" s="242"/>
      <c r="AN10" s="242"/>
      <c r="AO10" s="242"/>
      <c r="AP10" s="242"/>
      <c r="AQ10" s="242"/>
      <c r="AR10" s="242"/>
      <c r="AS10" s="242"/>
      <c r="AT10" s="242"/>
      <c r="AU10" s="242"/>
      <c r="AV10" s="242"/>
      <c r="AW10" s="242"/>
      <c r="AX10" s="242"/>
      <c r="AY10" s="242"/>
      <c r="AZ10" s="242"/>
      <c r="BA10" s="242"/>
      <c r="BB10" s="242"/>
      <c r="BC10" s="242"/>
      <c r="BD10" s="242"/>
      <c r="BE10" s="242"/>
      <c r="BF10" s="242"/>
      <c r="BG10" s="242"/>
      <c r="BH10" s="242"/>
      <c r="BI10" s="242"/>
      <c r="BJ10" s="354"/>
      <c r="BK10" s="354"/>
      <c r="BL10" s="354"/>
      <c r="BM10" s="354"/>
      <c r="BN10" s="354"/>
      <c r="BO10" s="354"/>
      <c r="BP10" s="354"/>
      <c r="BQ10" s="354"/>
      <c r="BR10" s="354"/>
      <c r="BS10" s="354"/>
      <c r="BT10" s="354"/>
      <c r="BU10" s="354"/>
      <c r="BV10" s="354"/>
    </row>
    <row r="11" spans="1:74" ht="11.1" customHeight="1" x14ac:dyDescent="0.2">
      <c r="A11" s="140" t="s">
        <v>742</v>
      </c>
      <c r="B11" s="39" t="s">
        <v>1162</v>
      </c>
      <c r="C11" s="240">
        <v>2093.0777778000001</v>
      </c>
      <c r="D11" s="240">
        <v>2096.6777778000001</v>
      </c>
      <c r="E11" s="240">
        <v>2105.4444444000001</v>
      </c>
      <c r="F11" s="240">
        <v>2119.5259258999999</v>
      </c>
      <c r="G11" s="240">
        <v>2138.5148147999998</v>
      </c>
      <c r="H11" s="240">
        <v>2162.5592593000001</v>
      </c>
      <c r="I11" s="240">
        <v>2203.4666667000001</v>
      </c>
      <c r="J11" s="240">
        <v>2228.7666666999999</v>
      </c>
      <c r="K11" s="240">
        <v>2250.2666666999999</v>
      </c>
      <c r="L11" s="240">
        <v>2258.9444444000001</v>
      </c>
      <c r="M11" s="240">
        <v>2279.6111111</v>
      </c>
      <c r="N11" s="240">
        <v>2303.2444443999998</v>
      </c>
      <c r="O11" s="240">
        <v>2339.7851851999999</v>
      </c>
      <c r="P11" s="240">
        <v>2361.8962962999999</v>
      </c>
      <c r="Q11" s="240">
        <v>2379.5185185</v>
      </c>
      <c r="R11" s="240">
        <v>2392.4148147999999</v>
      </c>
      <c r="S11" s="240">
        <v>2401.2370369999999</v>
      </c>
      <c r="T11" s="240">
        <v>2405.7481481</v>
      </c>
      <c r="U11" s="240">
        <v>2394.2740740999998</v>
      </c>
      <c r="V11" s="240">
        <v>2398.9185185000001</v>
      </c>
      <c r="W11" s="240">
        <v>2408.0074073999999</v>
      </c>
      <c r="X11" s="240">
        <v>2429.0962963000002</v>
      </c>
      <c r="Y11" s="240">
        <v>2441.4074074</v>
      </c>
      <c r="Z11" s="240">
        <v>2452.4962962999998</v>
      </c>
      <c r="AA11" s="240">
        <v>2462.7925925999998</v>
      </c>
      <c r="AB11" s="240">
        <v>2471.1148148000002</v>
      </c>
      <c r="AC11" s="240">
        <v>2477.8925926000002</v>
      </c>
      <c r="AD11" s="240">
        <v>2479.9555556</v>
      </c>
      <c r="AE11" s="240">
        <v>2486.0222222000002</v>
      </c>
      <c r="AF11" s="240">
        <v>2492.9222221999999</v>
      </c>
      <c r="AG11" s="240">
        <v>2500.5370370000001</v>
      </c>
      <c r="AH11" s="240">
        <v>2509.1925925999999</v>
      </c>
      <c r="AI11" s="240">
        <v>2518.7703704</v>
      </c>
      <c r="AJ11" s="240">
        <v>2529.6407407000002</v>
      </c>
      <c r="AK11" s="240">
        <v>2540.7851851999999</v>
      </c>
      <c r="AL11" s="240">
        <v>2552.5740741</v>
      </c>
      <c r="AM11" s="240">
        <v>2566.1925925999999</v>
      </c>
      <c r="AN11" s="240">
        <v>2578.3814815000001</v>
      </c>
      <c r="AO11" s="240">
        <v>2590.3259259000001</v>
      </c>
      <c r="AP11" s="240">
        <v>2599.4777777999998</v>
      </c>
      <c r="AQ11" s="240">
        <v>2612.8444444000002</v>
      </c>
      <c r="AR11" s="240">
        <v>2627.8777777999999</v>
      </c>
      <c r="AS11" s="240">
        <v>2651.8222221999999</v>
      </c>
      <c r="AT11" s="240">
        <v>2664.7555556000002</v>
      </c>
      <c r="AU11" s="240">
        <v>2673.9222221999999</v>
      </c>
      <c r="AV11" s="240">
        <v>2673.4851852000002</v>
      </c>
      <c r="AW11" s="240">
        <v>2679.4962962999998</v>
      </c>
      <c r="AX11" s="240">
        <v>2686.1185184999999</v>
      </c>
      <c r="AY11" s="240">
        <v>2692.3296295999999</v>
      </c>
      <c r="AZ11" s="240">
        <v>2700.9407406999999</v>
      </c>
      <c r="BA11" s="240">
        <v>2710.9296296000002</v>
      </c>
      <c r="BB11" s="240">
        <v>2726.2814815000002</v>
      </c>
      <c r="BC11" s="240">
        <v>2736.0370370000001</v>
      </c>
      <c r="BD11" s="240">
        <v>2744.1814814999998</v>
      </c>
      <c r="BE11" s="240">
        <v>2750.7148148000001</v>
      </c>
      <c r="BF11" s="240">
        <v>2755.637037</v>
      </c>
      <c r="BG11" s="240">
        <v>2758.9481480999998</v>
      </c>
      <c r="BH11" s="240">
        <v>2781.6336295999999</v>
      </c>
      <c r="BI11" s="240">
        <v>2796.3767407</v>
      </c>
      <c r="BJ11" s="333">
        <v>2812.0059999999999</v>
      </c>
      <c r="BK11" s="333">
        <v>2829.4140000000002</v>
      </c>
      <c r="BL11" s="333">
        <v>2846.1439999999998</v>
      </c>
      <c r="BM11" s="333">
        <v>2863.09</v>
      </c>
      <c r="BN11" s="333">
        <v>2881.895</v>
      </c>
      <c r="BO11" s="333">
        <v>2898.038</v>
      </c>
      <c r="BP11" s="333">
        <v>2913.1640000000002</v>
      </c>
      <c r="BQ11" s="333">
        <v>2925.3429999999998</v>
      </c>
      <c r="BR11" s="333">
        <v>2939.8789999999999</v>
      </c>
      <c r="BS11" s="333">
        <v>2954.8429999999998</v>
      </c>
      <c r="BT11" s="333">
        <v>2970.5680000000002</v>
      </c>
      <c r="BU11" s="333">
        <v>2986.1390000000001</v>
      </c>
      <c r="BV11" s="333">
        <v>3001.89</v>
      </c>
    </row>
    <row r="12" spans="1:74" ht="11.1" customHeight="1" x14ac:dyDescent="0.2">
      <c r="A12" s="140"/>
      <c r="B12" s="141" t="s">
        <v>747</v>
      </c>
      <c r="C12" s="219"/>
      <c r="D12" s="219"/>
      <c r="E12" s="219"/>
      <c r="F12" s="219"/>
      <c r="G12" s="219"/>
      <c r="H12" s="219"/>
      <c r="I12" s="219"/>
      <c r="J12" s="219"/>
      <c r="K12" s="219"/>
      <c r="L12" s="219"/>
      <c r="M12" s="219"/>
      <c r="N12" s="219"/>
      <c r="O12" s="219"/>
      <c r="P12" s="219"/>
      <c r="Q12" s="219"/>
      <c r="R12" s="219"/>
      <c r="S12" s="219"/>
      <c r="T12" s="219"/>
      <c r="U12" s="219"/>
      <c r="V12" s="219"/>
      <c r="W12" s="219"/>
      <c r="X12" s="219"/>
      <c r="Y12" s="219"/>
      <c r="Z12" s="219"/>
      <c r="AA12" s="219"/>
      <c r="AB12" s="219"/>
      <c r="AC12" s="219"/>
      <c r="AD12" s="219"/>
      <c r="AE12" s="219"/>
      <c r="AF12" s="219"/>
      <c r="AG12" s="219"/>
      <c r="AH12" s="219"/>
      <c r="AI12" s="219"/>
      <c r="AJ12" s="219"/>
      <c r="AK12" s="219"/>
      <c r="AL12" s="219"/>
      <c r="AM12" s="219"/>
      <c r="AN12" s="219"/>
      <c r="AO12" s="219"/>
      <c r="AP12" s="219"/>
      <c r="AQ12" s="219"/>
      <c r="AR12" s="219"/>
      <c r="AS12" s="219"/>
      <c r="AT12" s="219"/>
      <c r="AU12" s="219"/>
      <c r="AV12" s="219"/>
      <c r="AW12" s="219"/>
      <c r="AX12" s="219"/>
      <c r="AY12" s="219"/>
      <c r="AZ12" s="219"/>
      <c r="BA12" s="219"/>
      <c r="BB12" s="219"/>
      <c r="BC12" s="219"/>
      <c r="BD12" s="219"/>
      <c r="BE12" s="219"/>
      <c r="BF12" s="219"/>
      <c r="BG12" s="219"/>
      <c r="BH12" s="219"/>
      <c r="BI12" s="219"/>
      <c r="BJ12" s="332"/>
      <c r="BK12" s="332"/>
      <c r="BL12" s="332"/>
      <c r="BM12" s="332"/>
      <c r="BN12" s="332"/>
      <c r="BO12" s="332"/>
      <c r="BP12" s="332"/>
      <c r="BQ12" s="332"/>
      <c r="BR12" s="332"/>
      <c r="BS12" s="332"/>
      <c r="BT12" s="332"/>
      <c r="BU12" s="332"/>
      <c r="BV12" s="332"/>
    </row>
    <row r="13" spans="1:74" ht="11.1" customHeight="1" x14ac:dyDescent="0.2">
      <c r="A13" s="140" t="s">
        <v>748</v>
      </c>
      <c r="B13" s="39" t="s">
        <v>1162</v>
      </c>
      <c r="C13" s="635">
        <v>27.548148147999999</v>
      </c>
      <c r="D13" s="635">
        <v>23.603703704000001</v>
      </c>
      <c r="E13" s="635">
        <v>27.748148147999999</v>
      </c>
      <c r="F13" s="635">
        <v>67.744444443999996</v>
      </c>
      <c r="G13" s="635">
        <v>67.244444443999996</v>
      </c>
      <c r="H13" s="635">
        <v>54.011111110999998</v>
      </c>
      <c r="I13" s="635">
        <v>-16.399999999999999</v>
      </c>
      <c r="J13" s="635">
        <v>-21.766666666999999</v>
      </c>
      <c r="K13" s="635">
        <v>-6.5333333332999999</v>
      </c>
      <c r="L13" s="635">
        <v>76.722222221999999</v>
      </c>
      <c r="M13" s="635">
        <v>97.588888889000003</v>
      </c>
      <c r="N13" s="635">
        <v>103.48888889</v>
      </c>
      <c r="O13" s="635">
        <v>66.896296296000003</v>
      </c>
      <c r="P13" s="635">
        <v>63.507407407000002</v>
      </c>
      <c r="Q13" s="635">
        <v>65.796296295999994</v>
      </c>
      <c r="R13" s="635">
        <v>87.125925925999994</v>
      </c>
      <c r="S13" s="635">
        <v>90.748148147999999</v>
      </c>
      <c r="T13" s="635">
        <v>90.025925925999999</v>
      </c>
      <c r="U13" s="635">
        <v>85.166666667000001</v>
      </c>
      <c r="V13" s="635">
        <v>75.599999999999994</v>
      </c>
      <c r="W13" s="635">
        <v>61.533333333000002</v>
      </c>
      <c r="X13" s="635">
        <v>26.033333333000002</v>
      </c>
      <c r="Y13" s="635">
        <v>15.666666666999999</v>
      </c>
      <c r="Z13" s="635">
        <v>13.5</v>
      </c>
      <c r="AA13" s="635">
        <v>31.340740741000001</v>
      </c>
      <c r="AB13" s="635">
        <v>36.718518519</v>
      </c>
      <c r="AC13" s="635">
        <v>41.440740740999999</v>
      </c>
      <c r="AD13" s="635">
        <v>38.011111110999998</v>
      </c>
      <c r="AE13" s="635">
        <v>47.044444444</v>
      </c>
      <c r="AF13" s="635">
        <v>61.044444444</v>
      </c>
      <c r="AG13" s="635">
        <v>96.425925926000005</v>
      </c>
      <c r="AH13" s="635">
        <v>108.04814815</v>
      </c>
      <c r="AI13" s="635">
        <v>112.32592593</v>
      </c>
      <c r="AJ13" s="635">
        <v>106.05925926</v>
      </c>
      <c r="AK13" s="635">
        <v>98.048148147999996</v>
      </c>
      <c r="AL13" s="635">
        <v>85.092592593000006</v>
      </c>
      <c r="AM13" s="635">
        <v>45.8</v>
      </c>
      <c r="AN13" s="635">
        <v>39</v>
      </c>
      <c r="AO13" s="635">
        <v>43.3</v>
      </c>
      <c r="AP13" s="635">
        <v>80.433333332999993</v>
      </c>
      <c r="AQ13" s="635">
        <v>90.633333332999996</v>
      </c>
      <c r="AR13" s="635">
        <v>95.633333332999996</v>
      </c>
      <c r="AS13" s="635">
        <v>88.381481480999994</v>
      </c>
      <c r="AT13" s="635">
        <v>88.270370369999995</v>
      </c>
      <c r="AU13" s="635">
        <v>88.248148147999999</v>
      </c>
      <c r="AV13" s="635">
        <v>82.714814814999997</v>
      </c>
      <c r="AW13" s="635">
        <v>87.070370370000006</v>
      </c>
      <c r="AX13" s="635">
        <v>95.714814814999997</v>
      </c>
      <c r="AY13" s="635">
        <v>120.08518519</v>
      </c>
      <c r="AZ13" s="635">
        <v>128.72962963000001</v>
      </c>
      <c r="BA13" s="635">
        <v>133.08518519</v>
      </c>
      <c r="BB13" s="635">
        <v>137.13703704</v>
      </c>
      <c r="BC13" s="635">
        <v>129.92592593000001</v>
      </c>
      <c r="BD13" s="635">
        <v>115.43703704000001</v>
      </c>
      <c r="BE13" s="635">
        <v>93.670370370000001</v>
      </c>
      <c r="BF13" s="635">
        <v>64.625925925999994</v>
      </c>
      <c r="BG13" s="635">
        <v>28.303703704</v>
      </c>
      <c r="BH13" s="635">
        <v>45.798601480999999</v>
      </c>
      <c r="BI13" s="635">
        <v>40.433817036999997</v>
      </c>
      <c r="BJ13" s="636">
        <v>36.770581481000001</v>
      </c>
      <c r="BK13" s="636">
        <v>36.947145184999997</v>
      </c>
      <c r="BL13" s="636">
        <v>35.083319629999998</v>
      </c>
      <c r="BM13" s="636">
        <v>33.317355184999997</v>
      </c>
      <c r="BN13" s="636">
        <v>30.605259259</v>
      </c>
      <c r="BO13" s="636">
        <v>29.818011480999999</v>
      </c>
      <c r="BP13" s="636">
        <v>29.911619258999998</v>
      </c>
      <c r="BQ13" s="636">
        <v>30.656098888999999</v>
      </c>
      <c r="BR13" s="636">
        <v>32.683905555999999</v>
      </c>
      <c r="BS13" s="636">
        <v>35.765055556</v>
      </c>
      <c r="BT13" s="636">
        <v>42.517482221999998</v>
      </c>
      <c r="BU13" s="636">
        <v>45.741868889000003</v>
      </c>
      <c r="BV13" s="636">
        <v>48.056148888999999</v>
      </c>
    </row>
    <row r="14" spans="1:74" ht="11.1" customHeight="1" x14ac:dyDescent="0.2">
      <c r="A14" s="140"/>
      <c r="B14" s="141" t="s">
        <v>1190</v>
      </c>
      <c r="C14" s="214"/>
      <c r="D14" s="214"/>
      <c r="E14" s="214"/>
      <c r="F14" s="214"/>
      <c r="G14" s="214"/>
      <c r="H14" s="214"/>
      <c r="I14" s="214"/>
      <c r="J14" s="214"/>
      <c r="K14" s="214"/>
      <c r="L14" s="214"/>
      <c r="M14" s="214"/>
      <c r="N14" s="214"/>
      <c r="O14" s="214"/>
      <c r="P14" s="214"/>
      <c r="Q14" s="214"/>
      <c r="R14" s="214"/>
      <c r="S14" s="214"/>
      <c r="T14" s="214"/>
      <c r="U14" s="214"/>
      <c r="V14" s="214"/>
      <c r="W14" s="214"/>
      <c r="X14" s="214"/>
      <c r="Y14" s="214"/>
      <c r="Z14" s="214"/>
      <c r="AA14" s="214"/>
      <c r="AB14" s="214"/>
      <c r="AC14" s="214"/>
      <c r="AD14" s="214"/>
      <c r="AE14" s="214"/>
      <c r="AF14" s="214"/>
      <c r="AG14" s="214"/>
      <c r="AH14" s="214"/>
      <c r="AI14" s="214"/>
      <c r="AJ14" s="214"/>
      <c r="AK14" s="214"/>
      <c r="AL14" s="214"/>
      <c r="AM14" s="214"/>
      <c r="AN14" s="214"/>
      <c r="AO14" s="214"/>
      <c r="AP14" s="214"/>
      <c r="AQ14" s="214"/>
      <c r="AR14" s="214"/>
      <c r="AS14" s="214"/>
      <c r="AT14" s="214"/>
      <c r="AU14" s="214"/>
      <c r="AV14" s="214"/>
      <c r="AW14" s="214"/>
      <c r="AX14" s="214"/>
      <c r="AY14" s="214"/>
      <c r="AZ14" s="214"/>
      <c r="BA14" s="214"/>
      <c r="BB14" s="214"/>
      <c r="BC14" s="214"/>
      <c r="BD14" s="214"/>
      <c r="BE14" s="214"/>
      <c r="BF14" s="214"/>
      <c r="BG14" s="214"/>
      <c r="BH14" s="214"/>
      <c r="BI14" s="214"/>
      <c r="BJ14" s="355"/>
      <c r="BK14" s="355"/>
      <c r="BL14" s="355"/>
      <c r="BM14" s="355"/>
      <c r="BN14" s="355"/>
      <c r="BO14" s="355"/>
      <c r="BP14" s="355"/>
      <c r="BQ14" s="355"/>
      <c r="BR14" s="355"/>
      <c r="BS14" s="355"/>
      <c r="BT14" s="355"/>
      <c r="BU14" s="355"/>
      <c r="BV14" s="355"/>
    </row>
    <row r="15" spans="1:74" ht="11.1" customHeight="1" x14ac:dyDescent="0.2">
      <c r="A15" s="140" t="s">
        <v>1192</v>
      </c>
      <c r="B15" s="39" t="s">
        <v>1162</v>
      </c>
      <c r="C15" s="240">
        <v>3023.6555555999998</v>
      </c>
      <c r="D15" s="240">
        <v>3010.1222222000001</v>
      </c>
      <c r="E15" s="240">
        <v>3002.8222221999999</v>
      </c>
      <c r="F15" s="240">
        <v>3012.4074074</v>
      </c>
      <c r="G15" s="240">
        <v>3009.5851852000001</v>
      </c>
      <c r="H15" s="240">
        <v>3005.0074073999999</v>
      </c>
      <c r="I15" s="240">
        <v>2995.2518519</v>
      </c>
      <c r="J15" s="240">
        <v>2989.7296296</v>
      </c>
      <c r="K15" s="240">
        <v>2985.0185185</v>
      </c>
      <c r="L15" s="240">
        <v>2982.6296296</v>
      </c>
      <c r="M15" s="240">
        <v>2978.4074074</v>
      </c>
      <c r="N15" s="240">
        <v>2973.862963</v>
      </c>
      <c r="O15" s="240">
        <v>2968.5222222000002</v>
      </c>
      <c r="P15" s="240">
        <v>2963.6888889000002</v>
      </c>
      <c r="Q15" s="240">
        <v>2958.8888889</v>
      </c>
      <c r="R15" s="240">
        <v>2953.3074074000001</v>
      </c>
      <c r="S15" s="240">
        <v>2949.1851852</v>
      </c>
      <c r="T15" s="240">
        <v>2945.7074074000002</v>
      </c>
      <c r="U15" s="240">
        <v>2946.7111110999999</v>
      </c>
      <c r="V15" s="240">
        <v>2941.6444443999999</v>
      </c>
      <c r="W15" s="240">
        <v>2934.3444444000002</v>
      </c>
      <c r="X15" s="240">
        <v>2922.5592593000001</v>
      </c>
      <c r="Y15" s="240">
        <v>2912.4814815</v>
      </c>
      <c r="Z15" s="240">
        <v>2901.8592592999998</v>
      </c>
      <c r="AA15" s="240">
        <v>2887.1814814999998</v>
      </c>
      <c r="AB15" s="240">
        <v>2878.1037037000001</v>
      </c>
      <c r="AC15" s="240">
        <v>2871.1148148000002</v>
      </c>
      <c r="AD15" s="240">
        <v>2869.1925925999999</v>
      </c>
      <c r="AE15" s="240">
        <v>2864.1481481000001</v>
      </c>
      <c r="AF15" s="240">
        <v>2858.9592593000002</v>
      </c>
      <c r="AG15" s="240">
        <v>2853.9666667000001</v>
      </c>
      <c r="AH15" s="240">
        <v>2848.2333333000001</v>
      </c>
      <c r="AI15" s="240">
        <v>2842.1</v>
      </c>
      <c r="AJ15" s="240">
        <v>2832.1444443999999</v>
      </c>
      <c r="AK15" s="240">
        <v>2827.7777778</v>
      </c>
      <c r="AL15" s="240">
        <v>2825.5777778000001</v>
      </c>
      <c r="AM15" s="240">
        <v>2827.2185184999998</v>
      </c>
      <c r="AN15" s="240">
        <v>2828.0962963000002</v>
      </c>
      <c r="AO15" s="240">
        <v>2829.8851851999998</v>
      </c>
      <c r="AP15" s="240">
        <v>2833.1185184999999</v>
      </c>
      <c r="AQ15" s="240">
        <v>2836.3296295999999</v>
      </c>
      <c r="AR15" s="240">
        <v>2840.0518519000002</v>
      </c>
      <c r="AS15" s="240">
        <v>2848.3592592999998</v>
      </c>
      <c r="AT15" s="240">
        <v>2850.0481481000002</v>
      </c>
      <c r="AU15" s="240">
        <v>2849.1925925999999</v>
      </c>
      <c r="AV15" s="240">
        <v>2840.9629629999999</v>
      </c>
      <c r="AW15" s="240">
        <v>2838.6407407000002</v>
      </c>
      <c r="AX15" s="240">
        <v>2837.3962962999999</v>
      </c>
      <c r="AY15" s="240">
        <v>2835.8666667000002</v>
      </c>
      <c r="AZ15" s="240">
        <v>2837.8</v>
      </c>
      <c r="BA15" s="240">
        <v>2841.8333333</v>
      </c>
      <c r="BB15" s="240">
        <v>2851.7</v>
      </c>
      <c r="BC15" s="240">
        <v>2857.1333332999998</v>
      </c>
      <c r="BD15" s="240">
        <v>2861.8666667000002</v>
      </c>
      <c r="BE15" s="240">
        <v>2865.9</v>
      </c>
      <c r="BF15" s="240">
        <v>2869.2333333000001</v>
      </c>
      <c r="BG15" s="240">
        <v>2871.8666667000002</v>
      </c>
      <c r="BH15" s="240">
        <v>2867.9908888999998</v>
      </c>
      <c r="BI15" s="240">
        <v>2873.4868888999999</v>
      </c>
      <c r="BJ15" s="333">
        <v>2882.5830000000001</v>
      </c>
      <c r="BK15" s="333">
        <v>2904.828</v>
      </c>
      <c r="BL15" s="333">
        <v>2913.9639999999999</v>
      </c>
      <c r="BM15" s="333">
        <v>2919.5390000000002</v>
      </c>
      <c r="BN15" s="333">
        <v>2917.0149999999999</v>
      </c>
      <c r="BO15" s="333">
        <v>2918.8710000000001</v>
      </c>
      <c r="BP15" s="333">
        <v>2920.5709999999999</v>
      </c>
      <c r="BQ15" s="333">
        <v>2922.924</v>
      </c>
      <c r="BR15" s="333">
        <v>2923.701</v>
      </c>
      <c r="BS15" s="333">
        <v>2923.712</v>
      </c>
      <c r="BT15" s="333">
        <v>2920.877</v>
      </c>
      <c r="BU15" s="333">
        <v>2920.9180000000001</v>
      </c>
      <c r="BV15" s="333">
        <v>2921.7530000000002</v>
      </c>
    </row>
    <row r="16" spans="1:74" ht="11.1" customHeight="1" x14ac:dyDescent="0.2">
      <c r="A16" s="140"/>
      <c r="B16" s="141" t="s">
        <v>1191</v>
      </c>
      <c r="C16" s="214"/>
      <c r="D16" s="214"/>
      <c r="E16" s="214"/>
      <c r="F16" s="214"/>
      <c r="G16" s="214"/>
      <c r="H16" s="214"/>
      <c r="I16" s="214"/>
      <c r="J16" s="214"/>
      <c r="K16" s="214"/>
      <c r="L16" s="214"/>
      <c r="M16" s="214"/>
      <c r="N16" s="214"/>
      <c r="O16" s="214"/>
      <c r="P16" s="214"/>
      <c r="Q16" s="214"/>
      <c r="R16" s="214"/>
      <c r="S16" s="214"/>
      <c r="T16" s="214"/>
      <c r="U16" s="214"/>
      <c r="V16" s="214"/>
      <c r="W16" s="214"/>
      <c r="X16" s="214"/>
      <c r="Y16" s="214"/>
      <c r="Z16" s="214"/>
      <c r="AA16" s="214"/>
      <c r="AB16" s="214"/>
      <c r="AC16" s="214"/>
      <c r="AD16" s="214"/>
      <c r="AE16" s="214"/>
      <c r="AF16" s="214"/>
      <c r="AG16" s="214"/>
      <c r="AH16" s="214"/>
      <c r="AI16" s="214"/>
      <c r="AJ16" s="214"/>
      <c r="AK16" s="214"/>
      <c r="AL16" s="214"/>
      <c r="AM16" s="214"/>
      <c r="AN16" s="214"/>
      <c r="AO16" s="214"/>
      <c r="AP16" s="214"/>
      <c r="AQ16" s="214"/>
      <c r="AR16" s="214"/>
      <c r="AS16" s="214"/>
      <c r="AT16" s="214"/>
      <c r="AU16" s="214"/>
      <c r="AV16" s="214"/>
      <c r="AW16" s="214"/>
      <c r="AX16" s="214"/>
      <c r="AY16" s="214"/>
      <c r="AZ16" s="214"/>
      <c r="BA16" s="214"/>
      <c r="BB16" s="214"/>
      <c r="BC16" s="214"/>
      <c r="BD16" s="214"/>
      <c r="BE16" s="214"/>
      <c r="BF16" s="214"/>
      <c r="BG16" s="214"/>
      <c r="BH16" s="214"/>
      <c r="BI16" s="214"/>
      <c r="BJ16" s="355"/>
      <c r="BK16" s="355"/>
      <c r="BL16" s="355"/>
      <c r="BM16" s="355"/>
      <c r="BN16" s="355"/>
      <c r="BO16" s="355"/>
      <c r="BP16" s="355"/>
      <c r="BQ16" s="355"/>
      <c r="BR16" s="355"/>
      <c r="BS16" s="355"/>
      <c r="BT16" s="355"/>
      <c r="BU16" s="355"/>
      <c r="BV16" s="355"/>
    </row>
    <row r="17" spans="1:74" ht="11.1" customHeight="1" x14ac:dyDescent="0.2">
      <c r="A17" s="140" t="s">
        <v>1193</v>
      </c>
      <c r="B17" s="39" t="s">
        <v>1162</v>
      </c>
      <c r="C17" s="240">
        <v>1856.3075185</v>
      </c>
      <c r="D17" s="240">
        <v>1861.6076296000001</v>
      </c>
      <c r="E17" s="240">
        <v>1868.9878518999999</v>
      </c>
      <c r="F17" s="240">
        <v>1882.4761851999999</v>
      </c>
      <c r="G17" s="240">
        <v>1890.9956296</v>
      </c>
      <c r="H17" s="240">
        <v>1898.5741852000001</v>
      </c>
      <c r="I17" s="240">
        <v>1904.0816296</v>
      </c>
      <c r="J17" s="240">
        <v>1910.6260741000001</v>
      </c>
      <c r="K17" s="240">
        <v>1917.0772962999999</v>
      </c>
      <c r="L17" s="240">
        <v>1924.2216667</v>
      </c>
      <c r="M17" s="240">
        <v>1929.8966667</v>
      </c>
      <c r="N17" s="240">
        <v>1934.8886666999999</v>
      </c>
      <c r="O17" s="240">
        <v>1936.9792963</v>
      </c>
      <c r="P17" s="240">
        <v>1942.2690740999999</v>
      </c>
      <c r="Q17" s="240">
        <v>1948.5396295999999</v>
      </c>
      <c r="R17" s="240">
        <v>1958.8844443999999</v>
      </c>
      <c r="S17" s="240">
        <v>1964.7964443999999</v>
      </c>
      <c r="T17" s="240">
        <v>1969.3691111000001</v>
      </c>
      <c r="U17" s="240">
        <v>1972.5963704000001</v>
      </c>
      <c r="V17" s="240">
        <v>1974.4949259</v>
      </c>
      <c r="W17" s="240">
        <v>1975.0587037</v>
      </c>
      <c r="X17" s="240">
        <v>1971.4407407000001</v>
      </c>
      <c r="Y17" s="240">
        <v>1971.4701852000001</v>
      </c>
      <c r="Z17" s="240">
        <v>1972.3000741000001</v>
      </c>
      <c r="AA17" s="240">
        <v>1972.1834444000001</v>
      </c>
      <c r="AB17" s="240">
        <v>1975.9244444000001</v>
      </c>
      <c r="AC17" s="240">
        <v>1981.7761111</v>
      </c>
      <c r="AD17" s="240">
        <v>1993.0468889000001</v>
      </c>
      <c r="AE17" s="240">
        <v>2000.6385556</v>
      </c>
      <c r="AF17" s="240">
        <v>2007.8595556</v>
      </c>
      <c r="AG17" s="240">
        <v>2009.3867777999999</v>
      </c>
      <c r="AH17" s="240">
        <v>2019.8587778000001</v>
      </c>
      <c r="AI17" s="240">
        <v>2033.9524444000001</v>
      </c>
      <c r="AJ17" s="240">
        <v>2069.6385925999998</v>
      </c>
      <c r="AK17" s="240">
        <v>2077.4974815</v>
      </c>
      <c r="AL17" s="240">
        <v>2075.4999259000001</v>
      </c>
      <c r="AM17" s="240">
        <v>2038.0951110999999</v>
      </c>
      <c r="AN17" s="240">
        <v>2035.5477777999999</v>
      </c>
      <c r="AO17" s="240">
        <v>2042.3071110999999</v>
      </c>
      <c r="AP17" s="240">
        <v>2076.5674815000002</v>
      </c>
      <c r="AQ17" s="240">
        <v>2088.2943703999999</v>
      </c>
      <c r="AR17" s="240">
        <v>2095.6821481000002</v>
      </c>
      <c r="AS17" s="240">
        <v>2090.1641481000001</v>
      </c>
      <c r="AT17" s="240">
        <v>2095.2987036999998</v>
      </c>
      <c r="AU17" s="240">
        <v>2102.5191481000002</v>
      </c>
      <c r="AV17" s="240">
        <v>2123.5648888999999</v>
      </c>
      <c r="AW17" s="240">
        <v>2126.1525556000001</v>
      </c>
      <c r="AX17" s="240">
        <v>2122.0215555999998</v>
      </c>
      <c r="AY17" s="240">
        <v>2093.5135184999999</v>
      </c>
      <c r="AZ17" s="240">
        <v>2089.1889630000001</v>
      </c>
      <c r="BA17" s="240">
        <v>2091.3895185000001</v>
      </c>
      <c r="BB17" s="240">
        <v>2111.2202222000001</v>
      </c>
      <c r="BC17" s="240">
        <v>2118.1422222000001</v>
      </c>
      <c r="BD17" s="240">
        <v>2123.2605555999999</v>
      </c>
      <c r="BE17" s="240">
        <v>2126.5752222000001</v>
      </c>
      <c r="BF17" s="240">
        <v>2128.0862222000001</v>
      </c>
      <c r="BG17" s="240">
        <v>2127.7935556000002</v>
      </c>
      <c r="BH17" s="240">
        <v>2136.1561111000001</v>
      </c>
      <c r="BI17" s="240">
        <v>2139.4494444000002</v>
      </c>
      <c r="BJ17" s="333">
        <v>2142.1170000000002</v>
      </c>
      <c r="BK17" s="333">
        <v>2141.5659999999998</v>
      </c>
      <c r="BL17" s="333">
        <v>2144.9290000000001</v>
      </c>
      <c r="BM17" s="333">
        <v>2149.6120000000001</v>
      </c>
      <c r="BN17" s="333">
        <v>2156.4839999999999</v>
      </c>
      <c r="BO17" s="333">
        <v>2163.1559999999999</v>
      </c>
      <c r="BP17" s="333">
        <v>2170.4969999999998</v>
      </c>
      <c r="BQ17" s="333">
        <v>2179.0740000000001</v>
      </c>
      <c r="BR17" s="333">
        <v>2187.3290000000002</v>
      </c>
      <c r="BS17" s="333">
        <v>2195.828</v>
      </c>
      <c r="BT17" s="333">
        <v>2204.9369999999999</v>
      </c>
      <c r="BU17" s="333">
        <v>2213.6509999999998</v>
      </c>
      <c r="BV17" s="333">
        <v>2222.3339999999998</v>
      </c>
    </row>
    <row r="18" spans="1:74" ht="11.1" customHeight="1" x14ac:dyDescent="0.2">
      <c r="A18" s="140"/>
      <c r="B18" s="141" t="s">
        <v>1195</v>
      </c>
      <c r="C18" s="214"/>
      <c r="D18" s="214"/>
      <c r="E18" s="214"/>
      <c r="F18" s="214"/>
      <c r="G18" s="214"/>
      <c r="H18" s="214"/>
      <c r="I18" s="214"/>
      <c r="J18" s="214"/>
      <c r="K18" s="214"/>
      <c r="L18" s="214"/>
      <c r="M18" s="214"/>
      <c r="N18" s="214"/>
      <c r="O18" s="214"/>
      <c r="P18" s="214"/>
      <c r="Q18" s="214"/>
      <c r="R18" s="214"/>
      <c r="S18" s="214"/>
      <c r="T18" s="214"/>
      <c r="U18" s="214"/>
      <c r="V18" s="214"/>
      <c r="W18" s="214"/>
      <c r="X18" s="214"/>
      <c r="Y18" s="214"/>
      <c r="Z18" s="214"/>
      <c r="AA18" s="214"/>
      <c r="AB18" s="214"/>
      <c r="AC18" s="214"/>
      <c r="AD18" s="214"/>
      <c r="AE18" s="214"/>
      <c r="AF18" s="214"/>
      <c r="AG18" s="214"/>
      <c r="AH18" s="214"/>
      <c r="AI18" s="214"/>
      <c r="AJ18" s="214"/>
      <c r="AK18" s="214"/>
      <c r="AL18" s="214"/>
      <c r="AM18" s="214"/>
      <c r="AN18" s="214"/>
      <c r="AO18" s="214"/>
      <c r="AP18" s="214"/>
      <c r="AQ18" s="214"/>
      <c r="AR18" s="214"/>
      <c r="AS18" s="214"/>
      <c r="AT18" s="214"/>
      <c r="AU18" s="214"/>
      <c r="AV18" s="214"/>
      <c r="AW18" s="214"/>
      <c r="AX18" s="214"/>
      <c r="AY18" s="214"/>
      <c r="AZ18" s="214"/>
      <c r="BA18" s="214"/>
      <c r="BB18" s="214"/>
      <c r="BC18" s="214"/>
      <c r="BD18" s="214"/>
      <c r="BE18" s="214"/>
      <c r="BF18" s="214"/>
      <c r="BG18" s="214"/>
      <c r="BH18" s="214"/>
      <c r="BI18" s="214"/>
      <c r="BJ18" s="355"/>
      <c r="BK18" s="355"/>
      <c r="BL18" s="355"/>
      <c r="BM18" s="355"/>
      <c r="BN18" s="355"/>
      <c r="BO18" s="355"/>
      <c r="BP18" s="355"/>
      <c r="BQ18" s="355"/>
      <c r="BR18" s="355"/>
      <c r="BS18" s="355"/>
      <c r="BT18" s="355"/>
      <c r="BU18" s="355"/>
      <c r="BV18" s="355"/>
    </row>
    <row r="19" spans="1:74" ht="11.1" customHeight="1" x14ac:dyDescent="0.2">
      <c r="A19" s="630" t="s">
        <v>1194</v>
      </c>
      <c r="B19" s="39" t="s">
        <v>1162</v>
      </c>
      <c r="C19" s="240">
        <v>2322.6104814999999</v>
      </c>
      <c r="D19" s="240">
        <v>2328.4930370000002</v>
      </c>
      <c r="E19" s="240">
        <v>2334.3424814999998</v>
      </c>
      <c r="F19" s="240">
        <v>2339.8868148000001</v>
      </c>
      <c r="G19" s="240">
        <v>2345.874037</v>
      </c>
      <c r="H19" s="240">
        <v>2352.0321481000001</v>
      </c>
      <c r="I19" s="240">
        <v>2357.4863332999998</v>
      </c>
      <c r="J19" s="240">
        <v>2364.6423332999998</v>
      </c>
      <c r="K19" s="240">
        <v>2372.6253333</v>
      </c>
      <c r="L19" s="240">
        <v>2384.3877778000001</v>
      </c>
      <c r="M19" s="240">
        <v>2391.8104444000001</v>
      </c>
      <c r="N19" s="240">
        <v>2397.8457778000002</v>
      </c>
      <c r="O19" s="240">
        <v>2400.9696296000002</v>
      </c>
      <c r="P19" s="240">
        <v>2405.3734073999999</v>
      </c>
      <c r="Q19" s="240">
        <v>2409.5329630000001</v>
      </c>
      <c r="R19" s="240">
        <v>2414.2977777999999</v>
      </c>
      <c r="S19" s="240">
        <v>2417.3317778000001</v>
      </c>
      <c r="T19" s="240">
        <v>2419.4844444</v>
      </c>
      <c r="U19" s="240">
        <v>2423.5636295999998</v>
      </c>
      <c r="V19" s="240">
        <v>2421.8477407</v>
      </c>
      <c r="W19" s="240">
        <v>2417.1446295999999</v>
      </c>
      <c r="X19" s="240">
        <v>2401.3464444000001</v>
      </c>
      <c r="Y19" s="240">
        <v>2396.7497778000002</v>
      </c>
      <c r="Z19" s="240">
        <v>2395.2467778</v>
      </c>
      <c r="AA19" s="240">
        <v>2396.9103332999998</v>
      </c>
      <c r="AB19" s="240">
        <v>2401.54</v>
      </c>
      <c r="AC19" s="240">
        <v>2409.2086666999999</v>
      </c>
      <c r="AD19" s="240">
        <v>2426.5501110999999</v>
      </c>
      <c r="AE19" s="240">
        <v>2435.3214444</v>
      </c>
      <c r="AF19" s="240">
        <v>2442.1564444000001</v>
      </c>
      <c r="AG19" s="240">
        <v>2445.7074074000002</v>
      </c>
      <c r="AH19" s="240">
        <v>2449.6805184999998</v>
      </c>
      <c r="AI19" s="240">
        <v>2452.7280741</v>
      </c>
      <c r="AJ19" s="240">
        <v>2452.0502222</v>
      </c>
      <c r="AK19" s="240">
        <v>2455.3465556000001</v>
      </c>
      <c r="AL19" s="240">
        <v>2459.8172221999998</v>
      </c>
      <c r="AM19" s="240">
        <v>2461.0254814999998</v>
      </c>
      <c r="AN19" s="240">
        <v>2471.1723704000001</v>
      </c>
      <c r="AO19" s="240">
        <v>2485.8211480999998</v>
      </c>
      <c r="AP19" s="240">
        <v>2520.2278148</v>
      </c>
      <c r="AQ19" s="240">
        <v>2532.4383704000002</v>
      </c>
      <c r="AR19" s="240">
        <v>2537.7088147999998</v>
      </c>
      <c r="AS19" s="240">
        <v>2516.7984074000001</v>
      </c>
      <c r="AT19" s="240">
        <v>2522.6191852000002</v>
      </c>
      <c r="AU19" s="240">
        <v>2535.9304074000001</v>
      </c>
      <c r="AV19" s="240">
        <v>2569.2987407000001</v>
      </c>
      <c r="AW19" s="240">
        <v>2588.1658518999998</v>
      </c>
      <c r="AX19" s="240">
        <v>2605.0984073999998</v>
      </c>
      <c r="AY19" s="240">
        <v>2621.2801110999999</v>
      </c>
      <c r="AZ19" s="240">
        <v>2633.4557777999999</v>
      </c>
      <c r="BA19" s="240">
        <v>2642.8091110999999</v>
      </c>
      <c r="BB19" s="240">
        <v>2646.7695926000001</v>
      </c>
      <c r="BC19" s="240">
        <v>2652.4061480999999</v>
      </c>
      <c r="BD19" s="240">
        <v>2657.1482593000001</v>
      </c>
      <c r="BE19" s="240">
        <v>2660.9959259000002</v>
      </c>
      <c r="BF19" s="240">
        <v>2663.9491481</v>
      </c>
      <c r="BG19" s="240">
        <v>2666.0079258999999</v>
      </c>
      <c r="BH19" s="240">
        <v>2683.9347778000001</v>
      </c>
      <c r="BI19" s="240">
        <v>2695.7411111000001</v>
      </c>
      <c r="BJ19" s="333">
        <v>2708.5459999999998</v>
      </c>
      <c r="BK19" s="333">
        <v>2724.1170000000002</v>
      </c>
      <c r="BL19" s="333">
        <v>2737.5940000000001</v>
      </c>
      <c r="BM19" s="333">
        <v>2750.7440000000001</v>
      </c>
      <c r="BN19" s="333">
        <v>2763.1289999999999</v>
      </c>
      <c r="BO19" s="333">
        <v>2775.9549999999999</v>
      </c>
      <c r="BP19" s="333">
        <v>2788.7840000000001</v>
      </c>
      <c r="BQ19" s="333">
        <v>2800.5790000000002</v>
      </c>
      <c r="BR19" s="333">
        <v>2814.1889999999999</v>
      </c>
      <c r="BS19" s="333">
        <v>2828.5790000000002</v>
      </c>
      <c r="BT19" s="333">
        <v>2844.1309999999999</v>
      </c>
      <c r="BU19" s="333">
        <v>2859.7939999999999</v>
      </c>
      <c r="BV19" s="333">
        <v>2875.9490000000001</v>
      </c>
    </row>
    <row r="20" spans="1:74" ht="11.1" customHeight="1" x14ac:dyDescent="0.2">
      <c r="A20" s="140"/>
      <c r="B20" s="36" t="s">
        <v>730</v>
      </c>
      <c r="C20" s="241"/>
      <c r="D20" s="241"/>
      <c r="E20" s="241"/>
      <c r="F20" s="241"/>
      <c r="G20" s="241"/>
      <c r="H20" s="241"/>
      <c r="I20" s="241"/>
      <c r="J20" s="241"/>
      <c r="K20" s="241"/>
      <c r="L20" s="241"/>
      <c r="M20" s="241"/>
      <c r="N20" s="241"/>
      <c r="O20" s="241"/>
      <c r="P20" s="241"/>
      <c r="Q20" s="241"/>
      <c r="R20" s="241"/>
      <c r="S20" s="241"/>
      <c r="T20" s="241"/>
      <c r="U20" s="241"/>
      <c r="V20" s="241"/>
      <c r="W20" s="241"/>
      <c r="X20" s="241"/>
      <c r="Y20" s="241"/>
      <c r="Z20" s="241"/>
      <c r="AA20" s="241"/>
      <c r="AB20" s="241"/>
      <c r="AC20" s="241"/>
      <c r="AD20" s="241"/>
      <c r="AE20" s="241"/>
      <c r="AF20" s="241"/>
      <c r="AG20" s="241"/>
      <c r="AH20" s="241"/>
      <c r="AI20" s="241"/>
      <c r="AJ20" s="241"/>
      <c r="AK20" s="241"/>
      <c r="AL20" s="241"/>
      <c r="AM20" s="241"/>
      <c r="AN20" s="241"/>
      <c r="AO20" s="241"/>
      <c r="AP20" s="241"/>
      <c r="AQ20" s="241"/>
      <c r="AR20" s="241"/>
      <c r="AS20" s="241"/>
      <c r="AT20" s="241"/>
      <c r="AU20" s="241"/>
      <c r="AV20" s="241"/>
      <c r="AW20" s="241"/>
      <c r="AX20" s="241"/>
      <c r="AY20" s="652"/>
      <c r="AZ20" s="652"/>
      <c r="BA20" s="652"/>
      <c r="BB20" s="652"/>
      <c r="BC20" s="652"/>
      <c r="BD20" s="652"/>
      <c r="BE20" s="652"/>
      <c r="BF20" s="652"/>
      <c r="BG20" s="652"/>
      <c r="BH20" s="652"/>
      <c r="BI20" s="652"/>
      <c r="BJ20" s="353"/>
      <c r="BK20" s="353"/>
      <c r="BL20" s="353"/>
      <c r="BM20" s="353"/>
      <c r="BN20" s="353"/>
      <c r="BO20" s="353"/>
      <c r="BP20" s="353"/>
      <c r="BQ20" s="353"/>
      <c r="BR20" s="353"/>
      <c r="BS20" s="353"/>
      <c r="BT20" s="353"/>
      <c r="BU20" s="353"/>
      <c r="BV20" s="353"/>
    </row>
    <row r="21" spans="1:74" ht="11.1" customHeight="1" x14ac:dyDescent="0.2">
      <c r="A21" s="140" t="s">
        <v>731</v>
      </c>
      <c r="B21" s="39" t="s">
        <v>1162</v>
      </c>
      <c r="C21" s="240">
        <v>11297.4</v>
      </c>
      <c r="D21" s="240">
        <v>11329</v>
      </c>
      <c r="E21" s="240">
        <v>11312.4</v>
      </c>
      <c r="F21" s="240">
        <v>11282.8</v>
      </c>
      <c r="G21" s="240">
        <v>11277.1</v>
      </c>
      <c r="H21" s="240">
        <v>11325.8</v>
      </c>
      <c r="I21" s="240">
        <v>11371.2</v>
      </c>
      <c r="J21" s="240">
        <v>11363.5</v>
      </c>
      <c r="K21" s="240">
        <v>11330.8</v>
      </c>
      <c r="L21" s="240">
        <v>11340.8</v>
      </c>
      <c r="M21" s="240">
        <v>11329.3</v>
      </c>
      <c r="N21" s="240">
        <v>11416</v>
      </c>
      <c r="O21" s="240">
        <v>11495.2</v>
      </c>
      <c r="P21" s="240">
        <v>11559</v>
      </c>
      <c r="Q21" s="240">
        <v>11589</v>
      </c>
      <c r="R21" s="240">
        <v>11620</v>
      </c>
      <c r="S21" s="240">
        <v>11632.1</v>
      </c>
      <c r="T21" s="240">
        <v>11657.8</v>
      </c>
      <c r="U21" s="240">
        <v>11626.4</v>
      </c>
      <c r="V21" s="240">
        <v>11605.6</v>
      </c>
      <c r="W21" s="240">
        <v>11660.2</v>
      </c>
      <c r="X21" s="240">
        <v>11729.1</v>
      </c>
      <c r="Y21" s="240">
        <v>11884.7</v>
      </c>
      <c r="Z21" s="240">
        <v>12194.8</v>
      </c>
      <c r="AA21" s="240">
        <v>11411.4</v>
      </c>
      <c r="AB21" s="240">
        <v>11431</v>
      </c>
      <c r="AC21" s="240">
        <v>11451.3</v>
      </c>
      <c r="AD21" s="240">
        <v>11461.4</v>
      </c>
      <c r="AE21" s="240">
        <v>11517.8</v>
      </c>
      <c r="AF21" s="240">
        <v>11540.4</v>
      </c>
      <c r="AG21" s="240">
        <v>11538.3</v>
      </c>
      <c r="AH21" s="240">
        <v>11570.2</v>
      </c>
      <c r="AI21" s="240">
        <v>11599.4</v>
      </c>
      <c r="AJ21" s="240">
        <v>11559.1</v>
      </c>
      <c r="AK21" s="240">
        <v>11595</v>
      </c>
      <c r="AL21" s="240">
        <v>11602.8</v>
      </c>
      <c r="AM21" s="240">
        <v>11646.4</v>
      </c>
      <c r="AN21" s="240">
        <v>11704.9</v>
      </c>
      <c r="AO21" s="240">
        <v>11745</v>
      </c>
      <c r="AP21" s="240">
        <v>11758.1</v>
      </c>
      <c r="AQ21" s="240">
        <v>11776.7</v>
      </c>
      <c r="AR21" s="240">
        <v>11819.3</v>
      </c>
      <c r="AS21" s="240">
        <v>11829.6</v>
      </c>
      <c r="AT21" s="240">
        <v>11874.4</v>
      </c>
      <c r="AU21" s="240">
        <v>11885.4</v>
      </c>
      <c r="AV21" s="240">
        <v>11929.9</v>
      </c>
      <c r="AW21" s="240">
        <v>12001.1</v>
      </c>
      <c r="AX21" s="240">
        <v>12065.3</v>
      </c>
      <c r="AY21" s="240">
        <v>12110.6</v>
      </c>
      <c r="AZ21" s="240">
        <v>12131.4</v>
      </c>
      <c r="BA21" s="240">
        <v>12102.2</v>
      </c>
      <c r="BB21" s="240">
        <v>12137.5</v>
      </c>
      <c r="BC21" s="240">
        <v>12147.8</v>
      </c>
      <c r="BD21" s="240">
        <v>12168.6</v>
      </c>
      <c r="BE21" s="240">
        <v>12215.9</v>
      </c>
      <c r="BF21" s="240">
        <v>12262.8</v>
      </c>
      <c r="BG21" s="240">
        <v>12290.1</v>
      </c>
      <c r="BH21" s="240">
        <v>12315.684444</v>
      </c>
      <c r="BI21" s="240">
        <v>12345.854444000001</v>
      </c>
      <c r="BJ21" s="333">
        <v>12376.3</v>
      </c>
      <c r="BK21" s="333">
        <v>12410.47</v>
      </c>
      <c r="BL21" s="333">
        <v>12438.89</v>
      </c>
      <c r="BM21" s="333">
        <v>12465</v>
      </c>
      <c r="BN21" s="333">
        <v>12480.84</v>
      </c>
      <c r="BO21" s="333">
        <v>12508.31</v>
      </c>
      <c r="BP21" s="333">
        <v>12539.46</v>
      </c>
      <c r="BQ21" s="333">
        <v>12580.95</v>
      </c>
      <c r="BR21" s="333">
        <v>12614.42</v>
      </c>
      <c r="BS21" s="333">
        <v>12646.55</v>
      </c>
      <c r="BT21" s="333">
        <v>12672.81</v>
      </c>
      <c r="BU21" s="333">
        <v>12705.64</v>
      </c>
      <c r="BV21" s="333">
        <v>12740.52</v>
      </c>
    </row>
    <row r="22" spans="1:74" ht="11.1" customHeight="1" x14ac:dyDescent="0.2">
      <c r="A22" s="140"/>
      <c r="B22" s="139" t="s">
        <v>752</v>
      </c>
      <c r="C22" s="219"/>
      <c r="D22" s="219"/>
      <c r="E22" s="219"/>
      <c r="F22" s="219"/>
      <c r="G22" s="219"/>
      <c r="H22" s="219"/>
      <c r="I22" s="219"/>
      <c r="J22" s="219"/>
      <c r="K22" s="219"/>
      <c r="L22" s="219"/>
      <c r="M22" s="219"/>
      <c r="N22" s="219"/>
      <c r="O22" s="219"/>
      <c r="P22" s="219"/>
      <c r="Q22" s="219"/>
      <c r="R22" s="219"/>
      <c r="S22" s="219"/>
      <c r="T22" s="219"/>
      <c r="U22" s="219"/>
      <c r="V22" s="219"/>
      <c r="W22" s="219"/>
      <c r="X22" s="219"/>
      <c r="Y22" s="219"/>
      <c r="Z22" s="219"/>
      <c r="AA22" s="219"/>
      <c r="AB22" s="219"/>
      <c r="AC22" s="219"/>
      <c r="AD22" s="219"/>
      <c r="AE22" s="219"/>
      <c r="AF22" s="219"/>
      <c r="AG22" s="219"/>
      <c r="AH22" s="219"/>
      <c r="AI22" s="219"/>
      <c r="AJ22" s="219"/>
      <c r="AK22" s="219"/>
      <c r="AL22" s="219"/>
      <c r="AM22" s="219"/>
      <c r="AN22" s="219"/>
      <c r="AO22" s="219"/>
      <c r="AP22" s="219"/>
      <c r="AQ22" s="219"/>
      <c r="AR22" s="219"/>
      <c r="AS22" s="219"/>
      <c r="AT22" s="219"/>
      <c r="AU22" s="219"/>
      <c r="AV22" s="219"/>
      <c r="AW22" s="219"/>
      <c r="AX22" s="219"/>
      <c r="AY22" s="219"/>
      <c r="AZ22" s="219"/>
      <c r="BA22" s="219"/>
      <c r="BB22" s="219"/>
      <c r="BC22" s="219"/>
      <c r="BD22" s="219"/>
      <c r="BE22" s="219"/>
      <c r="BF22" s="219"/>
      <c r="BG22" s="219"/>
      <c r="BH22" s="219"/>
      <c r="BI22" s="219"/>
      <c r="BJ22" s="332"/>
      <c r="BK22" s="332"/>
      <c r="BL22" s="332"/>
      <c r="BM22" s="332"/>
      <c r="BN22" s="332"/>
      <c r="BO22" s="332"/>
      <c r="BP22" s="332"/>
      <c r="BQ22" s="332"/>
      <c r="BR22" s="332"/>
      <c r="BS22" s="332"/>
      <c r="BT22" s="332"/>
      <c r="BU22" s="332"/>
      <c r="BV22" s="332"/>
    </row>
    <row r="23" spans="1:74" ht="11.1" customHeight="1" x14ac:dyDescent="0.2">
      <c r="A23" s="140" t="s">
        <v>753</v>
      </c>
      <c r="B23" s="209" t="s">
        <v>623</v>
      </c>
      <c r="C23" s="258">
        <v>130.82599999999999</v>
      </c>
      <c r="D23" s="258">
        <v>130.99299999999999</v>
      </c>
      <c r="E23" s="258">
        <v>131.19900000000001</v>
      </c>
      <c r="F23" s="258">
        <v>131.52000000000001</v>
      </c>
      <c r="G23" s="258">
        <v>131.62299999999999</v>
      </c>
      <c r="H23" s="258">
        <v>131.80799999999999</v>
      </c>
      <c r="I23" s="258">
        <v>131.92500000000001</v>
      </c>
      <c r="J23" s="258">
        <v>132.053</v>
      </c>
      <c r="K23" s="258">
        <v>132.27600000000001</v>
      </c>
      <c r="L23" s="258">
        <v>132.459</v>
      </c>
      <c r="M23" s="258">
        <v>132.60499999999999</v>
      </c>
      <c r="N23" s="258">
        <v>132.83099999999999</v>
      </c>
      <c r="O23" s="258">
        <v>133.21100000000001</v>
      </c>
      <c r="P23" s="258">
        <v>133.458</v>
      </c>
      <c r="Q23" s="258">
        <v>133.67400000000001</v>
      </c>
      <c r="R23" s="258">
        <v>133.761</v>
      </c>
      <c r="S23" s="258">
        <v>133.874</v>
      </c>
      <c r="T23" s="258">
        <v>133.90899999999999</v>
      </c>
      <c r="U23" s="258">
        <v>134.08600000000001</v>
      </c>
      <c r="V23" s="258">
        <v>134.274</v>
      </c>
      <c r="W23" s="258">
        <v>134.41800000000001</v>
      </c>
      <c r="X23" s="258">
        <v>134.631</v>
      </c>
      <c r="Y23" s="258">
        <v>134.79499999999999</v>
      </c>
      <c r="Z23" s="258">
        <v>135.08799999999999</v>
      </c>
      <c r="AA23" s="258">
        <v>135.29300000000001</v>
      </c>
      <c r="AB23" s="258">
        <v>135.607</v>
      </c>
      <c r="AC23" s="258">
        <v>135.72200000000001</v>
      </c>
      <c r="AD23" s="258">
        <v>135.90899999999999</v>
      </c>
      <c r="AE23" s="258">
        <v>136.12799999999999</v>
      </c>
      <c r="AF23" s="258">
        <v>136.255</v>
      </c>
      <c r="AG23" s="258">
        <v>136.41900000000001</v>
      </c>
      <c r="AH23" s="258">
        <v>136.67500000000001</v>
      </c>
      <c r="AI23" s="258">
        <v>136.82499999999999</v>
      </c>
      <c r="AJ23" s="258">
        <v>137.05000000000001</v>
      </c>
      <c r="AK23" s="258">
        <v>137.36699999999999</v>
      </c>
      <c r="AL23" s="258">
        <v>137.476</v>
      </c>
      <c r="AM23" s="258">
        <v>137.642</v>
      </c>
      <c r="AN23" s="258">
        <v>137.83000000000001</v>
      </c>
      <c r="AO23" s="258">
        <v>138.05500000000001</v>
      </c>
      <c r="AP23" s="258">
        <v>138.38499999999999</v>
      </c>
      <c r="AQ23" s="258">
        <v>138.62100000000001</v>
      </c>
      <c r="AR23" s="258">
        <v>138.90700000000001</v>
      </c>
      <c r="AS23" s="258">
        <v>139.15600000000001</v>
      </c>
      <c r="AT23" s="258">
        <v>139.369</v>
      </c>
      <c r="AU23" s="258">
        <v>139.619</v>
      </c>
      <c r="AV23" s="258">
        <v>139.84</v>
      </c>
      <c r="AW23" s="258">
        <v>140.26300000000001</v>
      </c>
      <c r="AX23" s="258">
        <v>140.59200000000001</v>
      </c>
      <c r="AY23" s="258">
        <v>140.79300000000001</v>
      </c>
      <c r="AZ23" s="258">
        <v>141.059</v>
      </c>
      <c r="BA23" s="258">
        <v>141.178</v>
      </c>
      <c r="BB23" s="258">
        <v>141.36500000000001</v>
      </c>
      <c r="BC23" s="258">
        <v>141.625</v>
      </c>
      <c r="BD23" s="258">
        <v>141.87</v>
      </c>
      <c r="BE23" s="258">
        <v>142.09299999999999</v>
      </c>
      <c r="BF23" s="258">
        <v>142.24600000000001</v>
      </c>
      <c r="BG23" s="258">
        <v>142.38300000000001</v>
      </c>
      <c r="BH23" s="258">
        <v>142.654</v>
      </c>
      <c r="BI23" s="258">
        <v>142.70915926000001</v>
      </c>
      <c r="BJ23" s="346">
        <v>142.87299999999999</v>
      </c>
      <c r="BK23" s="346">
        <v>143.04990000000001</v>
      </c>
      <c r="BL23" s="346">
        <v>143.21379999999999</v>
      </c>
      <c r="BM23" s="346">
        <v>143.37430000000001</v>
      </c>
      <c r="BN23" s="346">
        <v>143.53550000000001</v>
      </c>
      <c r="BO23" s="346">
        <v>143.6859</v>
      </c>
      <c r="BP23" s="346">
        <v>143.8297</v>
      </c>
      <c r="BQ23" s="346">
        <v>143.94560000000001</v>
      </c>
      <c r="BR23" s="346">
        <v>144.09219999999999</v>
      </c>
      <c r="BS23" s="346">
        <v>144.2483</v>
      </c>
      <c r="BT23" s="346">
        <v>144.42509999999999</v>
      </c>
      <c r="BU23" s="346">
        <v>144.5915</v>
      </c>
      <c r="BV23" s="346">
        <v>144.7587</v>
      </c>
    </row>
    <row r="24" spans="1:74" s="143" customFormat="1" ht="11.1" customHeight="1" x14ac:dyDescent="0.2">
      <c r="A24" s="140"/>
      <c r="B24" s="139" t="s">
        <v>1062</v>
      </c>
      <c r="C24" s="258"/>
      <c r="D24" s="258"/>
      <c r="E24" s="258"/>
      <c r="F24" s="258"/>
      <c r="G24" s="258"/>
      <c r="H24" s="258"/>
      <c r="I24" s="258"/>
      <c r="J24" s="258"/>
      <c r="K24" s="258"/>
      <c r="L24" s="258"/>
      <c r="M24" s="258"/>
      <c r="N24" s="258"/>
      <c r="O24" s="258"/>
      <c r="P24" s="258"/>
      <c r="Q24" s="258"/>
      <c r="R24" s="258"/>
      <c r="S24" s="258"/>
      <c r="T24" s="258"/>
      <c r="U24" s="258"/>
      <c r="V24" s="258"/>
      <c r="W24" s="258"/>
      <c r="X24" s="258"/>
      <c r="Y24" s="258"/>
      <c r="Z24" s="258"/>
      <c r="AA24" s="258"/>
      <c r="AB24" s="258"/>
      <c r="AC24" s="258"/>
      <c r="AD24" s="258"/>
      <c r="AE24" s="258"/>
      <c r="AF24" s="258"/>
      <c r="AG24" s="258"/>
      <c r="AH24" s="258"/>
      <c r="AI24" s="258"/>
      <c r="AJ24" s="258"/>
      <c r="AK24" s="258"/>
      <c r="AL24" s="258"/>
      <c r="AM24" s="258"/>
      <c r="AN24" s="258"/>
      <c r="AO24" s="258"/>
      <c r="AP24" s="258"/>
      <c r="AQ24" s="258"/>
      <c r="AR24" s="258"/>
      <c r="AS24" s="258"/>
      <c r="AT24" s="258"/>
      <c r="AU24" s="258"/>
      <c r="AV24" s="258"/>
      <c r="AW24" s="258"/>
      <c r="AX24" s="258"/>
      <c r="AY24" s="258"/>
      <c r="AZ24" s="258"/>
      <c r="BA24" s="258"/>
      <c r="BB24" s="258"/>
      <c r="BC24" s="258"/>
      <c r="BD24" s="258"/>
      <c r="BE24" s="258"/>
      <c r="BF24" s="258"/>
      <c r="BG24" s="258"/>
      <c r="BH24" s="258"/>
      <c r="BI24" s="258"/>
      <c r="BJ24" s="346"/>
      <c r="BK24" s="346"/>
      <c r="BL24" s="346"/>
      <c r="BM24" s="346"/>
      <c r="BN24" s="346"/>
      <c r="BO24" s="346"/>
      <c r="BP24" s="346"/>
      <c r="BQ24" s="346"/>
      <c r="BR24" s="346"/>
      <c r="BS24" s="346"/>
      <c r="BT24" s="346"/>
      <c r="BU24" s="346"/>
      <c r="BV24" s="346"/>
    </row>
    <row r="25" spans="1:74" s="143" customFormat="1" ht="11.1" customHeight="1" x14ac:dyDescent="0.2">
      <c r="A25" s="140" t="s">
        <v>1064</v>
      </c>
      <c r="B25" s="209" t="s">
        <v>1063</v>
      </c>
      <c r="C25" s="258">
        <v>9.1999999999999993</v>
      </c>
      <c r="D25" s="258">
        <v>9</v>
      </c>
      <c r="E25" s="258">
        <v>9</v>
      </c>
      <c r="F25" s="258">
        <v>9.1</v>
      </c>
      <c r="G25" s="258">
        <v>9</v>
      </c>
      <c r="H25" s="258">
        <v>9.1</v>
      </c>
      <c r="I25" s="258">
        <v>9</v>
      </c>
      <c r="J25" s="258">
        <v>9</v>
      </c>
      <c r="K25" s="258">
        <v>9</v>
      </c>
      <c r="L25" s="258">
        <v>8.8000000000000007</v>
      </c>
      <c r="M25" s="258">
        <v>8.6</v>
      </c>
      <c r="N25" s="258">
        <v>8.5</v>
      </c>
      <c r="O25" s="258">
        <v>8.3000000000000007</v>
      </c>
      <c r="P25" s="258">
        <v>8.3000000000000007</v>
      </c>
      <c r="Q25" s="258">
        <v>8.1999999999999993</v>
      </c>
      <c r="R25" s="258">
        <v>8.1999999999999993</v>
      </c>
      <c r="S25" s="258">
        <v>8.1999999999999993</v>
      </c>
      <c r="T25" s="258">
        <v>8.1999999999999993</v>
      </c>
      <c r="U25" s="258">
        <v>8.1999999999999993</v>
      </c>
      <c r="V25" s="258">
        <v>8</v>
      </c>
      <c r="W25" s="258">
        <v>7.8</v>
      </c>
      <c r="X25" s="258">
        <v>7.8</v>
      </c>
      <c r="Y25" s="258">
        <v>7.7</v>
      </c>
      <c r="Z25" s="258">
        <v>7.9</v>
      </c>
      <c r="AA25" s="258">
        <v>8</v>
      </c>
      <c r="AB25" s="258">
        <v>7.7</v>
      </c>
      <c r="AC25" s="258">
        <v>7.5</v>
      </c>
      <c r="AD25" s="258">
        <v>7.6</v>
      </c>
      <c r="AE25" s="258">
        <v>7.5</v>
      </c>
      <c r="AF25" s="258">
        <v>7.5</v>
      </c>
      <c r="AG25" s="258">
        <v>7.3</v>
      </c>
      <c r="AH25" s="258">
        <v>7.2</v>
      </c>
      <c r="AI25" s="258">
        <v>7.2</v>
      </c>
      <c r="AJ25" s="258">
        <v>7.2</v>
      </c>
      <c r="AK25" s="258">
        <v>7</v>
      </c>
      <c r="AL25" s="258">
        <v>6.7</v>
      </c>
      <c r="AM25" s="258">
        <v>6.6</v>
      </c>
      <c r="AN25" s="258">
        <v>6.7</v>
      </c>
      <c r="AO25" s="258">
        <v>6.6</v>
      </c>
      <c r="AP25" s="258">
        <v>6.2</v>
      </c>
      <c r="AQ25" s="258">
        <v>6.3</v>
      </c>
      <c r="AR25" s="258">
        <v>6.1</v>
      </c>
      <c r="AS25" s="258">
        <v>6.2</v>
      </c>
      <c r="AT25" s="258">
        <v>6.1</v>
      </c>
      <c r="AU25" s="258">
        <v>5.9</v>
      </c>
      <c r="AV25" s="258">
        <v>5.7</v>
      </c>
      <c r="AW25" s="258">
        <v>5.8</v>
      </c>
      <c r="AX25" s="258">
        <v>5.6</v>
      </c>
      <c r="AY25" s="258">
        <v>5.7</v>
      </c>
      <c r="AZ25" s="258">
        <v>5.5</v>
      </c>
      <c r="BA25" s="258">
        <v>5.5</v>
      </c>
      <c r="BB25" s="258">
        <v>5.4</v>
      </c>
      <c r="BC25" s="258">
        <v>5.5</v>
      </c>
      <c r="BD25" s="258">
        <v>5.3</v>
      </c>
      <c r="BE25" s="258">
        <v>5.3</v>
      </c>
      <c r="BF25" s="258">
        <v>5.0999999999999996</v>
      </c>
      <c r="BG25" s="258">
        <v>5.0999999999999996</v>
      </c>
      <c r="BH25" s="258">
        <v>5</v>
      </c>
      <c r="BI25" s="258">
        <v>5.0969579383000001</v>
      </c>
      <c r="BJ25" s="346">
        <v>5.1119630000000003</v>
      </c>
      <c r="BK25" s="346">
        <v>5.1886190000000001</v>
      </c>
      <c r="BL25" s="346">
        <v>5.2071990000000001</v>
      </c>
      <c r="BM25" s="346">
        <v>5.2112410000000002</v>
      </c>
      <c r="BN25" s="346">
        <v>5.179144</v>
      </c>
      <c r="BO25" s="346">
        <v>5.1703099999999997</v>
      </c>
      <c r="BP25" s="346">
        <v>5.163138</v>
      </c>
      <c r="BQ25" s="346">
        <v>5.1617009999999999</v>
      </c>
      <c r="BR25" s="346">
        <v>5.1547980000000004</v>
      </c>
      <c r="BS25" s="346">
        <v>5.1464999999999996</v>
      </c>
      <c r="BT25" s="346">
        <v>5.1354090000000001</v>
      </c>
      <c r="BU25" s="346">
        <v>5.125375</v>
      </c>
      <c r="BV25" s="346">
        <v>5.1149959999999997</v>
      </c>
    </row>
    <row r="26" spans="1:74" ht="11.1" customHeight="1" x14ac:dyDescent="0.2">
      <c r="A26" s="140"/>
      <c r="B26" s="139" t="s">
        <v>1065</v>
      </c>
      <c r="C26" s="243"/>
      <c r="D26" s="243"/>
      <c r="E26" s="243"/>
      <c r="F26" s="243"/>
      <c r="G26" s="243"/>
      <c r="H26" s="243"/>
      <c r="I26" s="243"/>
      <c r="J26" s="243"/>
      <c r="K26" s="243"/>
      <c r="L26" s="243"/>
      <c r="M26" s="243"/>
      <c r="N26" s="243"/>
      <c r="O26" s="243"/>
      <c r="P26" s="243"/>
      <c r="Q26" s="243"/>
      <c r="R26" s="243"/>
      <c r="S26" s="243"/>
      <c r="T26" s="243"/>
      <c r="U26" s="243"/>
      <c r="V26" s="243"/>
      <c r="W26" s="243"/>
      <c r="X26" s="243"/>
      <c r="Y26" s="243"/>
      <c r="Z26" s="243"/>
      <c r="AA26" s="243"/>
      <c r="AB26" s="243"/>
      <c r="AC26" s="243"/>
      <c r="AD26" s="243"/>
      <c r="AE26" s="243"/>
      <c r="AF26" s="243"/>
      <c r="AG26" s="243"/>
      <c r="AH26" s="243"/>
      <c r="AI26" s="243"/>
      <c r="AJ26" s="243"/>
      <c r="AK26" s="243"/>
      <c r="AL26" s="243"/>
      <c r="AM26" s="243"/>
      <c r="AN26" s="243"/>
      <c r="AO26" s="243"/>
      <c r="AP26" s="243"/>
      <c r="AQ26" s="243"/>
      <c r="AR26" s="243"/>
      <c r="AS26" s="243"/>
      <c r="AT26" s="243"/>
      <c r="AU26" s="243"/>
      <c r="AV26" s="243"/>
      <c r="AW26" s="243"/>
      <c r="AX26" s="243"/>
      <c r="AY26" s="243"/>
      <c r="AZ26" s="243"/>
      <c r="BA26" s="243"/>
      <c r="BB26" s="243"/>
      <c r="BC26" s="243"/>
      <c r="BD26" s="243"/>
      <c r="BE26" s="243"/>
      <c r="BF26" s="243"/>
      <c r="BG26" s="243"/>
      <c r="BH26" s="243"/>
      <c r="BI26" s="243"/>
      <c r="BJ26" s="356"/>
      <c r="BK26" s="356"/>
      <c r="BL26" s="356"/>
      <c r="BM26" s="356"/>
      <c r="BN26" s="356"/>
      <c r="BO26" s="356"/>
      <c r="BP26" s="356"/>
      <c r="BQ26" s="356"/>
      <c r="BR26" s="356"/>
      <c r="BS26" s="356"/>
      <c r="BT26" s="356"/>
      <c r="BU26" s="356"/>
      <c r="BV26" s="356"/>
    </row>
    <row r="27" spans="1:74" ht="11.1" customHeight="1" x14ac:dyDescent="0.2">
      <c r="A27" s="140" t="s">
        <v>1066</v>
      </c>
      <c r="B27" s="209" t="s">
        <v>1067</v>
      </c>
      <c r="C27" s="486">
        <v>0.63</v>
      </c>
      <c r="D27" s="486">
        <v>0.51700000000000002</v>
      </c>
      <c r="E27" s="486">
        <v>0.6</v>
      </c>
      <c r="F27" s="486">
        <v>0.55400000000000005</v>
      </c>
      <c r="G27" s="486">
        <v>0.56100000000000005</v>
      </c>
      <c r="H27" s="486">
        <v>0.60799999999999998</v>
      </c>
      <c r="I27" s="486">
        <v>0.623</v>
      </c>
      <c r="J27" s="486">
        <v>0.58499999999999996</v>
      </c>
      <c r="K27" s="486">
        <v>0.65</v>
      </c>
      <c r="L27" s="486">
        <v>0.61</v>
      </c>
      <c r="M27" s="486">
        <v>0.71099999999999997</v>
      </c>
      <c r="N27" s="486">
        <v>0.69399999999999995</v>
      </c>
      <c r="O27" s="486">
        <v>0.72299999999999998</v>
      </c>
      <c r="P27" s="486">
        <v>0.70399999999999996</v>
      </c>
      <c r="Q27" s="486">
        <v>0.69499999999999995</v>
      </c>
      <c r="R27" s="486">
        <v>0.753</v>
      </c>
      <c r="S27" s="486">
        <v>0.70799999999999996</v>
      </c>
      <c r="T27" s="486">
        <v>0.75700000000000001</v>
      </c>
      <c r="U27" s="486">
        <v>0.74</v>
      </c>
      <c r="V27" s="486">
        <v>0.754</v>
      </c>
      <c r="W27" s="486">
        <v>0.84699999999999998</v>
      </c>
      <c r="X27" s="486">
        <v>0.91500000000000004</v>
      </c>
      <c r="Y27" s="486">
        <v>0.83299999999999996</v>
      </c>
      <c r="Z27" s="486">
        <v>0.97599999999999998</v>
      </c>
      <c r="AA27" s="486">
        <v>0.88800000000000001</v>
      </c>
      <c r="AB27" s="486">
        <v>0.97</v>
      </c>
      <c r="AC27" s="486">
        <v>0.999</v>
      </c>
      <c r="AD27" s="486">
        <v>0.82599999999999996</v>
      </c>
      <c r="AE27" s="486">
        <v>0.92</v>
      </c>
      <c r="AF27" s="486">
        <v>0.85199999999999998</v>
      </c>
      <c r="AG27" s="486">
        <v>0.89100000000000001</v>
      </c>
      <c r="AH27" s="486">
        <v>0.89800000000000002</v>
      </c>
      <c r="AI27" s="486">
        <v>0.86</v>
      </c>
      <c r="AJ27" s="486">
        <v>0.92100000000000004</v>
      </c>
      <c r="AK27" s="486">
        <v>1.1040000000000001</v>
      </c>
      <c r="AL27" s="486">
        <v>1.01</v>
      </c>
      <c r="AM27" s="486">
        <v>0.88800000000000001</v>
      </c>
      <c r="AN27" s="486">
        <v>0.95099999999999996</v>
      </c>
      <c r="AO27" s="486">
        <v>0.96299999999999997</v>
      </c>
      <c r="AP27" s="486">
        <v>1.0389999999999999</v>
      </c>
      <c r="AQ27" s="486">
        <v>0.98599999999999999</v>
      </c>
      <c r="AR27" s="486">
        <v>0.92700000000000005</v>
      </c>
      <c r="AS27" s="486">
        <v>1.095</v>
      </c>
      <c r="AT27" s="486">
        <v>0.96599999999999997</v>
      </c>
      <c r="AU27" s="486">
        <v>1.026</v>
      </c>
      <c r="AV27" s="486">
        <v>1.079</v>
      </c>
      <c r="AW27" s="486">
        <v>1.0069999999999999</v>
      </c>
      <c r="AX27" s="486">
        <v>1.08</v>
      </c>
      <c r="AY27" s="486">
        <v>1.08</v>
      </c>
      <c r="AZ27" s="486">
        <v>0.9</v>
      </c>
      <c r="BA27" s="486">
        <v>0.95399999999999996</v>
      </c>
      <c r="BB27" s="486">
        <v>1.19</v>
      </c>
      <c r="BC27" s="486">
        <v>1.0720000000000001</v>
      </c>
      <c r="BD27" s="486">
        <v>1.2110000000000001</v>
      </c>
      <c r="BE27" s="486">
        <v>1.1519999999999999</v>
      </c>
      <c r="BF27" s="486">
        <v>1.1319999999999999</v>
      </c>
      <c r="BG27" s="486">
        <v>1.206</v>
      </c>
      <c r="BH27" s="486">
        <v>1.1524345432</v>
      </c>
      <c r="BI27" s="486">
        <v>1.154543358</v>
      </c>
      <c r="BJ27" s="487">
        <v>1.161187</v>
      </c>
      <c r="BK27" s="487">
        <v>1.178628</v>
      </c>
      <c r="BL27" s="487">
        <v>1.1896450000000001</v>
      </c>
      <c r="BM27" s="487">
        <v>1.2004999999999999</v>
      </c>
      <c r="BN27" s="487">
        <v>1.208785</v>
      </c>
      <c r="BO27" s="487">
        <v>1.221122</v>
      </c>
      <c r="BP27" s="487">
        <v>1.2351030000000001</v>
      </c>
      <c r="BQ27" s="487">
        <v>1.2517069999999999</v>
      </c>
      <c r="BR27" s="487">
        <v>1.268243</v>
      </c>
      <c r="BS27" s="487">
        <v>1.2856909999999999</v>
      </c>
      <c r="BT27" s="487">
        <v>1.3048109999999999</v>
      </c>
      <c r="BU27" s="487">
        <v>1.32351</v>
      </c>
      <c r="BV27" s="487">
        <v>1.3425480000000001</v>
      </c>
    </row>
    <row r="28" spans="1:74" s="143" customFormat="1" ht="11.1" customHeight="1" x14ac:dyDescent="0.2">
      <c r="A28" s="142"/>
      <c r="B28" s="209"/>
      <c r="C28" s="258"/>
      <c r="D28" s="258"/>
      <c r="E28" s="258"/>
      <c r="F28" s="258"/>
      <c r="G28" s="258"/>
      <c r="H28" s="258"/>
      <c r="I28" s="258"/>
      <c r="J28" s="258"/>
      <c r="K28" s="258"/>
      <c r="L28" s="258"/>
      <c r="M28" s="258"/>
      <c r="N28" s="258"/>
      <c r="O28" s="258"/>
      <c r="P28" s="258"/>
      <c r="Q28" s="258"/>
      <c r="R28" s="258"/>
      <c r="S28" s="258"/>
      <c r="T28" s="258"/>
      <c r="U28" s="258"/>
      <c r="V28" s="258"/>
      <c r="W28" s="258"/>
      <c r="X28" s="258"/>
      <c r="Y28" s="258"/>
      <c r="Z28" s="258"/>
      <c r="AA28" s="258"/>
      <c r="AB28" s="258"/>
      <c r="AC28" s="258"/>
      <c r="AD28" s="258"/>
      <c r="AE28" s="258"/>
      <c r="AF28" s="258"/>
      <c r="AG28" s="258"/>
      <c r="AH28" s="258"/>
      <c r="AI28" s="258"/>
      <c r="AJ28" s="258"/>
      <c r="AK28" s="258"/>
      <c r="AL28" s="258"/>
      <c r="AM28" s="258"/>
      <c r="AN28" s="258"/>
      <c r="AO28" s="258"/>
      <c r="AP28" s="258"/>
      <c r="AQ28" s="258"/>
      <c r="AR28" s="258"/>
      <c r="AS28" s="258"/>
      <c r="AT28" s="258"/>
      <c r="AU28" s="258"/>
      <c r="AV28" s="258"/>
      <c r="AW28" s="258"/>
      <c r="AX28" s="258"/>
      <c r="AY28" s="258"/>
      <c r="AZ28" s="258"/>
      <c r="BA28" s="258"/>
      <c r="BB28" s="258"/>
      <c r="BC28" s="258"/>
      <c r="BD28" s="258"/>
      <c r="BE28" s="258"/>
      <c r="BF28" s="258"/>
      <c r="BG28" s="258"/>
      <c r="BH28" s="258"/>
      <c r="BI28" s="258"/>
      <c r="BJ28" s="346"/>
      <c r="BK28" s="346"/>
      <c r="BL28" s="346"/>
      <c r="BM28" s="346"/>
      <c r="BN28" s="346"/>
      <c r="BO28" s="346"/>
      <c r="BP28" s="346"/>
      <c r="BQ28" s="346"/>
      <c r="BR28" s="346"/>
      <c r="BS28" s="346"/>
      <c r="BT28" s="346"/>
      <c r="BU28" s="346"/>
      <c r="BV28" s="346"/>
    </row>
    <row r="29" spans="1:74" ht="11.1" customHeight="1" x14ac:dyDescent="0.2">
      <c r="A29" s="134"/>
      <c r="B29" s="324" t="s">
        <v>1284</v>
      </c>
      <c r="C29" s="220"/>
      <c r="D29" s="220"/>
      <c r="E29" s="220"/>
      <c r="F29" s="220"/>
      <c r="G29" s="220"/>
      <c r="H29" s="220"/>
      <c r="I29" s="220"/>
      <c r="J29" s="220"/>
      <c r="K29" s="220"/>
      <c r="L29" s="220"/>
      <c r="M29" s="220"/>
      <c r="N29" s="220"/>
      <c r="O29" s="220"/>
      <c r="P29" s="220"/>
      <c r="Q29" s="220"/>
      <c r="R29" s="220"/>
      <c r="S29" s="220"/>
      <c r="T29" s="220"/>
      <c r="U29" s="220"/>
      <c r="V29" s="220"/>
      <c r="W29" s="220"/>
      <c r="X29" s="220"/>
      <c r="Y29" s="220"/>
      <c r="Z29" s="220"/>
      <c r="AA29" s="220"/>
      <c r="AB29" s="220"/>
      <c r="AC29" s="220"/>
      <c r="AD29" s="220"/>
      <c r="AE29" s="220"/>
      <c r="AF29" s="220"/>
      <c r="AG29" s="220"/>
      <c r="AH29" s="220"/>
      <c r="AI29" s="220"/>
      <c r="AJ29" s="220"/>
      <c r="AK29" s="220"/>
      <c r="AL29" s="220"/>
      <c r="AM29" s="220"/>
      <c r="AN29" s="220"/>
      <c r="AO29" s="220"/>
      <c r="AP29" s="220"/>
      <c r="AQ29" s="220"/>
      <c r="AR29" s="220"/>
      <c r="AS29" s="220"/>
      <c r="AT29" s="220"/>
      <c r="AU29" s="220"/>
      <c r="AV29" s="220"/>
      <c r="AW29" s="220"/>
      <c r="AX29" s="220"/>
      <c r="AY29" s="220"/>
      <c r="AZ29" s="220"/>
      <c r="BA29" s="220"/>
      <c r="BB29" s="220"/>
      <c r="BC29" s="220"/>
      <c r="BD29" s="220"/>
      <c r="BE29" s="220"/>
      <c r="BF29" s="220"/>
      <c r="BG29" s="220"/>
      <c r="BH29" s="220"/>
      <c r="BI29" s="220"/>
      <c r="BJ29" s="334"/>
      <c r="BK29" s="334"/>
      <c r="BL29" s="334"/>
      <c r="BM29" s="334"/>
      <c r="BN29" s="334"/>
      <c r="BO29" s="334"/>
      <c r="BP29" s="334"/>
      <c r="BQ29" s="334"/>
      <c r="BR29" s="334"/>
      <c r="BS29" s="334"/>
      <c r="BT29" s="334"/>
      <c r="BU29" s="334"/>
      <c r="BV29" s="334"/>
    </row>
    <row r="30" spans="1:74" ht="11.1" customHeight="1" x14ac:dyDescent="0.2">
      <c r="A30" s="630" t="s">
        <v>755</v>
      </c>
      <c r="B30" s="631" t="s">
        <v>754</v>
      </c>
      <c r="C30" s="258">
        <v>96.366500000000002</v>
      </c>
      <c r="D30" s="258">
        <v>95.877600000000001</v>
      </c>
      <c r="E30" s="258">
        <v>96.695499999999996</v>
      </c>
      <c r="F30" s="258">
        <v>96.290099999999995</v>
      </c>
      <c r="G30" s="258">
        <v>96.543800000000005</v>
      </c>
      <c r="H30" s="258">
        <v>96.761200000000002</v>
      </c>
      <c r="I30" s="258">
        <v>97.171099999999996</v>
      </c>
      <c r="J30" s="258">
        <v>97.769900000000007</v>
      </c>
      <c r="K30" s="258">
        <v>97.776200000000003</v>
      </c>
      <c r="L30" s="258">
        <v>98.429599999999994</v>
      </c>
      <c r="M30" s="258">
        <v>98.282899999999998</v>
      </c>
      <c r="N30" s="258">
        <v>98.784099999999995</v>
      </c>
      <c r="O30" s="258">
        <v>99.509600000000006</v>
      </c>
      <c r="P30" s="258">
        <v>99.738900000000001</v>
      </c>
      <c r="Q30" s="258">
        <v>99.088700000000003</v>
      </c>
      <c r="R30" s="258">
        <v>99.927999999999997</v>
      </c>
      <c r="S30" s="258">
        <v>100.0508</v>
      </c>
      <c r="T30" s="258">
        <v>99.969099999999997</v>
      </c>
      <c r="U30" s="258">
        <v>100.2736</v>
      </c>
      <c r="V30" s="258">
        <v>99.832999999999998</v>
      </c>
      <c r="W30" s="258">
        <v>99.918899999999994</v>
      </c>
      <c r="X30" s="258">
        <v>100.1878</v>
      </c>
      <c r="Y30" s="258">
        <v>100.6435</v>
      </c>
      <c r="Z30" s="258">
        <v>100.858</v>
      </c>
      <c r="AA30" s="258">
        <v>100.93300000000001</v>
      </c>
      <c r="AB30" s="258">
        <v>101.3425</v>
      </c>
      <c r="AC30" s="258">
        <v>101.56100000000001</v>
      </c>
      <c r="AD30" s="258">
        <v>101.5385</v>
      </c>
      <c r="AE30" s="258">
        <v>101.4689</v>
      </c>
      <c r="AF30" s="258">
        <v>101.6621</v>
      </c>
      <c r="AG30" s="258">
        <v>101.2685</v>
      </c>
      <c r="AH30" s="258">
        <v>102.0442</v>
      </c>
      <c r="AI30" s="258">
        <v>102.6361</v>
      </c>
      <c r="AJ30" s="258">
        <v>102.6534</v>
      </c>
      <c r="AK30" s="258">
        <v>102.91630000000001</v>
      </c>
      <c r="AL30" s="258">
        <v>103.1889</v>
      </c>
      <c r="AM30" s="258">
        <v>103.0047</v>
      </c>
      <c r="AN30" s="258">
        <v>103.8079</v>
      </c>
      <c r="AO30" s="258">
        <v>104.6615</v>
      </c>
      <c r="AP30" s="258">
        <v>104.8595</v>
      </c>
      <c r="AQ30" s="258">
        <v>105.2461</v>
      </c>
      <c r="AR30" s="258">
        <v>105.71599999999999</v>
      </c>
      <c r="AS30" s="258">
        <v>106.08029999999999</v>
      </c>
      <c r="AT30" s="258">
        <v>106.1138</v>
      </c>
      <c r="AU30" s="258">
        <v>106.6776</v>
      </c>
      <c r="AV30" s="258">
        <v>106.8463</v>
      </c>
      <c r="AW30" s="258">
        <v>107.7996</v>
      </c>
      <c r="AX30" s="258">
        <v>107.91079999999999</v>
      </c>
      <c r="AY30" s="258">
        <v>107.6003</v>
      </c>
      <c r="AZ30" s="258">
        <v>107.43680000000001</v>
      </c>
      <c r="BA30" s="258">
        <v>107.23739999999999</v>
      </c>
      <c r="BB30" s="258">
        <v>107.0599</v>
      </c>
      <c r="BC30" s="258">
        <v>106.6652</v>
      </c>
      <c r="BD30" s="258">
        <v>106.6339</v>
      </c>
      <c r="BE30" s="258">
        <v>107.4483</v>
      </c>
      <c r="BF30" s="258">
        <v>107.29049999999999</v>
      </c>
      <c r="BG30" s="258">
        <v>107.0917</v>
      </c>
      <c r="BH30" s="258">
        <v>106.83541357999999</v>
      </c>
      <c r="BI30" s="258">
        <v>106.73061728</v>
      </c>
      <c r="BJ30" s="346">
        <v>106.69540000000001</v>
      </c>
      <c r="BK30" s="346">
        <v>106.7604</v>
      </c>
      <c r="BL30" s="346">
        <v>106.8412</v>
      </c>
      <c r="BM30" s="346">
        <v>106.96850000000001</v>
      </c>
      <c r="BN30" s="346">
        <v>107.1241</v>
      </c>
      <c r="BO30" s="346">
        <v>107.3579</v>
      </c>
      <c r="BP30" s="346">
        <v>107.65170000000001</v>
      </c>
      <c r="BQ30" s="346">
        <v>108.0731</v>
      </c>
      <c r="BR30" s="346">
        <v>108.4365</v>
      </c>
      <c r="BS30" s="346">
        <v>108.8094</v>
      </c>
      <c r="BT30" s="346">
        <v>109.20740000000001</v>
      </c>
      <c r="BU30" s="346">
        <v>109.58750000000001</v>
      </c>
      <c r="BV30" s="346">
        <v>109.9653</v>
      </c>
    </row>
    <row r="31" spans="1:74" ht="11.1" customHeight="1" x14ac:dyDescent="0.2">
      <c r="A31" s="325" t="s">
        <v>732</v>
      </c>
      <c r="B31" s="41" t="s">
        <v>1179</v>
      </c>
      <c r="C31" s="258">
        <v>96.260400000000004</v>
      </c>
      <c r="D31" s="258">
        <v>96.308499999999995</v>
      </c>
      <c r="E31" s="258">
        <v>96.870999999999995</v>
      </c>
      <c r="F31" s="258">
        <v>96.276300000000006</v>
      </c>
      <c r="G31" s="258">
        <v>96.467500000000001</v>
      </c>
      <c r="H31" s="258">
        <v>96.518600000000006</v>
      </c>
      <c r="I31" s="258">
        <v>97.1738</v>
      </c>
      <c r="J31" s="258">
        <v>97.491</v>
      </c>
      <c r="K31" s="258">
        <v>97.840500000000006</v>
      </c>
      <c r="L31" s="258">
        <v>98.426299999999998</v>
      </c>
      <c r="M31" s="258">
        <v>98.067599999999999</v>
      </c>
      <c r="N31" s="258">
        <v>98.755600000000001</v>
      </c>
      <c r="O31" s="258">
        <v>99.812600000000003</v>
      </c>
      <c r="P31" s="258">
        <v>100.0802</v>
      </c>
      <c r="Q31" s="258">
        <v>99.504599999999996</v>
      </c>
      <c r="R31" s="258">
        <v>100.2423</v>
      </c>
      <c r="S31" s="258">
        <v>99.839299999999994</v>
      </c>
      <c r="T31" s="258">
        <v>100.0201</v>
      </c>
      <c r="U31" s="258">
        <v>100.0766</v>
      </c>
      <c r="V31" s="258">
        <v>99.793599999999998</v>
      </c>
      <c r="W31" s="258">
        <v>99.824700000000007</v>
      </c>
      <c r="X31" s="258">
        <v>99.610299999999995</v>
      </c>
      <c r="Y31" s="258">
        <v>100.253</v>
      </c>
      <c r="Z31" s="258">
        <v>100.94280000000001</v>
      </c>
      <c r="AA31" s="258">
        <v>100.7141</v>
      </c>
      <c r="AB31" s="258">
        <v>101.15560000000001</v>
      </c>
      <c r="AC31" s="258">
        <v>100.92610000000001</v>
      </c>
      <c r="AD31" s="258">
        <v>100.63290000000001</v>
      </c>
      <c r="AE31" s="258">
        <v>100.8096</v>
      </c>
      <c r="AF31" s="258">
        <v>100.9845</v>
      </c>
      <c r="AG31" s="258">
        <v>100.1574</v>
      </c>
      <c r="AH31" s="258">
        <v>101.0992</v>
      </c>
      <c r="AI31" s="258">
        <v>101.3293</v>
      </c>
      <c r="AJ31" s="258">
        <v>101.62779999999999</v>
      </c>
      <c r="AK31" s="258">
        <v>101.6407</v>
      </c>
      <c r="AL31" s="258">
        <v>101.7084</v>
      </c>
      <c r="AM31" s="258">
        <v>100.899</v>
      </c>
      <c r="AN31" s="258">
        <v>102.014</v>
      </c>
      <c r="AO31" s="258">
        <v>102.8292</v>
      </c>
      <c r="AP31" s="258">
        <v>103.1617</v>
      </c>
      <c r="AQ31" s="258">
        <v>103.41200000000001</v>
      </c>
      <c r="AR31" s="258">
        <v>103.86360000000001</v>
      </c>
      <c r="AS31" s="258">
        <v>104.7118</v>
      </c>
      <c r="AT31" s="258">
        <v>104.37860000000001</v>
      </c>
      <c r="AU31" s="258">
        <v>104.6785</v>
      </c>
      <c r="AV31" s="258">
        <v>104.9781</v>
      </c>
      <c r="AW31" s="258">
        <v>105.94070000000001</v>
      </c>
      <c r="AX31" s="258">
        <v>105.9414</v>
      </c>
      <c r="AY31" s="258">
        <v>105.6759</v>
      </c>
      <c r="AZ31" s="258">
        <v>105.28100000000001</v>
      </c>
      <c r="BA31" s="258">
        <v>105.4991</v>
      </c>
      <c r="BB31" s="258">
        <v>105.91249999999999</v>
      </c>
      <c r="BC31" s="258">
        <v>105.84269999999999</v>
      </c>
      <c r="BD31" s="258">
        <v>105.6695</v>
      </c>
      <c r="BE31" s="258">
        <v>106.7881</v>
      </c>
      <c r="BF31" s="258">
        <v>106.4144</v>
      </c>
      <c r="BG31" s="258">
        <v>106.3289</v>
      </c>
      <c r="BH31" s="258">
        <v>106.33678272</v>
      </c>
      <c r="BI31" s="258">
        <v>106.31082345999999</v>
      </c>
      <c r="BJ31" s="346">
        <v>106.3214</v>
      </c>
      <c r="BK31" s="346">
        <v>106.414</v>
      </c>
      <c r="BL31" s="346">
        <v>106.4635</v>
      </c>
      <c r="BM31" s="346">
        <v>106.5153</v>
      </c>
      <c r="BN31" s="346">
        <v>106.458</v>
      </c>
      <c r="BO31" s="346">
        <v>106.59820000000001</v>
      </c>
      <c r="BP31" s="346">
        <v>106.8245</v>
      </c>
      <c r="BQ31" s="346">
        <v>107.1964</v>
      </c>
      <c r="BR31" s="346">
        <v>107.5501</v>
      </c>
      <c r="BS31" s="346">
        <v>107.9453</v>
      </c>
      <c r="BT31" s="346">
        <v>108.4464</v>
      </c>
      <c r="BU31" s="346">
        <v>108.8759</v>
      </c>
      <c r="BV31" s="346">
        <v>109.2985</v>
      </c>
    </row>
    <row r="32" spans="1:74" ht="11.1" customHeight="1" x14ac:dyDescent="0.2">
      <c r="A32" s="632" t="s">
        <v>1154</v>
      </c>
      <c r="B32" s="633" t="s">
        <v>1180</v>
      </c>
      <c r="C32" s="258">
        <v>100.64579999999999</v>
      </c>
      <c r="D32" s="258">
        <v>100.3597</v>
      </c>
      <c r="E32" s="258">
        <v>100.57980000000001</v>
      </c>
      <c r="F32" s="258">
        <v>101.20610000000001</v>
      </c>
      <c r="G32" s="258">
        <v>100.6816</v>
      </c>
      <c r="H32" s="258">
        <v>100.6037</v>
      </c>
      <c r="I32" s="258">
        <v>100.2469</v>
      </c>
      <c r="J32" s="258">
        <v>99.782499999999999</v>
      </c>
      <c r="K32" s="258">
        <v>99.790800000000004</v>
      </c>
      <c r="L32" s="258">
        <v>100.4778</v>
      </c>
      <c r="M32" s="258">
        <v>99.225200000000001</v>
      </c>
      <c r="N32" s="258">
        <v>99.077500000000001</v>
      </c>
      <c r="O32" s="258">
        <v>99.359800000000007</v>
      </c>
      <c r="P32" s="258">
        <v>99.58</v>
      </c>
      <c r="Q32" s="258">
        <v>99.227199999999996</v>
      </c>
      <c r="R32" s="258">
        <v>99.352999999999994</v>
      </c>
      <c r="S32" s="258">
        <v>99.503799999999998</v>
      </c>
      <c r="T32" s="258">
        <v>99.346400000000003</v>
      </c>
      <c r="U32" s="258">
        <v>100.7914</v>
      </c>
      <c r="V32" s="258">
        <v>101.3257</v>
      </c>
      <c r="W32" s="258">
        <v>101.72069999999999</v>
      </c>
      <c r="X32" s="258">
        <v>99.940700000000007</v>
      </c>
      <c r="Y32" s="258">
        <v>99.731499999999997</v>
      </c>
      <c r="Z32" s="258">
        <v>100.11969999999999</v>
      </c>
      <c r="AA32" s="258">
        <v>100.69159999999999</v>
      </c>
      <c r="AB32" s="258">
        <v>100.79949999999999</v>
      </c>
      <c r="AC32" s="258">
        <v>100.4442</v>
      </c>
      <c r="AD32" s="258">
        <v>101.3681</v>
      </c>
      <c r="AE32" s="258">
        <v>101.215</v>
      </c>
      <c r="AF32" s="258">
        <v>101.8815</v>
      </c>
      <c r="AG32" s="258">
        <v>102.2623</v>
      </c>
      <c r="AH32" s="258">
        <v>102.0868</v>
      </c>
      <c r="AI32" s="258">
        <v>101.6491</v>
      </c>
      <c r="AJ32" s="258">
        <v>102.1472</v>
      </c>
      <c r="AK32" s="258">
        <v>102.1259</v>
      </c>
      <c r="AL32" s="258">
        <v>103.4855</v>
      </c>
      <c r="AM32" s="258">
        <v>101.7649</v>
      </c>
      <c r="AN32" s="258">
        <v>103.4378</v>
      </c>
      <c r="AO32" s="258">
        <v>102.703</v>
      </c>
      <c r="AP32" s="258">
        <v>103.4512</v>
      </c>
      <c r="AQ32" s="258">
        <v>102.9898</v>
      </c>
      <c r="AR32" s="258">
        <v>102.8224</v>
      </c>
      <c r="AS32" s="258">
        <v>102.33929999999999</v>
      </c>
      <c r="AT32" s="258">
        <v>102.1978</v>
      </c>
      <c r="AU32" s="258">
        <v>102.1974</v>
      </c>
      <c r="AV32" s="258">
        <v>102.72709999999999</v>
      </c>
      <c r="AW32" s="258">
        <v>104.44199999999999</v>
      </c>
      <c r="AX32" s="258">
        <v>104.4975</v>
      </c>
      <c r="AY32" s="258">
        <v>104.5027</v>
      </c>
      <c r="AZ32" s="258">
        <v>104.3463</v>
      </c>
      <c r="BA32" s="258">
        <v>105.1835</v>
      </c>
      <c r="BB32" s="258">
        <v>105.1318</v>
      </c>
      <c r="BC32" s="258">
        <v>104.5613</v>
      </c>
      <c r="BD32" s="258">
        <v>104.39660000000001</v>
      </c>
      <c r="BE32" s="258">
        <v>105.0038</v>
      </c>
      <c r="BF32" s="258">
        <v>106.0797</v>
      </c>
      <c r="BG32" s="258">
        <v>106.36239999999999</v>
      </c>
      <c r="BH32" s="258">
        <v>106.05284073999999</v>
      </c>
      <c r="BI32" s="258">
        <v>106.17101852</v>
      </c>
      <c r="BJ32" s="346">
        <v>106.28879999999999</v>
      </c>
      <c r="BK32" s="346">
        <v>106.4032</v>
      </c>
      <c r="BL32" s="346">
        <v>106.5227</v>
      </c>
      <c r="BM32" s="346">
        <v>106.64400000000001</v>
      </c>
      <c r="BN32" s="346">
        <v>106.7544</v>
      </c>
      <c r="BO32" s="346">
        <v>106.88930000000001</v>
      </c>
      <c r="BP32" s="346">
        <v>107.0359</v>
      </c>
      <c r="BQ32" s="346">
        <v>107.1771</v>
      </c>
      <c r="BR32" s="346">
        <v>107.35980000000001</v>
      </c>
      <c r="BS32" s="346">
        <v>107.5668</v>
      </c>
      <c r="BT32" s="346">
        <v>107.8317</v>
      </c>
      <c r="BU32" s="346">
        <v>108.0624</v>
      </c>
      <c r="BV32" s="346">
        <v>108.2925</v>
      </c>
    </row>
    <row r="33" spans="1:74" ht="11.1" customHeight="1" x14ac:dyDescent="0.2">
      <c r="A33" s="632" t="s">
        <v>1155</v>
      </c>
      <c r="B33" s="633" t="s">
        <v>1181</v>
      </c>
      <c r="C33" s="258">
        <v>98.134200000000007</v>
      </c>
      <c r="D33" s="258">
        <v>96.752499999999998</v>
      </c>
      <c r="E33" s="258">
        <v>97.6113</v>
      </c>
      <c r="F33" s="258">
        <v>96.750200000000007</v>
      </c>
      <c r="G33" s="258">
        <v>96.118899999999996</v>
      </c>
      <c r="H33" s="258">
        <v>96.902900000000002</v>
      </c>
      <c r="I33" s="258">
        <v>97.142099999999999</v>
      </c>
      <c r="J33" s="258">
        <v>96.513000000000005</v>
      </c>
      <c r="K33" s="258">
        <v>97.704899999999995</v>
      </c>
      <c r="L33" s="258">
        <v>97.456500000000005</v>
      </c>
      <c r="M33" s="258">
        <v>98.255499999999998</v>
      </c>
      <c r="N33" s="258">
        <v>99.035200000000003</v>
      </c>
      <c r="O33" s="258">
        <v>99.209500000000006</v>
      </c>
      <c r="P33" s="258">
        <v>100.4312</v>
      </c>
      <c r="Q33" s="258">
        <v>99.211699999999993</v>
      </c>
      <c r="R33" s="258">
        <v>100.1163</v>
      </c>
      <c r="S33" s="258">
        <v>100.3762</v>
      </c>
      <c r="T33" s="258">
        <v>98.939400000000006</v>
      </c>
      <c r="U33" s="258">
        <v>99.492500000000007</v>
      </c>
      <c r="V33" s="258">
        <v>100.23860000000001</v>
      </c>
      <c r="W33" s="258">
        <v>99.546300000000002</v>
      </c>
      <c r="X33" s="258">
        <v>100.7462</v>
      </c>
      <c r="Y33" s="258">
        <v>100.97799999999999</v>
      </c>
      <c r="Z33" s="258">
        <v>100.7141</v>
      </c>
      <c r="AA33" s="258">
        <v>101.054</v>
      </c>
      <c r="AB33" s="258">
        <v>101.9145</v>
      </c>
      <c r="AC33" s="258">
        <v>101.1305</v>
      </c>
      <c r="AD33" s="258">
        <v>100.66070000000001</v>
      </c>
      <c r="AE33" s="258">
        <v>102.0419</v>
      </c>
      <c r="AF33" s="258">
        <v>100.989</v>
      </c>
      <c r="AG33" s="258">
        <v>101.1459</v>
      </c>
      <c r="AH33" s="258">
        <v>100.87220000000001</v>
      </c>
      <c r="AI33" s="258">
        <v>99.275800000000004</v>
      </c>
      <c r="AJ33" s="258">
        <v>99.899799999999999</v>
      </c>
      <c r="AK33" s="258">
        <v>98.358699999999999</v>
      </c>
      <c r="AL33" s="258">
        <v>98.230400000000003</v>
      </c>
      <c r="AM33" s="258">
        <v>98.370999999999995</v>
      </c>
      <c r="AN33" s="258">
        <v>96.942599999999999</v>
      </c>
      <c r="AO33" s="258">
        <v>96.730500000000006</v>
      </c>
      <c r="AP33" s="258">
        <v>99.060199999999995</v>
      </c>
      <c r="AQ33" s="258">
        <v>97.428299999999993</v>
      </c>
      <c r="AR33" s="258">
        <v>97.7834</v>
      </c>
      <c r="AS33" s="258">
        <v>97.234999999999999</v>
      </c>
      <c r="AT33" s="258">
        <v>97.478300000000004</v>
      </c>
      <c r="AU33" s="258">
        <v>97.709500000000006</v>
      </c>
      <c r="AV33" s="258">
        <v>97.413300000000007</v>
      </c>
      <c r="AW33" s="258">
        <v>97.962999999999994</v>
      </c>
      <c r="AX33" s="258">
        <v>98.472200000000001</v>
      </c>
      <c r="AY33" s="258">
        <v>97.5124</v>
      </c>
      <c r="AZ33" s="258">
        <v>96.543899999999994</v>
      </c>
      <c r="BA33" s="258">
        <v>97.543700000000001</v>
      </c>
      <c r="BB33" s="258">
        <v>97.519099999999995</v>
      </c>
      <c r="BC33" s="258">
        <v>97.537800000000004</v>
      </c>
      <c r="BD33" s="258">
        <v>96.273399999999995</v>
      </c>
      <c r="BE33" s="258">
        <v>96.003100000000003</v>
      </c>
      <c r="BF33" s="258">
        <v>95.784999999999997</v>
      </c>
      <c r="BG33" s="258">
        <v>95.296199999999999</v>
      </c>
      <c r="BH33" s="258">
        <v>95.257894567999998</v>
      </c>
      <c r="BI33" s="258">
        <v>95.068459752999999</v>
      </c>
      <c r="BJ33" s="346">
        <v>94.896429999999995</v>
      </c>
      <c r="BK33" s="346">
        <v>94.757090000000005</v>
      </c>
      <c r="BL33" s="346">
        <v>94.60839</v>
      </c>
      <c r="BM33" s="346">
        <v>94.465599999999995</v>
      </c>
      <c r="BN33" s="346">
        <v>94.278040000000004</v>
      </c>
      <c r="BO33" s="346">
        <v>94.185130000000001</v>
      </c>
      <c r="BP33" s="346">
        <v>94.136170000000007</v>
      </c>
      <c r="BQ33" s="346">
        <v>94.123220000000003</v>
      </c>
      <c r="BR33" s="346">
        <v>94.168109999999999</v>
      </c>
      <c r="BS33" s="346">
        <v>94.262889999999999</v>
      </c>
      <c r="BT33" s="346">
        <v>94.483270000000005</v>
      </c>
      <c r="BU33" s="346">
        <v>94.62106</v>
      </c>
      <c r="BV33" s="346">
        <v>94.751980000000003</v>
      </c>
    </row>
    <row r="34" spans="1:74" ht="11.1" customHeight="1" x14ac:dyDescent="0.2">
      <c r="A34" s="632" t="s">
        <v>1156</v>
      </c>
      <c r="B34" s="633" t="s">
        <v>1182</v>
      </c>
      <c r="C34" s="258">
        <v>97.786600000000007</v>
      </c>
      <c r="D34" s="258">
        <v>96.596100000000007</v>
      </c>
      <c r="E34" s="258">
        <v>99.194699999999997</v>
      </c>
      <c r="F34" s="258">
        <v>97.811300000000003</v>
      </c>
      <c r="G34" s="258">
        <v>99.328100000000006</v>
      </c>
      <c r="H34" s="258">
        <v>100.3502</v>
      </c>
      <c r="I34" s="258">
        <v>101.7757</v>
      </c>
      <c r="J34" s="258">
        <v>102.0099</v>
      </c>
      <c r="K34" s="258">
        <v>102.4041</v>
      </c>
      <c r="L34" s="258">
        <v>101.8763</v>
      </c>
      <c r="M34" s="258">
        <v>101.6795</v>
      </c>
      <c r="N34" s="258">
        <v>101.01479999999999</v>
      </c>
      <c r="O34" s="258">
        <v>100.1828</v>
      </c>
      <c r="P34" s="258">
        <v>101.4893</v>
      </c>
      <c r="Q34" s="258">
        <v>100.16379999999999</v>
      </c>
      <c r="R34" s="258">
        <v>99.166899999999998</v>
      </c>
      <c r="S34" s="258">
        <v>99.496799999999993</v>
      </c>
      <c r="T34" s="258">
        <v>99.561700000000002</v>
      </c>
      <c r="U34" s="258">
        <v>98.982200000000006</v>
      </c>
      <c r="V34" s="258">
        <v>98.915099999999995</v>
      </c>
      <c r="W34" s="258">
        <v>99.116200000000006</v>
      </c>
      <c r="X34" s="258">
        <v>101.2347</v>
      </c>
      <c r="Y34" s="258">
        <v>100.41160000000001</v>
      </c>
      <c r="Z34" s="258">
        <v>101.27889999999999</v>
      </c>
      <c r="AA34" s="258">
        <v>104.32640000000001</v>
      </c>
      <c r="AB34" s="258">
        <v>104.6965</v>
      </c>
      <c r="AC34" s="258">
        <v>104.53400000000001</v>
      </c>
      <c r="AD34" s="258">
        <v>104.4603</v>
      </c>
      <c r="AE34" s="258">
        <v>105.08329999999999</v>
      </c>
      <c r="AF34" s="258">
        <v>105.4603</v>
      </c>
      <c r="AG34" s="258">
        <v>105.83029999999999</v>
      </c>
      <c r="AH34" s="258">
        <v>105.5847</v>
      </c>
      <c r="AI34" s="258">
        <v>107.1114</v>
      </c>
      <c r="AJ34" s="258">
        <v>107.1323</v>
      </c>
      <c r="AK34" s="258">
        <v>106.51560000000001</v>
      </c>
      <c r="AL34" s="258">
        <v>106.3008</v>
      </c>
      <c r="AM34" s="258">
        <v>106.54949999999999</v>
      </c>
      <c r="AN34" s="258">
        <v>106.7704</v>
      </c>
      <c r="AO34" s="258">
        <v>107.84869999999999</v>
      </c>
      <c r="AP34" s="258">
        <v>109.3044</v>
      </c>
      <c r="AQ34" s="258">
        <v>107.0236</v>
      </c>
      <c r="AR34" s="258">
        <v>105.6857</v>
      </c>
      <c r="AS34" s="258">
        <v>107.7692</v>
      </c>
      <c r="AT34" s="258">
        <v>107.1263</v>
      </c>
      <c r="AU34" s="258">
        <v>106.63420000000001</v>
      </c>
      <c r="AV34" s="258">
        <v>105.2527</v>
      </c>
      <c r="AW34" s="258">
        <v>106.9134</v>
      </c>
      <c r="AX34" s="258">
        <v>108.04049999999999</v>
      </c>
      <c r="AY34" s="258">
        <v>107.113</v>
      </c>
      <c r="AZ34" s="258">
        <v>108.5873</v>
      </c>
      <c r="BA34" s="258">
        <v>108.1241</v>
      </c>
      <c r="BB34" s="258">
        <v>110.0544</v>
      </c>
      <c r="BC34" s="258">
        <v>108.9752</v>
      </c>
      <c r="BD34" s="258">
        <v>107.63679999999999</v>
      </c>
      <c r="BE34" s="258">
        <v>109.149</v>
      </c>
      <c r="BF34" s="258">
        <v>107.884</v>
      </c>
      <c r="BG34" s="258">
        <v>107.3036</v>
      </c>
      <c r="BH34" s="258">
        <v>108.23991852</v>
      </c>
      <c r="BI34" s="258">
        <v>108.29846295999999</v>
      </c>
      <c r="BJ34" s="346">
        <v>108.35380000000001</v>
      </c>
      <c r="BK34" s="346">
        <v>108.39709999999999</v>
      </c>
      <c r="BL34" s="346">
        <v>108.45269999999999</v>
      </c>
      <c r="BM34" s="346">
        <v>108.5119</v>
      </c>
      <c r="BN34" s="346">
        <v>108.53489999999999</v>
      </c>
      <c r="BO34" s="346">
        <v>108.6307</v>
      </c>
      <c r="BP34" s="346">
        <v>108.7595</v>
      </c>
      <c r="BQ34" s="346">
        <v>108.9354</v>
      </c>
      <c r="BR34" s="346">
        <v>109.12</v>
      </c>
      <c r="BS34" s="346">
        <v>109.32729999999999</v>
      </c>
      <c r="BT34" s="346">
        <v>109.62479999999999</v>
      </c>
      <c r="BU34" s="346">
        <v>109.8267</v>
      </c>
      <c r="BV34" s="346">
        <v>110.00060000000001</v>
      </c>
    </row>
    <row r="35" spans="1:74" ht="11.1" customHeight="1" x14ac:dyDescent="0.2">
      <c r="A35" s="632" t="s">
        <v>1157</v>
      </c>
      <c r="B35" s="633" t="s">
        <v>1183</v>
      </c>
      <c r="C35" s="258">
        <v>101.3079</v>
      </c>
      <c r="D35" s="258">
        <v>100.85939999999999</v>
      </c>
      <c r="E35" s="258">
        <v>102.14109999999999</v>
      </c>
      <c r="F35" s="258">
        <v>101.3441</v>
      </c>
      <c r="G35" s="258">
        <v>100.45480000000001</v>
      </c>
      <c r="H35" s="258">
        <v>100.6469</v>
      </c>
      <c r="I35" s="258">
        <v>100.99930000000001</v>
      </c>
      <c r="J35" s="258">
        <v>101.2509</v>
      </c>
      <c r="K35" s="258">
        <v>101.9455</v>
      </c>
      <c r="L35" s="258">
        <v>102.163</v>
      </c>
      <c r="M35" s="258">
        <v>101.0677</v>
      </c>
      <c r="N35" s="258">
        <v>101.9765</v>
      </c>
      <c r="O35" s="258">
        <v>103.0218</v>
      </c>
      <c r="P35" s="258">
        <v>101.6468</v>
      </c>
      <c r="Q35" s="258">
        <v>101.1455</v>
      </c>
      <c r="R35" s="258">
        <v>101.05159999999999</v>
      </c>
      <c r="S35" s="258">
        <v>99.4392</v>
      </c>
      <c r="T35" s="258">
        <v>99.224699999999999</v>
      </c>
      <c r="U35" s="258">
        <v>98.451400000000007</v>
      </c>
      <c r="V35" s="258">
        <v>98.378200000000007</v>
      </c>
      <c r="W35" s="258">
        <v>99.058999999999997</v>
      </c>
      <c r="X35" s="258">
        <v>99.264600000000002</v>
      </c>
      <c r="Y35" s="258">
        <v>99.231999999999999</v>
      </c>
      <c r="Z35" s="258">
        <v>100.0853</v>
      </c>
      <c r="AA35" s="258">
        <v>99.249300000000005</v>
      </c>
      <c r="AB35" s="258">
        <v>98.248900000000006</v>
      </c>
      <c r="AC35" s="258">
        <v>98.443899999999999</v>
      </c>
      <c r="AD35" s="258">
        <v>98.2684</v>
      </c>
      <c r="AE35" s="258">
        <v>99.083399999999997</v>
      </c>
      <c r="AF35" s="258">
        <v>98.635300000000001</v>
      </c>
      <c r="AG35" s="258">
        <v>98.268799999999999</v>
      </c>
      <c r="AH35" s="258">
        <v>97.940299999999993</v>
      </c>
      <c r="AI35" s="258">
        <v>97.245900000000006</v>
      </c>
      <c r="AJ35" s="258">
        <v>97.458200000000005</v>
      </c>
      <c r="AK35" s="258">
        <v>97.439599999999999</v>
      </c>
      <c r="AL35" s="258">
        <v>97.932400000000001</v>
      </c>
      <c r="AM35" s="258">
        <v>97.512600000000006</v>
      </c>
      <c r="AN35" s="258">
        <v>97.631399999999999</v>
      </c>
      <c r="AO35" s="258">
        <v>98.686300000000003</v>
      </c>
      <c r="AP35" s="258">
        <v>98.739900000000006</v>
      </c>
      <c r="AQ35" s="258">
        <v>98.385400000000004</v>
      </c>
      <c r="AR35" s="258">
        <v>99.948999999999998</v>
      </c>
      <c r="AS35" s="258">
        <v>100.6241</v>
      </c>
      <c r="AT35" s="258">
        <v>101.13249999999999</v>
      </c>
      <c r="AU35" s="258">
        <v>101.2265</v>
      </c>
      <c r="AV35" s="258">
        <v>101.2801</v>
      </c>
      <c r="AW35" s="258">
        <v>102.0883</v>
      </c>
      <c r="AX35" s="258">
        <v>102.66370000000001</v>
      </c>
      <c r="AY35" s="258">
        <v>102.7032</v>
      </c>
      <c r="AZ35" s="258">
        <v>102.8951</v>
      </c>
      <c r="BA35" s="258">
        <v>102.7598</v>
      </c>
      <c r="BB35" s="258">
        <v>103.036</v>
      </c>
      <c r="BC35" s="258">
        <v>102.4427</v>
      </c>
      <c r="BD35" s="258">
        <v>103.81440000000001</v>
      </c>
      <c r="BE35" s="258">
        <v>104.2346</v>
      </c>
      <c r="BF35" s="258">
        <v>103.13849999999999</v>
      </c>
      <c r="BG35" s="258">
        <v>103.4785</v>
      </c>
      <c r="BH35" s="258">
        <v>103.77383704</v>
      </c>
      <c r="BI35" s="258">
        <v>103.84919259</v>
      </c>
      <c r="BJ35" s="346">
        <v>103.9228</v>
      </c>
      <c r="BK35" s="346">
        <v>103.9873</v>
      </c>
      <c r="BL35" s="346">
        <v>104.0628</v>
      </c>
      <c r="BM35" s="346">
        <v>104.142</v>
      </c>
      <c r="BN35" s="346">
        <v>104.16070000000001</v>
      </c>
      <c r="BO35" s="346">
        <v>104.2954</v>
      </c>
      <c r="BP35" s="346">
        <v>104.482</v>
      </c>
      <c r="BQ35" s="346">
        <v>104.72280000000001</v>
      </c>
      <c r="BR35" s="346">
        <v>105.0112</v>
      </c>
      <c r="BS35" s="346">
        <v>105.3494</v>
      </c>
      <c r="BT35" s="346">
        <v>105.80329999999999</v>
      </c>
      <c r="BU35" s="346">
        <v>106.1922</v>
      </c>
      <c r="BV35" s="346">
        <v>106.5817</v>
      </c>
    </row>
    <row r="36" spans="1:74" ht="11.1" customHeight="1" x14ac:dyDescent="0.2">
      <c r="A36" s="632" t="s">
        <v>1158</v>
      </c>
      <c r="B36" s="633" t="s">
        <v>1184</v>
      </c>
      <c r="C36" s="258">
        <v>93.384399999999999</v>
      </c>
      <c r="D36" s="258">
        <v>95.787099999999995</v>
      </c>
      <c r="E36" s="258">
        <v>96.452399999999997</v>
      </c>
      <c r="F36" s="258">
        <v>97.414900000000003</v>
      </c>
      <c r="G36" s="258">
        <v>98.260999999999996</v>
      </c>
      <c r="H36" s="258">
        <v>97.915899999999993</v>
      </c>
      <c r="I36" s="258">
        <v>98.708100000000002</v>
      </c>
      <c r="J36" s="258">
        <v>99.162099999999995</v>
      </c>
      <c r="K36" s="258">
        <v>98.987300000000005</v>
      </c>
      <c r="L36" s="258">
        <v>97.968999999999994</v>
      </c>
      <c r="M36" s="258">
        <v>97.324100000000001</v>
      </c>
      <c r="N36" s="258">
        <v>97.790499999999994</v>
      </c>
      <c r="O36" s="258">
        <v>98.372900000000001</v>
      </c>
      <c r="P36" s="258">
        <v>100.3715</v>
      </c>
      <c r="Q36" s="258">
        <v>99.794200000000004</v>
      </c>
      <c r="R36" s="258">
        <v>100.4483</v>
      </c>
      <c r="S36" s="258">
        <v>99.360200000000006</v>
      </c>
      <c r="T36" s="258">
        <v>99.878900000000002</v>
      </c>
      <c r="U36" s="258">
        <v>98.819699999999997</v>
      </c>
      <c r="V36" s="258">
        <v>99.178299999999993</v>
      </c>
      <c r="W36" s="258">
        <v>99.325900000000004</v>
      </c>
      <c r="X36" s="258">
        <v>99.989699999999999</v>
      </c>
      <c r="Y36" s="258">
        <v>101.2732</v>
      </c>
      <c r="Z36" s="258">
        <v>103.1874</v>
      </c>
      <c r="AA36" s="258">
        <v>102.511</v>
      </c>
      <c r="AB36" s="258">
        <v>104.8355</v>
      </c>
      <c r="AC36" s="258">
        <v>104.96510000000001</v>
      </c>
      <c r="AD36" s="258">
        <v>102.7518</v>
      </c>
      <c r="AE36" s="258">
        <v>104.5141</v>
      </c>
      <c r="AF36" s="258">
        <v>104.53270000000001</v>
      </c>
      <c r="AG36" s="258">
        <v>104.1947</v>
      </c>
      <c r="AH36" s="258">
        <v>104.5189</v>
      </c>
      <c r="AI36" s="258">
        <v>104.86499999999999</v>
      </c>
      <c r="AJ36" s="258">
        <v>105.2718</v>
      </c>
      <c r="AK36" s="258">
        <v>106.3622</v>
      </c>
      <c r="AL36" s="258">
        <v>103.75579999999999</v>
      </c>
      <c r="AM36" s="258">
        <v>104.6463</v>
      </c>
      <c r="AN36" s="258">
        <v>104.57470000000001</v>
      </c>
      <c r="AO36" s="258">
        <v>106.1079</v>
      </c>
      <c r="AP36" s="258">
        <v>106.69240000000001</v>
      </c>
      <c r="AQ36" s="258">
        <v>107.82980000000001</v>
      </c>
      <c r="AR36" s="258">
        <v>108.8588</v>
      </c>
      <c r="AS36" s="258">
        <v>110.3771</v>
      </c>
      <c r="AT36" s="258">
        <v>110.4037</v>
      </c>
      <c r="AU36" s="258">
        <v>110.8955</v>
      </c>
      <c r="AV36" s="258">
        <v>110.2843</v>
      </c>
      <c r="AW36" s="258">
        <v>110.10299999999999</v>
      </c>
      <c r="AX36" s="258">
        <v>111.4027</v>
      </c>
      <c r="AY36" s="258">
        <v>112.125</v>
      </c>
      <c r="AZ36" s="258">
        <v>111.5384</v>
      </c>
      <c r="BA36" s="258">
        <v>110.2153</v>
      </c>
      <c r="BB36" s="258">
        <v>111.185</v>
      </c>
      <c r="BC36" s="258">
        <v>110.8505</v>
      </c>
      <c r="BD36" s="258">
        <v>111.2546</v>
      </c>
      <c r="BE36" s="258">
        <v>111.88849999999999</v>
      </c>
      <c r="BF36" s="258">
        <v>113.3034</v>
      </c>
      <c r="BG36" s="258">
        <v>112.0714</v>
      </c>
      <c r="BH36" s="258">
        <v>112.68572222</v>
      </c>
      <c r="BI36" s="258">
        <v>112.89575556</v>
      </c>
      <c r="BJ36" s="346">
        <v>113.1524</v>
      </c>
      <c r="BK36" s="346">
        <v>113.49639999999999</v>
      </c>
      <c r="BL36" s="346">
        <v>113.8158</v>
      </c>
      <c r="BM36" s="346">
        <v>114.15130000000001</v>
      </c>
      <c r="BN36" s="346">
        <v>114.49160000000001</v>
      </c>
      <c r="BO36" s="346">
        <v>114.8677</v>
      </c>
      <c r="BP36" s="346">
        <v>115.2684</v>
      </c>
      <c r="BQ36" s="346">
        <v>115.6914</v>
      </c>
      <c r="BR36" s="346">
        <v>116.1429</v>
      </c>
      <c r="BS36" s="346">
        <v>116.62050000000001</v>
      </c>
      <c r="BT36" s="346">
        <v>117.1627</v>
      </c>
      <c r="BU36" s="346">
        <v>117.6639</v>
      </c>
      <c r="BV36" s="346">
        <v>118.16240000000001</v>
      </c>
    </row>
    <row r="37" spans="1:74" ht="11.1" customHeight="1" x14ac:dyDescent="0.2">
      <c r="A37" s="632" t="s">
        <v>1159</v>
      </c>
      <c r="B37" s="633" t="s">
        <v>1185</v>
      </c>
      <c r="C37" s="258">
        <v>100.2676</v>
      </c>
      <c r="D37" s="258">
        <v>100.4646</v>
      </c>
      <c r="E37" s="258">
        <v>102.56140000000001</v>
      </c>
      <c r="F37" s="258">
        <v>101.4183</v>
      </c>
      <c r="G37" s="258">
        <v>101.30500000000001</v>
      </c>
      <c r="H37" s="258">
        <v>101.60209999999999</v>
      </c>
      <c r="I37" s="258">
        <v>101.19110000000001</v>
      </c>
      <c r="J37" s="258">
        <v>101.89239999999999</v>
      </c>
      <c r="K37" s="258">
        <v>103.0788</v>
      </c>
      <c r="L37" s="258">
        <v>103.02379999999999</v>
      </c>
      <c r="M37" s="258">
        <v>103.8571</v>
      </c>
      <c r="N37" s="258">
        <v>104.0909</v>
      </c>
      <c r="O37" s="258">
        <v>103.4046</v>
      </c>
      <c r="P37" s="258">
        <v>104.2608</v>
      </c>
      <c r="Q37" s="258">
        <v>100.59520000000001</v>
      </c>
      <c r="R37" s="258">
        <v>101.8156</v>
      </c>
      <c r="S37" s="258">
        <v>99.691699999999997</v>
      </c>
      <c r="T37" s="258">
        <v>98.265699999999995</v>
      </c>
      <c r="U37" s="258">
        <v>99.322299999999998</v>
      </c>
      <c r="V37" s="258">
        <v>99.937899999999999</v>
      </c>
      <c r="W37" s="258">
        <v>95.749399999999994</v>
      </c>
      <c r="X37" s="258">
        <v>96.201400000000007</v>
      </c>
      <c r="Y37" s="258">
        <v>99.680499999999995</v>
      </c>
      <c r="Z37" s="258">
        <v>101.0748</v>
      </c>
      <c r="AA37" s="258">
        <v>102.3476</v>
      </c>
      <c r="AB37" s="258">
        <v>101.79600000000001</v>
      </c>
      <c r="AC37" s="258">
        <v>101.9058</v>
      </c>
      <c r="AD37" s="258">
        <v>101.3929</v>
      </c>
      <c r="AE37" s="258">
        <v>102.06100000000001</v>
      </c>
      <c r="AF37" s="258">
        <v>101.32850000000001</v>
      </c>
      <c r="AG37" s="258">
        <v>103.01609999999999</v>
      </c>
      <c r="AH37" s="258">
        <v>102.8734</v>
      </c>
      <c r="AI37" s="258">
        <v>103.0774</v>
      </c>
      <c r="AJ37" s="258">
        <v>105.2587</v>
      </c>
      <c r="AK37" s="258">
        <v>103.9901</v>
      </c>
      <c r="AL37" s="258">
        <v>104.05929999999999</v>
      </c>
      <c r="AM37" s="258">
        <v>101.79649999999999</v>
      </c>
      <c r="AN37" s="258">
        <v>103.7449</v>
      </c>
      <c r="AO37" s="258">
        <v>104.5124</v>
      </c>
      <c r="AP37" s="258">
        <v>104.5907</v>
      </c>
      <c r="AQ37" s="258">
        <v>104.7972</v>
      </c>
      <c r="AR37" s="258">
        <v>107.3539</v>
      </c>
      <c r="AS37" s="258">
        <v>107.45699999999999</v>
      </c>
      <c r="AT37" s="258">
        <v>106.7897</v>
      </c>
      <c r="AU37" s="258">
        <v>107.20180000000001</v>
      </c>
      <c r="AV37" s="258">
        <v>106.2436</v>
      </c>
      <c r="AW37" s="258">
        <v>104.6267</v>
      </c>
      <c r="AX37" s="258">
        <v>106.1223</v>
      </c>
      <c r="AY37" s="258">
        <v>101.86109999999999</v>
      </c>
      <c r="AZ37" s="258">
        <v>101.164</v>
      </c>
      <c r="BA37" s="258">
        <v>99.127300000000005</v>
      </c>
      <c r="BB37" s="258">
        <v>98.735200000000006</v>
      </c>
      <c r="BC37" s="258">
        <v>98.805400000000006</v>
      </c>
      <c r="BD37" s="258">
        <v>102.38720000000001</v>
      </c>
      <c r="BE37" s="258">
        <v>102.0998</v>
      </c>
      <c r="BF37" s="258">
        <v>99.567099999999996</v>
      </c>
      <c r="BG37" s="258">
        <v>100.0137</v>
      </c>
      <c r="BH37" s="258">
        <v>99.675844444000006</v>
      </c>
      <c r="BI37" s="258">
        <v>99.163027778</v>
      </c>
      <c r="BJ37" s="346">
        <v>98.607830000000007</v>
      </c>
      <c r="BK37" s="346">
        <v>97.892790000000005</v>
      </c>
      <c r="BL37" s="346">
        <v>97.340919999999997</v>
      </c>
      <c r="BM37" s="346">
        <v>96.834739999999996</v>
      </c>
      <c r="BN37" s="346">
        <v>96.221260000000001</v>
      </c>
      <c r="BO37" s="346">
        <v>95.921250000000001</v>
      </c>
      <c r="BP37" s="346">
        <v>95.781710000000004</v>
      </c>
      <c r="BQ37" s="346">
        <v>95.758290000000002</v>
      </c>
      <c r="BR37" s="346">
        <v>95.972939999999994</v>
      </c>
      <c r="BS37" s="346">
        <v>96.381309999999999</v>
      </c>
      <c r="BT37" s="346">
        <v>97.353719999999996</v>
      </c>
      <c r="BU37" s="346">
        <v>97.871809999999996</v>
      </c>
      <c r="BV37" s="346">
        <v>98.305869999999999</v>
      </c>
    </row>
    <row r="38" spans="1:74" ht="11.1" customHeight="1" x14ac:dyDescent="0.2">
      <c r="A38" s="325" t="s">
        <v>1149</v>
      </c>
      <c r="B38" s="41" t="s">
        <v>1186</v>
      </c>
      <c r="C38" s="258">
        <v>98.26890641</v>
      </c>
      <c r="D38" s="258">
        <v>98.215866250000005</v>
      </c>
      <c r="E38" s="258">
        <v>99.552576009999996</v>
      </c>
      <c r="F38" s="258">
        <v>98.633213269999999</v>
      </c>
      <c r="G38" s="258">
        <v>98.406834009999997</v>
      </c>
      <c r="H38" s="258">
        <v>98.731824889999999</v>
      </c>
      <c r="I38" s="258">
        <v>99.100521169999993</v>
      </c>
      <c r="J38" s="258">
        <v>99.146919190000006</v>
      </c>
      <c r="K38" s="258">
        <v>100.14469473</v>
      </c>
      <c r="L38" s="258">
        <v>100.11559273</v>
      </c>
      <c r="M38" s="258">
        <v>100.06457478</v>
      </c>
      <c r="N38" s="258">
        <v>100.44736571</v>
      </c>
      <c r="O38" s="258">
        <v>100.88204707</v>
      </c>
      <c r="P38" s="258">
        <v>101.3616883</v>
      </c>
      <c r="Q38" s="258">
        <v>99.829561929999997</v>
      </c>
      <c r="R38" s="258">
        <v>100.4336323</v>
      </c>
      <c r="S38" s="258">
        <v>99.310050410000002</v>
      </c>
      <c r="T38" s="258">
        <v>98.926983669999998</v>
      </c>
      <c r="U38" s="258">
        <v>99.173434850000007</v>
      </c>
      <c r="V38" s="258">
        <v>99.698307339999999</v>
      </c>
      <c r="W38" s="258">
        <v>98.840633639999993</v>
      </c>
      <c r="X38" s="258">
        <v>99.371381220000004</v>
      </c>
      <c r="Y38" s="258">
        <v>100.6441823</v>
      </c>
      <c r="Z38" s="258">
        <v>101.5280903</v>
      </c>
      <c r="AA38" s="258">
        <v>101.90829805</v>
      </c>
      <c r="AB38" s="258">
        <v>102.36623953</v>
      </c>
      <c r="AC38" s="258">
        <v>102.23732376</v>
      </c>
      <c r="AD38" s="258">
        <v>101.67123707</v>
      </c>
      <c r="AE38" s="258">
        <v>102.82566198000001</v>
      </c>
      <c r="AF38" s="258">
        <v>102.40470279</v>
      </c>
      <c r="AG38" s="258">
        <v>102.75192518</v>
      </c>
      <c r="AH38" s="258">
        <v>102.77399677</v>
      </c>
      <c r="AI38" s="258">
        <v>102.55512417</v>
      </c>
      <c r="AJ38" s="258">
        <v>103.43933683</v>
      </c>
      <c r="AK38" s="258">
        <v>103.02151005</v>
      </c>
      <c r="AL38" s="258">
        <v>102.79685148</v>
      </c>
      <c r="AM38" s="258">
        <v>102.11313088999999</v>
      </c>
      <c r="AN38" s="258">
        <v>102.53022068999999</v>
      </c>
      <c r="AO38" s="258">
        <v>103.07435295000001</v>
      </c>
      <c r="AP38" s="258">
        <v>103.86328555999999</v>
      </c>
      <c r="AQ38" s="258">
        <v>103.52521</v>
      </c>
      <c r="AR38" s="258">
        <v>104.27361353000001</v>
      </c>
      <c r="AS38" s="258">
        <v>104.74821804</v>
      </c>
      <c r="AT38" s="258">
        <v>104.52258539</v>
      </c>
      <c r="AU38" s="258">
        <v>104.7654972</v>
      </c>
      <c r="AV38" s="258">
        <v>104.2236971</v>
      </c>
      <c r="AW38" s="258">
        <v>104.32131404</v>
      </c>
      <c r="AX38" s="258">
        <v>105.26269297</v>
      </c>
      <c r="AY38" s="258">
        <v>103.92030758999999</v>
      </c>
      <c r="AZ38" s="258">
        <v>103.71396254</v>
      </c>
      <c r="BA38" s="258">
        <v>103.17127809</v>
      </c>
      <c r="BB38" s="258">
        <v>103.58407506</v>
      </c>
      <c r="BC38" s="258">
        <v>103.40497369000001</v>
      </c>
      <c r="BD38" s="258">
        <v>104.28715339</v>
      </c>
      <c r="BE38" s="258">
        <v>104.7043656</v>
      </c>
      <c r="BF38" s="258">
        <v>104.00937312000001</v>
      </c>
      <c r="BG38" s="258">
        <v>103.87448955000001</v>
      </c>
      <c r="BH38" s="258">
        <v>104.02218177</v>
      </c>
      <c r="BI38" s="258">
        <v>103.91932946999999</v>
      </c>
      <c r="BJ38" s="346">
        <v>103.8069</v>
      </c>
      <c r="BK38" s="346">
        <v>103.6491</v>
      </c>
      <c r="BL38" s="346">
        <v>103.5445</v>
      </c>
      <c r="BM38" s="346">
        <v>103.4573</v>
      </c>
      <c r="BN38" s="346">
        <v>103.3032</v>
      </c>
      <c r="BO38" s="346">
        <v>103.3139</v>
      </c>
      <c r="BP38" s="346">
        <v>103.4051</v>
      </c>
      <c r="BQ38" s="346">
        <v>103.56870000000001</v>
      </c>
      <c r="BR38" s="346">
        <v>103.827</v>
      </c>
      <c r="BS38" s="346">
        <v>104.17189999999999</v>
      </c>
      <c r="BT38" s="346">
        <v>104.76390000000001</v>
      </c>
      <c r="BU38" s="346">
        <v>105.1617</v>
      </c>
      <c r="BV38" s="346">
        <v>105.52589999999999</v>
      </c>
    </row>
    <row r="39" spans="1:74" ht="11.1" customHeight="1" x14ac:dyDescent="0.2">
      <c r="A39" s="325" t="s">
        <v>1150</v>
      </c>
      <c r="B39" s="41" t="s">
        <v>1187</v>
      </c>
      <c r="C39" s="258">
        <v>96.615626789999993</v>
      </c>
      <c r="D39" s="258">
        <v>96.610664729999996</v>
      </c>
      <c r="E39" s="258">
        <v>97.889867800000005</v>
      </c>
      <c r="F39" s="258">
        <v>97.327874780000002</v>
      </c>
      <c r="G39" s="258">
        <v>97.870303660000005</v>
      </c>
      <c r="H39" s="258">
        <v>97.834901549999998</v>
      </c>
      <c r="I39" s="258">
        <v>98.274646430000004</v>
      </c>
      <c r="J39" s="258">
        <v>98.230186470000007</v>
      </c>
      <c r="K39" s="258">
        <v>98.951948400000006</v>
      </c>
      <c r="L39" s="258">
        <v>98.880695540000005</v>
      </c>
      <c r="M39" s="258">
        <v>98.582867710000002</v>
      </c>
      <c r="N39" s="258">
        <v>98.989962390000002</v>
      </c>
      <c r="O39" s="258">
        <v>99.528956460000003</v>
      </c>
      <c r="P39" s="258">
        <v>100.197508</v>
      </c>
      <c r="Q39" s="258">
        <v>99.534995179999996</v>
      </c>
      <c r="R39" s="258">
        <v>100.05207498999999</v>
      </c>
      <c r="S39" s="258">
        <v>99.956300479999996</v>
      </c>
      <c r="T39" s="258">
        <v>99.585084300000005</v>
      </c>
      <c r="U39" s="258">
        <v>99.587099530000003</v>
      </c>
      <c r="V39" s="258">
        <v>99.805741040000001</v>
      </c>
      <c r="W39" s="258">
        <v>99.41558225</v>
      </c>
      <c r="X39" s="258">
        <v>99.907322669999999</v>
      </c>
      <c r="Y39" s="258">
        <v>100.79258264000001</v>
      </c>
      <c r="Z39" s="258">
        <v>101.63675245</v>
      </c>
      <c r="AA39" s="258">
        <v>102.3726693</v>
      </c>
      <c r="AB39" s="258">
        <v>103.20471876000001</v>
      </c>
      <c r="AC39" s="258">
        <v>102.87990597</v>
      </c>
      <c r="AD39" s="258">
        <v>102.16443559</v>
      </c>
      <c r="AE39" s="258">
        <v>102.72078564</v>
      </c>
      <c r="AF39" s="258">
        <v>102.8171102</v>
      </c>
      <c r="AG39" s="258">
        <v>102.8302747</v>
      </c>
      <c r="AH39" s="258">
        <v>103.31930456000001</v>
      </c>
      <c r="AI39" s="258">
        <v>103.86495527</v>
      </c>
      <c r="AJ39" s="258">
        <v>104.36176496</v>
      </c>
      <c r="AK39" s="258">
        <v>104.46298848000001</v>
      </c>
      <c r="AL39" s="258">
        <v>103.85591616000001</v>
      </c>
      <c r="AM39" s="258">
        <v>103.17006557000001</v>
      </c>
      <c r="AN39" s="258">
        <v>103.77167805000001</v>
      </c>
      <c r="AO39" s="258">
        <v>104.69813899</v>
      </c>
      <c r="AP39" s="258">
        <v>105.40733444999999</v>
      </c>
      <c r="AQ39" s="258">
        <v>105.45960405</v>
      </c>
      <c r="AR39" s="258">
        <v>105.70283684</v>
      </c>
      <c r="AS39" s="258">
        <v>106.67266521000001</v>
      </c>
      <c r="AT39" s="258">
        <v>106.61810131999999</v>
      </c>
      <c r="AU39" s="258">
        <v>106.5330865</v>
      </c>
      <c r="AV39" s="258">
        <v>106.56826765</v>
      </c>
      <c r="AW39" s="258">
        <v>107.07995173</v>
      </c>
      <c r="AX39" s="258">
        <v>107.76497508999999</v>
      </c>
      <c r="AY39" s="258">
        <v>106.89218089000001</v>
      </c>
      <c r="AZ39" s="258">
        <v>106.70047544000001</v>
      </c>
      <c r="BA39" s="258">
        <v>106.27275655</v>
      </c>
      <c r="BB39" s="258">
        <v>106.79442923000001</v>
      </c>
      <c r="BC39" s="258">
        <v>106.28308201</v>
      </c>
      <c r="BD39" s="258">
        <v>106.08182480000001</v>
      </c>
      <c r="BE39" s="258">
        <v>107.21496617</v>
      </c>
      <c r="BF39" s="258">
        <v>107.31019888</v>
      </c>
      <c r="BG39" s="258">
        <v>106.70326534</v>
      </c>
      <c r="BH39" s="258">
        <v>107.04862786</v>
      </c>
      <c r="BI39" s="258">
        <v>107.07779753</v>
      </c>
      <c r="BJ39" s="346">
        <v>107.1327</v>
      </c>
      <c r="BK39" s="346">
        <v>107.2312</v>
      </c>
      <c r="BL39" s="346">
        <v>107.32429999999999</v>
      </c>
      <c r="BM39" s="346">
        <v>107.4299</v>
      </c>
      <c r="BN39" s="346">
        <v>107.4893</v>
      </c>
      <c r="BO39" s="346">
        <v>107.66370000000001</v>
      </c>
      <c r="BP39" s="346">
        <v>107.89449999999999</v>
      </c>
      <c r="BQ39" s="346">
        <v>108.185</v>
      </c>
      <c r="BR39" s="346">
        <v>108.526</v>
      </c>
      <c r="BS39" s="346">
        <v>108.9208</v>
      </c>
      <c r="BT39" s="346">
        <v>109.46169999999999</v>
      </c>
      <c r="BU39" s="346">
        <v>109.89490000000001</v>
      </c>
      <c r="BV39" s="346">
        <v>110.3126</v>
      </c>
    </row>
    <row r="40" spans="1:74" ht="11.1" customHeight="1" x14ac:dyDescent="0.2">
      <c r="A40" s="325" t="s">
        <v>1151</v>
      </c>
      <c r="B40" s="41" t="s">
        <v>1188</v>
      </c>
      <c r="C40" s="258">
        <v>96.858594909999994</v>
      </c>
      <c r="D40" s="258">
        <v>96.606031509999994</v>
      </c>
      <c r="E40" s="258">
        <v>97.754076370000007</v>
      </c>
      <c r="F40" s="258">
        <v>96.690835129999996</v>
      </c>
      <c r="G40" s="258">
        <v>96.570290049999997</v>
      </c>
      <c r="H40" s="258">
        <v>96.785794760000002</v>
      </c>
      <c r="I40" s="258">
        <v>97.362673619999995</v>
      </c>
      <c r="J40" s="258">
        <v>97.411079810000004</v>
      </c>
      <c r="K40" s="258">
        <v>98.349813019999999</v>
      </c>
      <c r="L40" s="258">
        <v>98.692594720000002</v>
      </c>
      <c r="M40" s="258">
        <v>98.659821309999998</v>
      </c>
      <c r="N40" s="258">
        <v>99.328506309999995</v>
      </c>
      <c r="O40" s="258">
        <v>100.21172344999999</v>
      </c>
      <c r="P40" s="258">
        <v>100.52503780000001</v>
      </c>
      <c r="Q40" s="258">
        <v>99.535346959999998</v>
      </c>
      <c r="R40" s="258">
        <v>100.21544165</v>
      </c>
      <c r="S40" s="258">
        <v>99.359046800000002</v>
      </c>
      <c r="T40" s="258">
        <v>99.360863039999998</v>
      </c>
      <c r="U40" s="258">
        <v>99.713254190000001</v>
      </c>
      <c r="V40" s="258">
        <v>99.934976340000006</v>
      </c>
      <c r="W40" s="258">
        <v>99.390030429999996</v>
      </c>
      <c r="X40" s="258">
        <v>99.698227279999998</v>
      </c>
      <c r="Y40" s="258">
        <v>100.66397161</v>
      </c>
      <c r="Z40" s="258">
        <v>101.39205382</v>
      </c>
      <c r="AA40" s="258">
        <v>101.50521521</v>
      </c>
      <c r="AB40" s="258">
        <v>101.822329</v>
      </c>
      <c r="AC40" s="258">
        <v>101.6654056</v>
      </c>
      <c r="AD40" s="258">
        <v>101.36369465999999</v>
      </c>
      <c r="AE40" s="258">
        <v>102.06134124</v>
      </c>
      <c r="AF40" s="258">
        <v>101.81957688</v>
      </c>
      <c r="AG40" s="258">
        <v>101.67589656</v>
      </c>
      <c r="AH40" s="258">
        <v>102.17325361</v>
      </c>
      <c r="AI40" s="258">
        <v>102.18252979</v>
      </c>
      <c r="AJ40" s="258">
        <v>102.86158383</v>
      </c>
      <c r="AK40" s="258">
        <v>102.66222211</v>
      </c>
      <c r="AL40" s="258">
        <v>102.6799274</v>
      </c>
      <c r="AM40" s="258">
        <v>101.77567452</v>
      </c>
      <c r="AN40" s="258">
        <v>102.59190725000001</v>
      </c>
      <c r="AO40" s="258">
        <v>103.20596933</v>
      </c>
      <c r="AP40" s="258">
        <v>103.71768138</v>
      </c>
      <c r="AQ40" s="258">
        <v>103.82893369</v>
      </c>
      <c r="AR40" s="258">
        <v>104.46479149</v>
      </c>
      <c r="AS40" s="258">
        <v>105.04444088</v>
      </c>
      <c r="AT40" s="258">
        <v>104.75446094</v>
      </c>
      <c r="AU40" s="258">
        <v>105.00824229</v>
      </c>
      <c r="AV40" s="258">
        <v>104.90419072</v>
      </c>
      <c r="AW40" s="258">
        <v>105.38913045</v>
      </c>
      <c r="AX40" s="258">
        <v>105.84751197</v>
      </c>
      <c r="AY40" s="258">
        <v>104.88631509</v>
      </c>
      <c r="AZ40" s="258">
        <v>104.68826237</v>
      </c>
      <c r="BA40" s="258">
        <v>104.47044378</v>
      </c>
      <c r="BB40" s="258">
        <v>104.83640554</v>
      </c>
      <c r="BC40" s="258">
        <v>104.90583536</v>
      </c>
      <c r="BD40" s="258">
        <v>105.22434368</v>
      </c>
      <c r="BE40" s="258">
        <v>106.1333379</v>
      </c>
      <c r="BF40" s="258">
        <v>105.36272828</v>
      </c>
      <c r="BG40" s="258">
        <v>105.30805309</v>
      </c>
      <c r="BH40" s="258">
        <v>105.48879101999999</v>
      </c>
      <c r="BI40" s="258">
        <v>105.41153878999999</v>
      </c>
      <c r="BJ40" s="346">
        <v>105.32170000000001</v>
      </c>
      <c r="BK40" s="346">
        <v>105.1803</v>
      </c>
      <c r="BL40" s="346">
        <v>105.0946</v>
      </c>
      <c r="BM40" s="346">
        <v>105.0256</v>
      </c>
      <c r="BN40" s="346">
        <v>104.8724</v>
      </c>
      <c r="BO40" s="346">
        <v>104.91240000000001</v>
      </c>
      <c r="BP40" s="346">
        <v>105.0448</v>
      </c>
      <c r="BQ40" s="346">
        <v>105.2641</v>
      </c>
      <c r="BR40" s="346">
        <v>105.5853</v>
      </c>
      <c r="BS40" s="346">
        <v>106.00279999999999</v>
      </c>
      <c r="BT40" s="346">
        <v>106.68600000000001</v>
      </c>
      <c r="BU40" s="346">
        <v>107.1695</v>
      </c>
      <c r="BV40" s="346">
        <v>107.6225</v>
      </c>
    </row>
    <row r="41" spans="1:74" ht="11.1" customHeight="1" x14ac:dyDescent="0.2">
      <c r="A41" s="325" t="s">
        <v>1152</v>
      </c>
      <c r="B41" s="41" t="s">
        <v>1189</v>
      </c>
      <c r="C41" s="258">
        <v>97.177014999999997</v>
      </c>
      <c r="D41" s="258">
        <v>96.499573459999993</v>
      </c>
      <c r="E41" s="258">
        <v>98.043415890000006</v>
      </c>
      <c r="F41" s="258">
        <v>96.515903879999996</v>
      </c>
      <c r="G41" s="258">
        <v>96.223166309999996</v>
      </c>
      <c r="H41" s="258">
        <v>96.514760420000002</v>
      </c>
      <c r="I41" s="258">
        <v>97.336025000000006</v>
      </c>
      <c r="J41" s="258">
        <v>97.082525410000002</v>
      </c>
      <c r="K41" s="258">
        <v>98.473595439999997</v>
      </c>
      <c r="L41" s="258">
        <v>98.669483839999998</v>
      </c>
      <c r="M41" s="258">
        <v>98.584025999999994</v>
      </c>
      <c r="N41" s="258">
        <v>99.234604129999994</v>
      </c>
      <c r="O41" s="258">
        <v>100.34788428</v>
      </c>
      <c r="P41" s="258">
        <v>100.10246678999999</v>
      </c>
      <c r="Q41" s="258">
        <v>99.472473629999996</v>
      </c>
      <c r="R41" s="258">
        <v>99.780927779999999</v>
      </c>
      <c r="S41" s="258">
        <v>98.929081080000003</v>
      </c>
      <c r="T41" s="258">
        <v>99.101220530000006</v>
      </c>
      <c r="U41" s="258">
        <v>99.273646389999996</v>
      </c>
      <c r="V41" s="258">
        <v>99.710195339999999</v>
      </c>
      <c r="W41" s="258">
        <v>99.841650029999997</v>
      </c>
      <c r="X41" s="258">
        <v>100.46832856</v>
      </c>
      <c r="Y41" s="258">
        <v>101.12515008</v>
      </c>
      <c r="Z41" s="258">
        <v>101.84696062</v>
      </c>
      <c r="AA41" s="258">
        <v>102.37550021</v>
      </c>
      <c r="AB41" s="258">
        <v>102.59897014000001</v>
      </c>
      <c r="AC41" s="258">
        <v>102.51139405000001</v>
      </c>
      <c r="AD41" s="258">
        <v>102.31866699</v>
      </c>
      <c r="AE41" s="258">
        <v>103.43492179</v>
      </c>
      <c r="AF41" s="258">
        <v>103.31135397</v>
      </c>
      <c r="AG41" s="258">
        <v>102.87152488</v>
      </c>
      <c r="AH41" s="258">
        <v>103.29002097</v>
      </c>
      <c r="AI41" s="258">
        <v>103.19762442</v>
      </c>
      <c r="AJ41" s="258">
        <v>103.91013823</v>
      </c>
      <c r="AK41" s="258">
        <v>103.49518439000001</v>
      </c>
      <c r="AL41" s="258">
        <v>103.66602073</v>
      </c>
      <c r="AM41" s="258">
        <v>102.81283479</v>
      </c>
      <c r="AN41" s="258">
        <v>103.16961322</v>
      </c>
      <c r="AO41" s="258">
        <v>103.50775648</v>
      </c>
      <c r="AP41" s="258">
        <v>104.01796021</v>
      </c>
      <c r="AQ41" s="258">
        <v>103.44560786</v>
      </c>
      <c r="AR41" s="258">
        <v>103.66964104</v>
      </c>
      <c r="AS41" s="258">
        <v>104.62867534</v>
      </c>
      <c r="AT41" s="258">
        <v>104.41663862999999</v>
      </c>
      <c r="AU41" s="258">
        <v>104.36006466000001</v>
      </c>
      <c r="AV41" s="258">
        <v>104.34188546999999</v>
      </c>
      <c r="AW41" s="258">
        <v>104.81608463000001</v>
      </c>
      <c r="AX41" s="258">
        <v>105.44508148</v>
      </c>
      <c r="AY41" s="258">
        <v>104.47053832</v>
      </c>
      <c r="AZ41" s="258">
        <v>104.59706349</v>
      </c>
      <c r="BA41" s="258">
        <v>104.33790083</v>
      </c>
      <c r="BB41" s="258">
        <v>105.20567819999999</v>
      </c>
      <c r="BC41" s="258">
        <v>105.39863877000001</v>
      </c>
      <c r="BD41" s="258">
        <v>105.50322128000001</v>
      </c>
      <c r="BE41" s="258">
        <v>106.49523221</v>
      </c>
      <c r="BF41" s="258">
        <v>105.49575517</v>
      </c>
      <c r="BG41" s="258">
        <v>105.3545615</v>
      </c>
      <c r="BH41" s="258">
        <v>105.69300092</v>
      </c>
      <c r="BI41" s="258">
        <v>105.63951611</v>
      </c>
      <c r="BJ41" s="346">
        <v>105.5806</v>
      </c>
      <c r="BK41" s="346">
        <v>105.4892</v>
      </c>
      <c r="BL41" s="346">
        <v>105.4397</v>
      </c>
      <c r="BM41" s="346">
        <v>105.405</v>
      </c>
      <c r="BN41" s="346">
        <v>105.2792</v>
      </c>
      <c r="BO41" s="346">
        <v>105.35339999999999</v>
      </c>
      <c r="BP41" s="346">
        <v>105.5219</v>
      </c>
      <c r="BQ41" s="346">
        <v>105.7936</v>
      </c>
      <c r="BR41" s="346">
        <v>106.1437</v>
      </c>
      <c r="BS41" s="346">
        <v>106.58110000000001</v>
      </c>
      <c r="BT41" s="346">
        <v>107.2574</v>
      </c>
      <c r="BU41" s="346">
        <v>107.7561</v>
      </c>
      <c r="BV41" s="346">
        <v>108.2285</v>
      </c>
    </row>
    <row r="42" spans="1:74" ht="11.1" customHeight="1" x14ac:dyDescent="0.2">
      <c r="A42" s="37"/>
      <c r="B42" s="41"/>
      <c r="C42" s="258"/>
      <c r="D42" s="258"/>
      <c r="E42" s="258"/>
      <c r="F42" s="258"/>
      <c r="G42" s="258"/>
      <c r="H42" s="258"/>
      <c r="I42" s="258"/>
      <c r="J42" s="258"/>
      <c r="K42" s="258"/>
      <c r="L42" s="258"/>
      <c r="M42" s="258"/>
      <c r="N42" s="258"/>
      <c r="O42" s="258"/>
      <c r="P42" s="258"/>
      <c r="Q42" s="258"/>
      <c r="R42" s="258"/>
      <c r="S42" s="258"/>
      <c r="T42" s="258"/>
      <c r="U42" s="258"/>
      <c r="V42" s="258"/>
      <c r="W42" s="258"/>
      <c r="X42" s="258"/>
      <c r="Y42" s="258"/>
      <c r="Z42" s="258"/>
      <c r="AA42" s="258"/>
      <c r="AB42" s="258"/>
      <c r="AC42" s="258"/>
      <c r="AD42" s="258"/>
      <c r="AE42" s="258"/>
      <c r="AF42" s="258"/>
      <c r="AG42" s="258"/>
      <c r="AH42" s="258"/>
      <c r="AI42" s="258"/>
      <c r="AJ42" s="258"/>
      <c r="AK42" s="258"/>
      <c r="AL42" s="258"/>
      <c r="AM42" s="258"/>
      <c r="AN42" s="258"/>
      <c r="AO42" s="258"/>
      <c r="AP42" s="258"/>
      <c r="AQ42" s="258"/>
      <c r="AR42" s="258"/>
      <c r="AS42" s="258"/>
      <c r="AT42" s="258"/>
      <c r="AU42" s="258"/>
      <c r="AV42" s="258"/>
      <c r="AW42" s="258"/>
      <c r="AX42" s="258"/>
      <c r="AY42" s="258"/>
      <c r="AZ42" s="258"/>
      <c r="BA42" s="258"/>
      <c r="BB42" s="258"/>
      <c r="BC42" s="258"/>
      <c r="BD42" s="258"/>
      <c r="BE42" s="258"/>
      <c r="BF42" s="258"/>
      <c r="BG42" s="258"/>
      <c r="BH42" s="258"/>
      <c r="BI42" s="258"/>
      <c r="BJ42" s="346"/>
      <c r="BK42" s="346"/>
      <c r="BL42" s="346"/>
      <c r="BM42" s="346"/>
      <c r="BN42" s="346"/>
      <c r="BO42" s="346"/>
      <c r="BP42" s="346"/>
      <c r="BQ42" s="346"/>
      <c r="BR42" s="346"/>
      <c r="BS42" s="346"/>
      <c r="BT42" s="346"/>
      <c r="BU42" s="346"/>
      <c r="BV42" s="346"/>
    </row>
    <row r="43" spans="1:74" ht="11.1" customHeight="1" x14ac:dyDescent="0.2">
      <c r="A43" s="140"/>
      <c r="B43" s="144" t="s">
        <v>21</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68"/>
      <c r="BC43" s="68"/>
      <c r="BD43" s="68"/>
      <c r="BE43" s="68"/>
      <c r="BF43" s="68"/>
      <c r="BG43" s="68"/>
      <c r="BH43" s="68"/>
      <c r="BI43" s="68"/>
      <c r="BJ43" s="329"/>
      <c r="BK43" s="329"/>
      <c r="BL43" s="329"/>
      <c r="BM43" s="329"/>
      <c r="BN43" s="329"/>
      <c r="BO43" s="329"/>
      <c r="BP43" s="329"/>
      <c r="BQ43" s="329"/>
      <c r="BR43" s="329"/>
      <c r="BS43" s="329"/>
      <c r="BT43" s="329"/>
      <c r="BU43" s="329"/>
      <c r="BV43" s="329"/>
    </row>
    <row r="44" spans="1:74" ht="11.1" customHeight="1" x14ac:dyDescent="0.2">
      <c r="A44" s="134"/>
      <c r="B44" s="139" t="s">
        <v>1147</v>
      </c>
      <c r="C44" s="244"/>
      <c r="D44" s="244"/>
      <c r="E44" s="244"/>
      <c r="F44" s="244"/>
      <c r="G44" s="244"/>
      <c r="H44" s="244"/>
      <c r="I44" s="244"/>
      <c r="J44" s="244"/>
      <c r="K44" s="244"/>
      <c r="L44" s="244"/>
      <c r="M44" s="244"/>
      <c r="N44" s="244"/>
      <c r="O44" s="244"/>
      <c r="P44" s="244"/>
      <c r="Q44" s="244"/>
      <c r="R44" s="244"/>
      <c r="S44" s="244"/>
      <c r="T44" s="244"/>
      <c r="U44" s="244"/>
      <c r="V44" s="244"/>
      <c r="W44" s="244"/>
      <c r="X44" s="244"/>
      <c r="Y44" s="244"/>
      <c r="Z44" s="244"/>
      <c r="AA44" s="244"/>
      <c r="AB44" s="244"/>
      <c r="AC44" s="244"/>
      <c r="AD44" s="244"/>
      <c r="AE44" s="244"/>
      <c r="AF44" s="244"/>
      <c r="AG44" s="244"/>
      <c r="AH44" s="244"/>
      <c r="AI44" s="244"/>
      <c r="AJ44" s="244"/>
      <c r="AK44" s="244"/>
      <c r="AL44" s="244"/>
      <c r="AM44" s="244"/>
      <c r="AN44" s="244"/>
      <c r="AO44" s="244"/>
      <c r="AP44" s="244"/>
      <c r="AQ44" s="244"/>
      <c r="AR44" s="244"/>
      <c r="AS44" s="244"/>
      <c r="AT44" s="244"/>
      <c r="AU44" s="244"/>
      <c r="AV44" s="244"/>
      <c r="AW44" s="244"/>
      <c r="AX44" s="244"/>
      <c r="AY44" s="244"/>
      <c r="AZ44" s="244"/>
      <c r="BA44" s="244"/>
      <c r="BB44" s="244"/>
      <c r="BC44" s="244"/>
      <c r="BD44" s="244"/>
      <c r="BE44" s="244"/>
      <c r="BF44" s="244"/>
      <c r="BG44" s="244"/>
      <c r="BH44" s="244"/>
      <c r="BI44" s="244"/>
      <c r="BJ44" s="357"/>
      <c r="BK44" s="357"/>
      <c r="BL44" s="357"/>
      <c r="BM44" s="357"/>
      <c r="BN44" s="357"/>
      <c r="BO44" s="357"/>
      <c r="BP44" s="357"/>
      <c r="BQ44" s="357"/>
      <c r="BR44" s="357"/>
      <c r="BS44" s="357"/>
      <c r="BT44" s="357"/>
      <c r="BU44" s="357"/>
      <c r="BV44" s="357"/>
    </row>
    <row r="45" spans="1:74" ht="11.1" customHeight="1" x14ac:dyDescent="0.2">
      <c r="A45" s="140" t="s">
        <v>750</v>
      </c>
      <c r="B45" s="209" t="s">
        <v>624</v>
      </c>
      <c r="C45" s="214">
        <v>2.2114799999999999</v>
      </c>
      <c r="D45" s="214">
        <v>2.2190400000000001</v>
      </c>
      <c r="E45" s="214">
        <v>2.2304400000000002</v>
      </c>
      <c r="F45" s="214">
        <v>2.2406000000000001</v>
      </c>
      <c r="G45" s="214">
        <v>2.2486899999999999</v>
      </c>
      <c r="H45" s="214">
        <v>2.2484099999999998</v>
      </c>
      <c r="I45" s="214">
        <v>2.2541899999999999</v>
      </c>
      <c r="J45" s="214">
        <v>2.2608199999999998</v>
      </c>
      <c r="K45" s="214">
        <v>2.2667600000000001</v>
      </c>
      <c r="L45" s="214">
        <v>2.2681100000000001</v>
      </c>
      <c r="M45" s="214">
        <v>2.2715700000000001</v>
      </c>
      <c r="N45" s="214">
        <v>2.2714500000000002</v>
      </c>
      <c r="O45" s="214">
        <v>2.27759</v>
      </c>
      <c r="P45" s="214">
        <v>2.2828499999999998</v>
      </c>
      <c r="Q45" s="214">
        <v>2.2886600000000001</v>
      </c>
      <c r="R45" s="214">
        <v>2.2917200000000002</v>
      </c>
      <c r="S45" s="214">
        <v>2.2878500000000002</v>
      </c>
      <c r="T45" s="214">
        <v>2.28626</v>
      </c>
      <c r="U45" s="214">
        <v>2.2858399999999999</v>
      </c>
      <c r="V45" s="214">
        <v>2.2991100000000002</v>
      </c>
      <c r="W45" s="214">
        <v>2.3110400000000002</v>
      </c>
      <c r="X45" s="214">
        <v>2.3174100000000002</v>
      </c>
      <c r="Y45" s="214">
        <v>2.31202</v>
      </c>
      <c r="Z45" s="214">
        <v>2.3116500000000002</v>
      </c>
      <c r="AA45" s="214">
        <v>2.3144399999999998</v>
      </c>
      <c r="AB45" s="214">
        <v>2.32803</v>
      </c>
      <c r="AC45" s="214">
        <v>2.3224499999999999</v>
      </c>
      <c r="AD45" s="214">
        <v>2.3167200000000001</v>
      </c>
      <c r="AE45" s="214">
        <v>2.3199000000000001</v>
      </c>
      <c r="AF45" s="214">
        <v>2.3258299999999998</v>
      </c>
      <c r="AG45" s="214">
        <v>2.3298000000000001</v>
      </c>
      <c r="AH45" s="214">
        <v>2.33413</v>
      </c>
      <c r="AI45" s="214">
        <v>2.3377300000000001</v>
      </c>
      <c r="AJ45" s="214">
        <v>2.3390300000000002</v>
      </c>
      <c r="AK45" s="214">
        <v>2.3403800000000001</v>
      </c>
      <c r="AL45" s="214">
        <v>2.3469699999999998</v>
      </c>
      <c r="AM45" s="214">
        <v>2.35128</v>
      </c>
      <c r="AN45" s="214">
        <v>2.3535599999999999</v>
      </c>
      <c r="AO45" s="214">
        <v>2.3578999999999999</v>
      </c>
      <c r="AP45" s="214">
        <v>2.3624000000000001</v>
      </c>
      <c r="AQ45" s="214">
        <v>2.3694999999999999</v>
      </c>
      <c r="AR45" s="214">
        <v>2.3734799999999998</v>
      </c>
      <c r="AS45" s="214">
        <v>2.3759600000000001</v>
      </c>
      <c r="AT45" s="214">
        <v>2.3740899999999998</v>
      </c>
      <c r="AU45" s="214">
        <v>2.3762599999999998</v>
      </c>
      <c r="AV45" s="214">
        <v>2.3775300000000001</v>
      </c>
      <c r="AW45" s="214">
        <v>2.3706700000000001</v>
      </c>
      <c r="AX45" s="214">
        <v>2.3628399999999998</v>
      </c>
      <c r="AY45" s="214">
        <v>2.3467699999999998</v>
      </c>
      <c r="AZ45" s="214">
        <v>2.3518599999999998</v>
      </c>
      <c r="BA45" s="214">
        <v>2.3574000000000002</v>
      </c>
      <c r="BB45" s="214">
        <v>2.35982</v>
      </c>
      <c r="BC45" s="214">
        <v>2.3703099999999999</v>
      </c>
      <c r="BD45" s="214">
        <v>2.3778600000000001</v>
      </c>
      <c r="BE45" s="214">
        <v>2.3809900000000002</v>
      </c>
      <c r="BF45" s="214">
        <v>2.3793099999999998</v>
      </c>
      <c r="BG45" s="214">
        <v>2.3756599999999999</v>
      </c>
      <c r="BH45" s="214">
        <v>2.3789606173000002</v>
      </c>
      <c r="BI45" s="214">
        <v>2.3805965431999998</v>
      </c>
      <c r="BJ45" s="355">
        <v>2.3831220000000002</v>
      </c>
      <c r="BK45" s="355">
        <v>2.3871889999999998</v>
      </c>
      <c r="BL45" s="355">
        <v>2.3910040000000001</v>
      </c>
      <c r="BM45" s="355">
        <v>2.395219</v>
      </c>
      <c r="BN45" s="355">
        <v>2.4004219999999998</v>
      </c>
      <c r="BO45" s="355">
        <v>2.4049960000000001</v>
      </c>
      <c r="BP45" s="355">
        <v>2.409529</v>
      </c>
      <c r="BQ45" s="355">
        <v>2.4137209999999998</v>
      </c>
      <c r="BR45" s="355">
        <v>2.4183979999999998</v>
      </c>
      <c r="BS45" s="355">
        <v>2.4232589999999998</v>
      </c>
      <c r="BT45" s="355">
        <v>2.4280170000000001</v>
      </c>
      <c r="BU45" s="355">
        <v>2.4334630000000002</v>
      </c>
      <c r="BV45" s="355">
        <v>2.439308</v>
      </c>
    </row>
    <row r="46" spans="1:74" ht="11.1" customHeight="1" x14ac:dyDescent="0.2">
      <c r="A46" s="145"/>
      <c r="B46" s="139" t="s">
        <v>22</v>
      </c>
      <c r="C46" s="219"/>
      <c r="D46" s="219"/>
      <c r="E46" s="219"/>
      <c r="F46" s="219"/>
      <c r="G46" s="219"/>
      <c r="H46" s="219"/>
      <c r="I46" s="219"/>
      <c r="J46" s="219"/>
      <c r="K46" s="219"/>
      <c r="L46" s="219"/>
      <c r="M46" s="219"/>
      <c r="N46" s="219"/>
      <c r="O46" s="219"/>
      <c r="P46" s="219"/>
      <c r="Q46" s="219"/>
      <c r="R46" s="219"/>
      <c r="S46" s="219"/>
      <c r="T46" s="219"/>
      <c r="U46" s="219"/>
      <c r="V46" s="219"/>
      <c r="W46" s="219"/>
      <c r="X46" s="219"/>
      <c r="Y46" s="219"/>
      <c r="Z46" s="219"/>
      <c r="AA46" s="219"/>
      <c r="AB46" s="219"/>
      <c r="AC46" s="219"/>
      <c r="AD46" s="219"/>
      <c r="AE46" s="219"/>
      <c r="AF46" s="219"/>
      <c r="AG46" s="219"/>
      <c r="AH46" s="219"/>
      <c r="AI46" s="219"/>
      <c r="AJ46" s="219"/>
      <c r="AK46" s="219"/>
      <c r="AL46" s="219"/>
      <c r="AM46" s="219"/>
      <c r="AN46" s="219"/>
      <c r="AO46" s="219"/>
      <c r="AP46" s="219"/>
      <c r="AQ46" s="219"/>
      <c r="AR46" s="219"/>
      <c r="AS46" s="219"/>
      <c r="AT46" s="219"/>
      <c r="AU46" s="219"/>
      <c r="AV46" s="219"/>
      <c r="AW46" s="219"/>
      <c r="AX46" s="219"/>
      <c r="AY46" s="219"/>
      <c r="AZ46" s="219"/>
      <c r="BA46" s="219"/>
      <c r="BB46" s="219"/>
      <c r="BC46" s="219"/>
      <c r="BD46" s="219"/>
      <c r="BE46" s="219"/>
      <c r="BF46" s="219"/>
      <c r="BG46" s="219"/>
      <c r="BH46" s="219"/>
      <c r="BI46" s="219"/>
      <c r="BJ46" s="332"/>
      <c r="BK46" s="332"/>
      <c r="BL46" s="332"/>
      <c r="BM46" s="332"/>
      <c r="BN46" s="332"/>
      <c r="BO46" s="332"/>
      <c r="BP46" s="332"/>
      <c r="BQ46" s="332"/>
      <c r="BR46" s="332"/>
      <c r="BS46" s="332"/>
      <c r="BT46" s="332"/>
      <c r="BU46" s="332"/>
      <c r="BV46" s="332"/>
    </row>
    <row r="47" spans="1:74" ht="11.1" customHeight="1" x14ac:dyDescent="0.2">
      <c r="A47" s="140" t="s">
        <v>749</v>
      </c>
      <c r="B47" s="209" t="s">
        <v>625</v>
      </c>
      <c r="C47" s="214">
        <v>1.9470502748</v>
      </c>
      <c r="D47" s="214">
        <v>1.9682353453999999</v>
      </c>
      <c r="E47" s="214">
        <v>1.9876697618000001</v>
      </c>
      <c r="F47" s="214">
        <v>2.0098567162999998</v>
      </c>
      <c r="G47" s="214">
        <v>2.0224124305000002</v>
      </c>
      <c r="H47" s="214">
        <v>2.0298400967000001</v>
      </c>
      <c r="I47" s="214">
        <v>2.0264084397</v>
      </c>
      <c r="J47" s="214">
        <v>2.0278784658000002</v>
      </c>
      <c r="K47" s="214">
        <v>2.0285188999999999</v>
      </c>
      <c r="L47" s="214">
        <v>2.0271164389999998</v>
      </c>
      <c r="M47" s="214">
        <v>2.0270076669999999</v>
      </c>
      <c r="N47" s="214">
        <v>2.0269792807</v>
      </c>
      <c r="O47" s="214">
        <v>2.03071621</v>
      </c>
      <c r="P47" s="214">
        <v>2.0280848975999999</v>
      </c>
      <c r="Q47" s="214">
        <v>2.0227702733999999</v>
      </c>
      <c r="R47" s="214">
        <v>2.0057943678000001</v>
      </c>
      <c r="S47" s="214">
        <v>2.0018465974000001</v>
      </c>
      <c r="T47" s="214">
        <v>2.0019489926</v>
      </c>
      <c r="U47" s="214">
        <v>2.0095799658</v>
      </c>
      <c r="V47" s="214">
        <v>2.0151738827000001</v>
      </c>
      <c r="W47" s="214">
        <v>2.0222091557000001</v>
      </c>
      <c r="X47" s="214">
        <v>2.0365734206999999</v>
      </c>
      <c r="Y47" s="214">
        <v>2.0420756791999999</v>
      </c>
      <c r="Z47" s="214">
        <v>2.0446035671999998</v>
      </c>
      <c r="AA47" s="214">
        <v>2.0420467365000001</v>
      </c>
      <c r="AB47" s="214">
        <v>2.0402086442999998</v>
      </c>
      <c r="AC47" s="214">
        <v>2.0369789424999998</v>
      </c>
      <c r="AD47" s="214">
        <v>2.0272561254000001</v>
      </c>
      <c r="AE47" s="214">
        <v>2.0250693337999999</v>
      </c>
      <c r="AF47" s="214">
        <v>2.0253170621000001</v>
      </c>
      <c r="AG47" s="214">
        <v>2.0320173972000002</v>
      </c>
      <c r="AH47" s="214">
        <v>2.0341205998</v>
      </c>
      <c r="AI47" s="214">
        <v>2.0356447568</v>
      </c>
      <c r="AJ47" s="214">
        <v>2.0330151764000002</v>
      </c>
      <c r="AK47" s="214">
        <v>2.0360622613000001</v>
      </c>
      <c r="AL47" s="214">
        <v>2.0412113194999999</v>
      </c>
      <c r="AM47" s="214">
        <v>2.0530299762999999</v>
      </c>
      <c r="AN47" s="214">
        <v>2.0589572622999999</v>
      </c>
      <c r="AO47" s="214">
        <v>2.0635608027000001</v>
      </c>
      <c r="AP47" s="214">
        <v>2.0672625538</v>
      </c>
      <c r="AQ47" s="214">
        <v>2.0689021358000002</v>
      </c>
      <c r="AR47" s="214">
        <v>2.0689015047999999</v>
      </c>
      <c r="AS47" s="214">
        <v>2.0705038143999999</v>
      </c>
      <c r="AT47" s="214">
        <v>2.0647903927</v>
      </c>
      <c r="AU47" s="214">
        <v>2.0550043930999999</v>
      </c>
      <c r="AV47" s="214">
        <v>2.0448521020000001</v>
      </c>
      <c r="AW47" s="214">
        <v>2.0241412316999998</v>
      </c>
      <c r="AX47" s="214">
        <v>1.9965780687000001</v>
      </c>
      <c r="AY47" s="214">
        <v>1.9378813467</v>
      </c>
      <c r="AZ47" s="214">
        <v>1.9148245477000001</v>
      </c>
      <c r="BA47" s="214">
        <v>1.9031264055999999</v>
      </c>
      <c r="BB47" s="214">
        <v>1.9188570652000001</v>
      </c>
      <c r="BC47" s="214">
        <v>1.9178236283000001</v>
      </c>
      <c r="BD47" s="214">
        <v>1.9160962397000001</v>
      </c>
      <c r="BE47" s="214">
        <v>1.9126767817000001</v>
      </c>
      <c r="BF47" s="214">
        <v>1.9103100782</v>
      </c>
      <c r="BG47" s="214">
        <v>1.9079980112999999</v>
      </c>
      <c r="BH47" s="214">
        <v>1.9019419796999999</v>
      </c>
      <c r="BI47" s="214">
        <v>1.9025881374</v>
      </c>
      <c r="BJ47" s="355">
        <v>1.9061380000000001</v>
      </c>
      <c r="BK47" s="355">
        <v>1.9171530000000001</v>
      </c>
      <c r="BL47" s="355">
        <v>1.923089</v>
      </c>
      <c r="BM47" s="355">
        <v>1.9285060000000001</v>
      </c>
      <c r="BN47" s="355">
        <v>1.933012</v>
      </c>
      <c r="BO47" s="355">
        <v>1.9376880000000001</v>
      </c>
      <c r="BP47" s="355">
        <v>1.9421390000000001</v>
      </c>
      <c r="BQ47" s="355">
        <v>1.946177</v>
      </c>
      <c r="BR47" s="355">
        <v>1.950323</v>
      </c>
      <c r="BS47" s="355">
        <v>1.954388</v>
      </c>
      <c r="BT47" s="355">
        <v>1.957514</v>
      </c>
      <c r="BU47" s="355">
        <v>1.9620569999999999</v>
      </c>
      <c r="BV47" s="355">
        <v>1.9671609999999999</v>
      </c>
    </row>
    <row r="48" spans="1:74" ht="11.1" customHeight="1" x14ac:dyDescent="0.2">
      <c r="A48" s="134"/>
      <c r="B48" s="139" t="s">
        <v>914</v>
      </c>
      <c r="C48" s="244"/>
      <c r="D48" s="244"/>
      <c r="E48" s="244"/>
      <c r="F48" s="244"/>
      <c r="G48" s="244"/>
      <c r="H48" s="244"/>
      <c r="I48" s="244"/>
      <c r="J48" s="244"/>
      <c r="K48" s="244"/>
      <c r="L48" s="244"/>
      <c r="M48" s="244"/>
      <c r="N48" s="244"/>
      <c r="O48" s="244"/>
      <c r="P48" s="244"/>
      <c r="Q48" s="244"/>
      <c r="R48" s="244"/>
      <c r="S48" s="244"/>
      <c r="T48" s="244"/>
      <c r="U48" s="244"/>
      <c r="V48" s="244"/>
      <c r="W48" s="244"/>
      <c r="X48" s="244"/>
      <c r="Y48" s="244"/>
      <c r="Z48" s="244"/>
      <c r="AA48" s="244"/>
      <c r="AB48" s="244"/>
      <c r="AC48" s="244"/>
      <c r="AD48" s="244"/>
      <c r="AE48" s="244"/>
      <c r="AF48" s="244"/>
      <c r="AG48" s="244"/>
      <c r="AH48" s="244"/>
      <c r="AI48" s="244"/>
      <c r="AJ48" s="244"/>
      <c r="AK48" s="244"/>
      <c r="AL48" s="244"/>
      <c r="AM48" s="244"/>
      <c r="AN48" s="244"/>
      <c r="AO48" s="244"/>
      <c r="AP48" s="244"/>
      <c r="AQ48" s="244"/>
      <c r="AR48" s="244"/>
      <c r="AS48" s="244"/>
      <c r="AT48" s="244"/>
      <c r="AU48" s="244"/>
      <c r="AV48" s="244"/>
      <c r="AW48" s="244"/>
      <c r="AX48" s="244"/>
      <c r="AY48" s="244"/>
      <c r="AZ48" s="244"/>
      <c r="BA48" s="244"/>
      <c r="BB48" s="244"/>
      <c r="BC48" s="244"/>
      <c r="BD48" s="244"/>
      <c r="BE48" s="244"/>
      <c r="BF48" s="244"/>
      <c r="BG48" s="244"/>
      <c r="BH48" s="244"/>
      <c r="BI48" s="244"/>
      <c r="BJ48" s="357"/>
      <c r="BK48" s="357"/>
      <c r="BL48" s="357"/>
      <c r="BM48" s="357"/>
      <c r="BN48" s="357"/>
      <c r="BO48" s="357"/>
      <c r="BP48" s="357"/>
      <c r="BQ48" s="357"/>
      <c r="BR48" s="357"/>
      <c r="BS48" s="357"/>
      <c r="BT48" s="357"/>
      <c r="BU48" s="357"/>
      <c r="BV48" s="357"/>
    </row>
    <row r="49" spans="1:74" ht="11.1" customHeight="1" x14ac:dyDescent="0.2">
      <c r="A49" s="140" t="s">
        <v>751</v>
      </c>
      <c r="B49" s="209" t="s">
        <v>625</v>
      </c>
      <c r="C49" s="214">
        <v>2.5590000000000002</v>
      </c>
      <c r="D49" s="214">
        <v>2.6629999999999998</v>
      </c>
      <c r="E49" s="214">
        <v>2.988</v>
      </c>
      <c r="F49" s="214">
        <v>3.1960000000000002</v>
      </c>
      <c r="G49" s="214">
        <v>3.3180000000000001</v>
      </c>
      <c r="H49" s="214">
        <v>3.1379999999999999</v>
      </c>
      <c r="I49" s="214">
        <v>3.141</v>
      </c>
      <c r="J49" s="214">
        <v>2.996</v>
      </c>
      <c r="K49" s="214">
        <v>3.06</v>
      </c>
      <c r="L49" s="214">
        <v>2.9460000000000002</v>
      </c>
      <c r="M49" s="214">
        <v>2.9940000000000002</v>
      </c>
      <c r="N49" s="214">
        <v>2.871</v>
      </c>
      <c r="O49" s="214">
        <v>2.95</v>
      </c>
      <c r="P49" s="214">
        <v>3.0670000000000002</v>
      </c>
      <c r="Q49" s="214">
        <v>3.2429999999999999</v>
      </c>
      <c r="R49" s="214">
        <v>3.27</v>
      </c>
      <c r="S49" s="214">
        <v>3.1309999999999998</v>
      </c>
      <c r="T49" s="214">
        <v>2.9169999999999998</v>
      </c>
      <c r="U49" s="214">
        <v>2.863</v>
      </c>
      <c r="V49" s="214">
        <v>3.097</v>
      </c>
      <c r="W49" s="214">
        <v>3.278</v>
      </c>
      <c r="X49" s="214">
        <v>3.2080000000000002</v>
      </c>
      <c r="Y49" s="214">
        <v>2.9239999999999999</v>
      </c>
      <c r="Z49" s="214">
        <v>2.8330000000000002</v>
      </c>
      <c r="AA49" s="214">
        <v>2.8759999999999999</v>
      </c>
      <c r="AB49" s="214">
        <v>3.113</v>
      </c>
      <c r="AC49" s="214">
        <v>3.0379999999999998</v>
      </c>
      <c r="AD49" s="214">
        <v>2.976</v>
      </c>
      <c r="AE49" s="214">
        <v>2.9609999999999999</v>
      </c>
      <c r="AF49" s="214">
        <v>2.9420000000000002</v>
      </c>
      <c r="AG49" s="214">
        <v>2.944</v>
      </c>
      <c r="AH49" s="214">
        <v>3.0129999999999999</v>
      </c>
      <c r="AI49" s="214">
        <v>3.0070000000000001</v>
      </c>
      <c r="AJ49" s="214">
        <v>2.9079999999999999</v>
      </c>
      <c r="AK49" s="214">
        <v>2.7789999999999999</v>
      </c>
      <c r="AL49" s="214">
        <v>2.8079999999999998</v>
      </c>
      <c r="AM49" s="214">
        <v>2.8180000000000001</v>
      </c>
      <c r="AN49" s="214">
        <v>2.871</v>
      </c>
      <c r="AO49" s="214">
        <v>2.9409999999999998</v>
      </c>
      <c r="AP49" s="214">
        <v>3.0110000000000001</v>
      </c>
      <c r="AQ49" s="214">
        <v>2.9860000000000002</v>
      </c>
      <c r="AR49" s="214">
        <v>2.9830000000000001</v>
      </c>
      <c r="AS49" s="214">
        <v>2.9409999999999998</v>
      </c>
      <c r="AT49" s="214">
        <v>2.9169999999999998</v>
      </c>
      <c r="AU49" s="214">
        <v>2.851</v>
      </c>
      <c r="AV49" s="214">
        <v>2.6019999999999999</v>
      </c>
      <c r="AW49" s="214">
        <v>2.4020000000000001</v>
      </c>
      <c r="AX49" s="214">
        <v>2.0409999999999999</v>
      </c>
      <c r="AY49" s="214">
        <v>1.627</v>
      </c>
      <c r="AZ49" s="214">
        <v>1.6850000000000001</v>
      </c>
      <c r="BA49" s="214">
        <v>1.829</v>
      </c>
      <c r="BB49" s="214">
        <v>1.78</v>
      </c>
      <c r="BC49" s="214">
        <v>2.0099999999999998</v>
      </c>
      <c r="BD49" s="214">
        <v>2.0489999999999999</v>
      </c>
      <c r="BE49" s="214">
        <v>1.920051</v>
      </c>
      <c r="BF49" s="214">
        <v>1.772707</v>
      </c>
      <c r="BG49" s="214">
        <v>1.7121010000000001</v>
      </c>
      <c r="BH49" s="214">
        <v>1.648679</v>
      </c>
      <c r="BI49" s="214">
        <v>1.5909340000000001</v>
      </c>
      <c r="BJ49" s="355">
        <v>1.5543819999999999</v>
      </c>
      <c r="BK49" s="355">
        <v>1.551366</v>
      </c>
      <c r="BL49" s="355">
        <v>1.6056459999999999</v>
      </c>
      <c r="BM49" s="355">
        <v>1.715848</v>
      </c>
      <c r="BN49" s="355">
        <v>1.781677</v>
      </c>
      <c r="BO49" s="355">
        <v>1.8383989999999999</v>
      </c>
      <c r="BP49" s="355">
        <v>1.9034530000000001</v>
      </c>
      <c r="BQ49" s="355">
        <v>1.9099330000000001</v>
      </c>
      <c r="BR49" s="355">
        <v>1.9220999999999999</v>
      </c>
      <c r="BS49" s="355">
        <v>1.878474</v>
      </c>
      <c r="BT49" s="355">
        <v>1.8269610000000001</v>
      </c>
      <c r="BU49" s="355">
        <v>1.7954829999999999</v>
      </c>
      <c r="BV49" s="355">
        <v>1.7548919999999999</v>
      </c>
    </row>
    <row r="50" spans="1:74" ht="11.1" customHeight="1" x14ac:dyDescent="0.2">
      <c r="A50" s="140"/>
      <c r="B50" s="139" t="s">
        <v>728</v>
      </c>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68"/>
      <c r="BC50" s="68"/>
      <c r="BD50" s="68"/>
      <c r="BE50" s="68"/>
      <c r="BF50" s="68"/>
      <c r="BG50" s="68"/>
      <c r="BH50" s="68"/>
      <c r="BI50" s="68"/>
      <c r="BJ50" s="329"/>
      <c r="BK50" s="329"/>
      <c r="BL50" s="329"/>
      <c r="BM50" s="329"/>
      <c r="BN50" s="329"/>
      <c r="BO50" s="329"/>
      <c r="BP50" s="329"/>
      <c r="BQ50" s="329"/>
      <c r="BR50" s="329"/>
      <c r="BS50" s="329"/>
      <c r="BT50" s="329"/>
      <c r="BU50" s="329"/>
      <c r="BV50" s="329"/>
    </row>
    <row r="51" spans="1:74" ht="11.1" customHeight="1" x14ac:dyDescent="0.2">
      <c r="A51" s="37" t="s">
        <v>729</v>
      </c>
      <c r="B51" s="209" t="s">
        <v>1163</v>
      </c>
      <c r="C51" s="258">
        <v>102.21366666999999</v>
      </c>
      <c r="D51" s="258">
        <v>102.39733333</v>
      </c>
      <c r="E51" s="258">
        <v>102.616</v>
      </c>
      <c r="F51" s="258">
        <v>102.94018518999999</v>
      </c>
      <c r="G51" s="258">
        <v>103.17596296000001</v>
      </c>
      <c r="H51" s="258">
        <v>103.39385185</v>
      </c>
      <c r="I51" s="258">
        <v>103.6377037</v>
      </c>
      <c r="J51" s="258">
        <v>103.78692593</v>
      </c>
      <c r="K51" s="258">
        <v>103.88537037</v>
      </c>
      <c r="L51" s="258">
        <v>103.80459259</v>
      </c>
      <c r="M51" s="258">
        <v>103.89781481</v>
      </c>
      <c r="N51" s="258">
        <v>104.03659259</v>
      </c>
      <c r="O51" s="258">
        <v>104.29485185</v>
      </c>
      <c r="P51" s="258">
        <v>104.4692963</v>
      </c>
      <c r="Q51" s="258">
        <v>104.63385185</v>
      </c>
      <c r="R51" s="258">
        <v>104.75266667</v>
      </c>
      <c r="S51" s="258">
        <v>104.92433333</v>
      </c>
      <c r="T51" s="258">
        <v>105.113</v>
      </c>
      <c r="U51" s="258">
        <v>105.37496296</v>
      </c>
      <c r="V51" s="258">
        <v>105.55540741</v>
      </c>
      <c r="W51" s="258">
        <v>105.71062963</v>
      </c>
      <c r="X51" s="258">
        <v>105.80611111</v>
      </c>
      <c r="Y51" s="258">
        <v>105.93677778</v>
      </c>
      <c r="Z51" s="258">
        <v>106.06811111</v>
      </c>
      <c r="AA51" s="258">
        <v>106.21640741</v>
      </c>
      <c r="AB51" s="258">
        <v>106.33685185</v>
      </c>
      <c r="AC51" s="258">
        <v>106.44574074000001</v>
      </c>
      <c r="AD51" s="258">
        <v>106.49255556</v>
      </c>
      <c r="AE51" s="258">
        <v>106.61622222</v>
      </c>
      <c r="AF51" s="258">
        <v>106.76622222</v>
      </c>
      <c r="AG51" s="258">
        <v>106.98551852</v>
      </c>
      <c r="AH51" s="258">
        <v>107.15596296</v>
      </c>
      <c r="AI51" s="258">
        <v>107.32051851999999</v>
      </c>
      <c r="AJ51" s="258">
        <v>107.48333332999999</v>
      </c>
      <c r="AK51" s="258">
        <v>107.633</v>
      </c>
      <c r="AL51" s="258">
        <v>107.77366667</v>
      </c>
      <c r="AM51" s="258">
        <v>107.86355555999999</v>
      </c>
      <c r="AN51" s="258">
        <v>108.01755556000001</v>
      </c>
      <c r="AO51" s="258">
        <v>108.19388889</v>
      </c>
      <c r="AP51" s="258">
        <v>108.44722222</v>
      </c>
      <c r="AQ51" s="258">
        <v>108.62722221999999</v>
      </c>
      <c r="AR51" s="258">
        <v>108.78855556000001</v>
      </c>
      <c r="AS51" s="258">
        <v>108.965</v>
      </c>
      <c r="AT51" s="258">
        <v>109.06366667</v>
      </c>
      <c r="AU51" s="258">
        <v>109.11833333</v>
      </c>
      <c r="AV51" s="258">
        <v>109.07048148</v>
      </c>
      <c r="AW51" s="258">
        <v>109.08103704</v>
      </c>
      <c r="AX51" s="258">
        <v>109.09148148</v>
      </c>
      <c r="AY51" s="258">
        <v>109.02137037</v>
      </c>
      <c r="AZ51" s="258">
        <v>109.09192593</v>
      </c>
      <c r="BA51" s="258">
        <v>109.2227037</v>
      </c>
      <c r="BB51" s="258">
        <v>109.52866667000001</v>
      </c>
      <c r="BC51" s="258">
        <v>109.69366667</v>
      </c>
      <c r="BD51" s="258">
        <v>109.83266666999999</v>
      </c>
      <c r="BE51" s="258">
        <v>109.94566666999999</v>
      </c>
      <c r="BF51" s="258">
        <v>110.03266667</v>
      </c>
      <c r="BG51" s="258">
        <v>110.09366667</v>
      </c>
      <c r="BH51" s="258">
        <v>110.42266667</v>
      </c>
      <c r="BI51" s="258">
        <v>110.62833333</v>
      </c>
      <c r="BJ51" s="346">
        <v>110.8378</v>
      </c>
      <c r="BK51" s="346">
        <v>111.0673</v>
      </c>
      <c r="BL51" s="346">
        <v>111.2722</v>
      </c>
      <c r="BM51" s="346">
        <v>111.4687</v>
      </c>
      <c r="BN51" s="346">
        <v>111.6568</v>
      </c>
      <c r="BO51" s="346">
        <v>111.83669999999999</v>
      </c>
      <c r="BP51" s="346">
        <v>112.0082</v>
      </c>
      <c r="BQ51" s="346">
        <v>112.1379</v>
      </c>
      <c r="BR51" s="346">
        <v>112.318</v>
      </c>
      <c r="BS51" s="346">
        <v>112.5149</v>
      </c>
      <c r="BT51" s="346">
        <v>112.741</v>
      </c>
      <c r="BU51" s="346">
        <v>112.96250000000001</v>
      </c>
      <c r="BV51" s="346">
        <v>113.1917</v>
      </c>
    </row>
    <row r="52" spans="1:74" ht="11.1" customHeight="1" x14ac:dyDescent="0.2">
      <c r="A52" s="134"/>
      <c r="B52" s="139" t="s">
        <v>667</v>
      </c>
      <c r="C52" s="219"/>
      <c r="D52" s="219"/>
      <c r="E52" s="219"/>
      <c r="F52" s="219"/>
      <c r="G52" s="219"/>
      <c r="H52" s="219"/>
      <c r="I52" s="219"/>
      <c r="J52" s="219"/>
      <c r="K52" s="219"/>
      <c r="L52" s="219"/>
      <c r="M52" s="219"/>
      <c r="N52" s="219"/>
      <c r="O52" s="219"/>
      <c r="P52" s="219"/>
      <c r="Q52" s="219"/>
      <c r="R52" s="219"/>
      <c r="S52" s="219"/>
      <c r="T52" s="219"/>
      <c r="U52" s="219"/>
      <c r="V52" s="219"/>
      <c r="W52" s="219"/>
      <c r="X52" s="219"/>
      <c r="Y52" s="219"/>
      <c r="Z52" s="219"/>
      <c r="AA52" s="219"/>
      <c r="AB52" s="219"/>
      <c r="AC52" s="219"/>
      <c r="AD52" s="219"/>
      <c r="AE52" s="219"/>
      <c r="AF52" s="219"/>
      <c r="AG52" s="219"/>
      <c r="AH52" s="219"/>
      <c r="AI52" s="219"/>
      <c r="AJ52" s="219"/>
      <c r="AK52" s="219"/>
      <c r="AL52" s="219"/>
      <c r="AM52" s="219"/>
      <c r="AN52" s="219"/>
      <c r="AO52" s="219"/>
      <c r="AP52" s="219"/>
      <c r="AQ52" s="219"/>
      <c r="AR52" s="219"/>
      <c r="AS52" s="219"/>
      <c r="AT52" s="219"/>
      <c r="AU52" s="219"/>
      <c r="AV52" s="219"/>
      <c r="AW52" s="219"/>
      <c r="AX52" s="219"/>
      <c r="AY52" s="219"/>
      <c r="AZ52" s="219"/>
      <c r="BA52" s="219"/>
      <c r="BB52" s="219"/>
      <c r="BC52" s="219"/>
      <c r="BD52" s="219"/>
      <c r="BE52" s="219"/>
      <c r="BF52" s="219"/>
      <c r="BG52" s="219"/>
      <c r="BH52" s="219"/>
      <c r="BI52" s="219"/>
      <c r="BJ52" s="332"/>
      <c r="BK52" s="332"/>
      <c r="BL52" s="332"/>
      <c r="BM52" s="332"/>
      <c r="BN52" s="332"/>
      <c r="BO52" s="332"/>
      <c r="BP52" s="332"/>
      <c r="BQ52" s="332"/>
      <c r="BR52" s="332"/>
      <c r="BS52" s="332"/>
      <c r="BT52" s="332"/>
      <c r="BU52" s="332"/>
      <c r="BV52" s="332"/>
    </row>
    <row r="53" spans="1:74" ht="11.1" customHeight="1" x14ac:dyDescent="0.2">
      <c r="A53" s="134"/>
      <c r="B53" s="144" t="s">
        <v>756</v>
      </c>
      <c r="C53" s="219"/>
      <c r="D53" s="219"/>
      <c r="E53" s="219"/>
      <c r="F53" s="219"/>
      <c r="G53" s="219"/>
      <c r="H53" s="219"/>
      <c r="I53" s="219"/>
      <c r="J53" s="219"/>
      <c r="K53" s="219"/>
      <c r="L53" s="219"/>
      <c r="M53" s="219"/>
      <c r="N53" s="219"/>
      <c r="O53" s="219"/>
      <c r="P53" s="219"/>
      <c r="Q53" s="219"/>
      <c r="R53" s="219"/>
      <c r="S53" s="219"/>
      <c r="T53" s="219"/>
      <c r="U53" s="219"/>
      <c r="V53" s="219"/>
      <c r="W53" s="219"/>
      <c r="X53" s="219"/>
      <c r="Y53" s="219"/>
      <c r="Z53" s="219"/>
      <c r="AA53" s="219"/>
      <c r="AB53" s="219"/>
      <c r="AC53" s="219"/>
      <c r="AD53" s="219"/>
      <c r="AE53" s="219"/>
      <c r="AF53" s="219"/>
      <c r="AG53" s="219"/>
      <c r="AH53" s="219"/>
      <c r="AI53" s="219"/>
      <c r="AJ53" s="219"/>
      <c r="AK53" s="219"/>
      <c r="AL53" s="219"/>
      <c r="AM53" s="219"/>
      <c r="AN53" s="219"/>
      <c r="AO53" s="219"/>
      <c r="AP53" s="219"/>
      <c r="AQ53" s="219"/>
      <c r="AR53" s="219"/>
      <c r="AS53" s="219"/>
      <c r="AT53" s="219"/>
      <c r="AU53" s="219"/>
      <c r="AV53" s="219"/>
      <c r="AW53" s="219"/>
      <c r="AX53" s="219"/>
      <c r="AY53" s="219"/>
      <c r="AZ53" s="219"/>
      <c r="BA53" s="219"/>
      <c r="BB53" s="219"/>
      <c r="BC53" s="219"/>
      <c r="BD53" s="219"/>
      <c r="BE53" s="219"/>
      <c r="BF53" s="219"/>
      <c r="BG53" s="219"/>
      <c r="BH53" s="219"/>
      <c r="BI53" s="219"/>
      <c r="BJ53" s="332"/>
      <c r="BK53" s="332"/>
      <c r="BL53" s="332"/>
      <c r="BM53" s="332"/>
      <c r="BN53" s="332"/>
      <c r="BO53" s="332"/>
      <c r="BP53" s="332"/>
      <c r="BQ53" s="332"/>
      <c r="BR53" s="332"/>
      <c r="BS53" s="332"/>
      <c r="BT53" s="332"/>
      <c r="BU53" s="332"/>
      <c r="BV53" s="332"/>
    </row>
    <row r="54" spans="1:74" ht="11.1" customHeight="1" x14ac:dyDescent="0.2">
      <c r="A54" s="134"/>
      <c r="B54" s="139" t="s">
        <v>55</v>
      </c>
      <c r="C54" s="219"/>
      <c r="D54" s="219"/>
      <c r="E54" s="219"/>
      <c r="F54" s="219"/>
      <c r="G54" s="219"/>
      <c r="H54" s="219"/>
      <c r="I54" s="219"/>
      <c r="J54" s="219"/>
      <c r="K54" s="219"/>
      <c r="L54" s="219"/>
      <c r="M54" s="219"/>
      <c r="N54" s="219"/>
      <c r="O54" s="219"/>
      <c r="P54" s="219"/>
      <c r="Q54" s="219"/>
      <c r="R54" s="219"/>
      <c r="S54" s="219"/>
      <c r="T54" s="219"/>
      <c r="U54" s="219"/>
      <c r="V54" s="219"/>
      <c r="W54" s="219"/>
      <c r="X54" s="219"/>
      <c r="Y54" s="219"/>
      <c r="Z54" s="219"/>
      <c r="AA54" s="219"/>
      <c r="AB54" s="219"/>
      <c r="AC54" s="219"/>
      <c r="AD54" s="219"/>
      <c r="AE54" s="219"/>
      <c r="AF54" s="219"/>
      <c r="AG54" s="219"/>
      <c r="AH54" s="219"/>
      <c r="AI54" s="219"/>
      <c r="AJ54" s="219"/>
      <c r="AK54" s="219"/>
      <c r="AL54" s="219"/>
      <c r="AM54" s="219"/>
      <c r="AN54" s="219"/>
      <c r="AO54" s="219"/>
      <c r="AP54" s="219"/>
      <c r="AQ54" s="219"/>
      <c r="AR54" s="219"/>
      <c r="AS54" s="219"/>
      <c r="AT54" s="219"/>
      <c r="AU54" s="219"/>
      <c r="AV54" s="219"/>
      <c r="AW54" s="219"/>
      <c r="AX54" s="219"/>
      <c r="AY54" s="219"/>
      <c r="AZ54" s="219"/>
      <c r="BA54" s="219"/>
      <c r="BB54" s="219"/>
      <c r="BC54" s="219"/>
      <c r="BD54" s="219"/>
      <c r="BE54" s="219"/>
      <c r="BF54" s="219"/>
      <c r="BG54" s="219"/>
      <c r="BH54" s="219"/>
      <c r="BI54" s="219"/>
      <c r="BJ54" s="332"/>
      <c r="BK54" s="332"/>
      <c r="BL54" s="332"/>
      <c r="BM54" s="332"/>
      <c r="BN54" s="332"/>
      <c r="BO54" s="332"/>
      <c r="BP54" s="332"/>
      <c r="BQ54" s="332"/>
      <c r="BR54" s="332"/>
      <c r="BS54" s="332"/>
      <c r="BT54" s="332"/>
      <c r="BU54" s="332"/>
      <c r="BV54" s="332"/>
    </row>
    <row r="55" spans="1:74" ht="11.1" customHeight="1" x14ac:dyDescent="0.2">
      <c r="A55" s="146" t="s">
        <v>757</v>
      </c>
      <c r="B55" s="209" t="s">
        <v>626</v>
      </c>
      <c r="C55" s="240">
        <v>7184.6451612999999</v>
      </c>
      <c r="D55" s="240">
        <v>7626.6785713999998</v>
      </c>
      <c r="E55" s="240">
        <v>8077.7419355000002</v>
      </c>
      <c r="F55" s="240">
        <v>8310.2999999999993</v>
      </c>
      <c r="G55" s="240">
        <v>8198.2258065000005</v>
      </c>
      <c r="H55" s="240">
        <v>8600.8333332999991</v>
      </c>
      <c r="I55" s="240">
        <v>8397.3225805999991</v>
      </c>
      <c r="J55" s="240">
        <v>8407.1935484000005</v>
      </c>
      <c r="K55" s="240">
        <v>8058.8</v>
      </c>
      <c r="L55" s="240">
        <v>8130.9032257999997</v>
      </c>
      <c r="M55" s="240">
        <v>7942.6</v>
      </c>
      <c r="N55" s="240">
        <v>7890.8064516000004</v>
      </c>
      <c r="O55" s="240">
        <v>7317.2258064999996</v>
      </c>
      <c r="P55" s="240">
        <v>7541.8620689999998</v>
      </c>
      <c r="Q55" s="240">
        <v>8186.6129031999999</v>
      </c>
      <c r="R55" s="240">
        <v>8318.9</v>
      </c>
      <c r="S55" s="240">
        <v>8430.8064515999995</v>
      </c>
      <c r="T55" s="240">
        <v>8684.4666667000001</v>
      </c>
      <c r="U55" s="240">
        <v>8415.4838710000004</v>
      </c>
      <c r="V55" s="240">
        <v>8547.8387096999995</v>
      </c>
      <c r="W55" s="240">
        <v>7966.7</v>
      </c>
      <c r="X55" s="240">
        <v>8199.0322581</v>
      </c>
      <c r="Y55" s="240">
        <v>8024.4666667000001</v>
      </c>
      <c r="Z55" s="240">
        <v>7705.6774194</v>
      </c>
      <c r="AA55" s="240">
        <v>7374.6028428999998</v>
      </c>
      <c r="AB55" s="240">
        <v>7724.5210024999997</v>
      </c>
      <c r="AC55" s="240">
        <v>8081.4283157</v>
      </c>
      <c r="AD55" s="240">
        <v>8402.1543292999995</v>
      </c>
      <c r="AE55" s="240">
        <v>8513.2283349000008</v>
      </c>
      <c r="AF55" s="240">
        <v>8666.9242058</v>
      </c>
      <c r="AG55" s="240">
        <v>8524.5611346000005</v>
      </c>
      <c r="AH55" s="240">
        <v>8666.2324191000007</v>
      </c>
      <c r="AI55" s="240">
        <v>8088.7101130000001</v>
      </c>
      <c r="AJ55" s="240">
        <v>8362.7680522999999</v>
      </c>
      <c r="AK55" s="240">
        <v>8004.1588184000002</v>
      </c>
      <c r="AL55" s="240">
        <v>7786.8835686000002</v>
      </c>
      <c r="AM55" s="240">
        <v>7304.6451612999999</v>
      </c>
      <c r="AN55" s="240">
        <v>7684.5</v>
      </c>
      <c r="AO55" s="240">
        <v>8131.9032257999997</v>
      </c>
      <c r="AP55" s="240">
        <v>8598.2333333000006</v>
      </c>
      <c r="AQ55" s="240">
        <v>8647.5806451999997</v>
      </c>
      <c r="AR55" s="240">
        <v>8828.9333332999995</v>
      </c>
      <c r="AS55" s="240">
        <v>8785</v>
      </c>
      <c r="AT55" s="240">
        <v>8742.5161289999996</v>
      </c>
      <c r="AU55" s="240">
        <v>8304.1666667000009</v>
      </c>
      <c r="AV55" s="240">
        <v>8618.7741934999995</v>
      </c>
      <c r="AW55" s="240">
        <v>8093.8666666999998</v>
      </c>
      <c r="AX55" s="240">
        <v>8181.2258064999996</v>
      </c>
      <c r="AY55" s="240">
        <v>7642.0645161000002</v>
      </c>
      <c r="AZ55" s="240">
        <v>7885.2857143000001</v>
      </c>
      <c r="BA55" s="240">
        <v>8433.7096774000001</v>
      </c>
      <c r="BB55" s="240">
        <v>8906.1333333000002</v>
      </c>
      <c r="BC55" s="240">
        <v>8874.8709677000006</v>
      </c>
      <c r="BD55" s="240">
        <v>9169.6666667000009</v>
      </c>
      <c r="BE55" s="240">
        <v>9152.0322581</v>
      </c>
      <c r="BF55" s="240">
        <v>8943.7096774000001</v>
      </c>
      <c r="BG55" s="240">
        <v>8663.0666667000005</v>
      </c>
      <c r="BH55" s="240">
        <v>8804.3799999999992</v>
      </c>
      <c r="BI55" s="240">
        <v>8460.8109999999997</v>
      </c>
      <c r="BJ55" s="333">
        <v>8312.7530000000006</v>
      </c>
      <c r="BK55" s="333">
        <v>7813.2359999999999</v>
      </c>
      <c r="BL55" s="333">
        <v>8089.6710000000003</v>
      </c>
      <c r="BM55" s="333">
        <v>8560.8179999999993</v>
      </c>
      <c r="BN55" s="333">
        <v>8951.8289999999997</v>
      </c>
      <c r="BO55" s="333">
        <v>8979.1630000000005</v>
      </c>
      <c r="BP55" s="333">
        <v>9236.6689999999999</v>
      </c>
      <c r="BQ55" s="333">
        <v>9149.3709999999992</v>
      </c>
      <c r="BR55" s="333">
        <v>9112.9249999999993</v>
      </c>
      <c r="BS55" s="333">
        <v>8649.0419999999995</v>
      </c>
      <c r="BT55" s="333">
        <v>8853.232</v>
      </c>
      <c r="BU55" s="333">
        <v>8526.8960000000006</v>
      </c>
      <c r="BV55" s="333">
        <v>8382.0619999999999</v>
      </c>
    </row>
    <row r="56" spans="1:74" ht="11.1" customHeight="1" x14ac:dyDescent="0.2">
      <c r="A56" s="134"/>
      <c r="B56" s="139" t="s">
        <v>758</v>
      </c>
      <c r="C56" s="219"/>
      <c r="D56" s="219"/>
      <c r="E56" s="219"/>
      <c r="F56" s="219"/>
      <c r="G56" s="219"/>
      <c r="H56" s="219"/>
      <c r="I56" s="219"/>
      <c r="J56" s="219"/>
      <c r="K56" s="219"/>
      <c r="L56" s="219"/>
      <c r="M56" s="219"/>
      <c r="N56" s="219"/>
      <c r="O56" s="219"/>
      <c r="P56" s="219"/>
      <c r="Q56" s="219"/>
      <c r="R56" s="219"/>
      <c r="S56" s="219"/>
      <c r="T56" s="219"/>
      <c r="U56" s="219"/>
      <c r="V56" s="219"/>
      <c r="W56" s="219"/>
      <c r="X56" s="219"/>
      <c r="Y56" s="219"/>
      <c r="Z56" s="219"/>
      <c r="AA56" s="219"/>
      <c r="AB56" s="219"/>
      <c r="AC56" s="219"/>
      <c r="AD56" s="219"/>
      <c r="AE56" s="219"/>
      <c r="AF56" s="219"/>
      <c r="AG56" s="219"/>
      <c r="AH56" s="219"/>
      <c r="AI56" s="219"/>
      <c r="AJ56" s="219"/>
      <c r="AK56" s="219"/>
      <c r="AL56" s="219"/>
      <c r="AM56" s="219"/>
      <c r="AN56" s="219"/>
      <c r="AO56" s="219"/>
      <c r="AP56" s="219"/>
      <c r="AQ56" s="219"/>
      <c r="AR56" s="219"/>
      <c r="AS56" s="219"/>
      <c r="AT56" s="219"/>
      <c r="AU56" s="219"/>
      <c r="AV56" s="219"/>
      <c r="AW56" s="219"/>
      <c r="AX56" s="219"/>
      <c r="AY56" s="219"/>
      <c r="AZ56" s="219"/>
      <c r="BA56" s="219"/>
      <c r="BB56" s="219"/>
      <c r="BC56" s="219"/>
      <c r="BD56" s="219"/>
      <c r="BE56" s="219"/>
      <c r="BF56" s="219"/>
      <c r="BG56" s="219"/>
      <c r="BH56" s="219"/>
      <c r="BI56" s="219"/>
      <c r="BJ56" s="332"/>
      <c r="BK56" s="332"/>
      <c r="BL56" s="332"/>
      <c r="BM56" s="332"/>
      <c r="BN56" s="332"/>
      <c r="BO56" s="332"/>
      <c r="BP56" s="332"/>
      <c r="BQ56" s="332"/>
      <c r="BR56" s="332"/>
      <c r="BS56" s="332"/>
      <c r="BT56" s="332"/>
      <c r="BU56" s="332"/>
      <c r="BV56" s="332"/>
    </row>
    <row r="57" spans="1:74" ht="11.1" customHeight="1" x14ac:dyDescent="0.2">
      <c r="A57" s="140" t="s">
        <v>759</v>
      </c>
      <c r="B57" s="209" t="s">
        <v>1040</v>
      </c>
      <c r="C57" s="240">
        <v>502.02495248000002</v>
      </c>
      <c r="D57" s="240">
        <v>505.35600106999999</v>
      </c>
      <c r="E57" s="240">
        <v>548.16227184000002</v>
      </c>
      <c r="F57" s="240">
        <v>544.51301986999999</v>
      </c>
      <c r="G57" s="240">
        <v>534.35968018999995</v>
      </c>
      <c r="H57" s="240">
        <v>568.90726637</v>
      </c>
      <c r="I57" s="240">
        <v>571.29091745000005</v>
      </c>
      <c r="J57" s="240">
        <v>560.44789825999999</v>
      </c>
      <c r="K57" s="240">
        <v>530.26248907000002</v>
      </c>
      <c r="L57" s="240">
        <v>524.66674354999998</v>
      </c>
      <c r="M57" s="240">
        <v>518.83598327000004</v>
      </c>
      <c r="N57" s="240">
        <v>537.37413409999999</v>
      </c>
      <c r="O57" s="240">
        <v>494.55527439000002</v>
      </c>
      <c r="P57" s="240">
        <v>510.2416589</v>
      </c>
      <c r="Q57" s="240">
        <v>541.48216803000003</v>
      </c>
      <c r="R57" s="240">
        <v>535.43366430000003</v>
      </c>
      <c r="S57" s="240">
        <v>538.51351222999995</v>
      </c>
      <c r="T57" s="240">
        <v>566.56663647000005</v>
      </c>
      <c r="U57" s="240">
        <v>563.51294639000002</v>
      </c>
      <c r="V57" s="240">
        <v>555.97258319000002</v>
      </c>
      <c r="W57" s="240">
        <v>523.78839617000006</v>
      </c>
      <c r="X57" s="240">
        <v>510.81807426</v>
      </c>
      <c r="Y57" s="240">
        <v>511.57231999999999</v>
      </c>
      <c r="Z57" s="240">
        <v>513.06289851999998</v>
      </c>
      <c r="AA57" s="240">
        <v>495.99896810000001</v>
      </c>
      <c r="AB57" s="240">
        <v>500.56277896</v>
      </c>
      <c r="AC57" s="240">
        <v>523.57515396999997</v>
      </c>
      <c r="AD57" s="240">
        <v>529.99917367</v>
      </c>
      <c r="AE57" s="240">
        <v>525.02817576999996</v>
      </c>
      <c r="AF57" s="240">
        <v>554.83526170000005</v>
      </c>
      <c r="AG57" s="240">
        <v>558.79140547999998</v>
      </c>
      <c r="AH57" s="240">
        <v>553.16165383999999</v>
      </c>
      <c r="AI57" s="240">
        <v>513.16472969999995</v>
      </c>
      <c r="AJ57" s="240">
        <v>519.92584483999997</v>
      </c>
      <c r="AK57" s="240">
        <v>505.85794299999998</v>
      </c>
      <c r="AL57" s="240">
        <v>523.05052390000003</v>
      </c>
      <c r="AM57" s="240">
        <v>491.50802170999998</v>
      </c>
      <c r="AN57" s="240">
        <v>488.01089245999998</v>
      </c>
      <c r="AO57" s="240">
        <v>528.54323122999995</v>
      </c>
      <c r="AP57" s="240">
        <v>535.84783373000005</v>
      </c>
      <c r="AQ57" s="240">
        <v>538.57137258</v>
      </c>
      <c r="AR57" s="240">
        <v>570.9344304</v>
      </c>
      <c r="AS57" s="240">
        <v>590.47548210000002</v>
      </c>
      <c r="AT57" s="240">
        <v>564.28933934999998</v>
      </c>
      <c r="AU57" s="240">
        <v>528.34657379999999</v>
      </c>
      <c r="AV57" s="240">
        <v>534.76660700000002</v>
      </c>
      <c r="AW57" s="240">
        <v>523.43344330000002</v>
      </c>
      <c r="AX57" s="240">
        <v>546.28345113</v>
      </c>
      <c r="AY57" s="240">
        <v>500.91931819000001</v>
      </c>
      <c r="AZ57" s="240">
        <v>506.21093229000002</v>
      </c>
      <c r="BA57" s="240">
        <v>543.49509448000003</v>
      </c>
      <c r="BB57" s="240">
        <v>557.38729617000001</v>
      </c>
      <c r="BC57" s="240">
        <v>568.54898600000001</v>
      </c>
      <c r="BD57" s="240">
        <v>596.82071329999997</v>
      </c>
      <c r="BE57" s="240">
        <v>600.68856674000006</v>
      </c>
      <c r="BF57" s="240">
        <v>591.25573723000002</v>
      </c>
      <c r="BG57" s="240">
        <v>547.7894</v>
      </c>
      <c r="BH57" s="240">
        <v>548.44359999999995</v>
      </c>
      <c r="BI57" s="240">
        <v>538.21140000000003</v>
      </c>
      <c r="BJ57" s="333">
        <v>560.70870000000002</v>
      </c>
      <c r="BK57" s="333">
        <v>512.05719999999997</v>
      </c>
      <c r="BL57" s="333">
        <v>506.12869999999998</v>
      </c>
      <c r="BM57" s="333">
        <v>538.68719999999996</v>
      </c>
      <c r="BN57" s="333">
        <v>537.90940000000001</v>
      </c>
      <c r="BO57" s="333">
        <v>550.9982</v>
      </c>
      <c r="BP57" s="333">
        <v>579.33910000000003</v>
      </c>
      <c r="BQ57" s="333">
        <v>581.86959999999999</v>
      </c>
      <c r="BR57" s="333">
        <v>581.42160000000001</v>
      </c>
      <c r="BS57" s="333">
        <v>550.64009999999996</v>
      </c>
      <c r="BT57" s="333">
        <v>550.87609999999995</v>
      </c>
      <c r="BU57" s="333">
        <v>540.83839999999998</v>
      </c>
      <c r="BV57" s="333">
        <v>562.91380000000004</v>
      </c>
    </row>
    <row r="58" spans="1:74" ht="11.1" customHeight="1" x14ac:dyDescent="0.2">
      <c r="A58" s="134"/>
      <c r="B58" s="139" t="s">
        <v>760</v>
      </c>
      <c r="C58" s="242"/>
      <c r="D58" s="242"/>
      <c r="E58" s="242"/>
      <c r="F58" s="242"/>
      <c r="G58" s="242"/>
      <c r="H58" s="242"/>
      <c r="I58" s="242"/>
      <c r="J58" s="242"/>
      <c r="K58" s="242"/>
      <c r="L58" s="242"/>
      <c r="M58" s="242"/>
      <c r="N58" s="242"/>
      <c r="O58" s="242"/>
      <c r="P58" s="242"/>
      <c r="Q58" s="242"/>
      <c r="R58" s="242"/>
      <c r="S58" s="242"/>
      <c r="T58" s="242"/>
      <c r="U58" s="242"/>
      <c r="V58" s="242"/>
      <c r="W58" s="242"/>
      <c r="X58" s="242"/>
      <c r="Y58" s="242"/>
      <c r="Z58" s="242"/>
      <c r="AA58" s="242"/>
      <c r="AB58" s="242"/>
      <c r="AC58" s="242"/>
      <c r="AD58" s="242"/>
      <c r="AE58" s="242"/>
      <c r="AF58" s="242"/>
      <c r="AG58" s="242"/>
      <c r="AH58" s="242"/>
      <c r="AI58" s="242"/>
      <c r="AJ58" s="242"/>
      <c r="AK58" s="242"/>
      <c r="AL58" s="242"/>
      <c r="AM58" s="242"/>
      <c r="AN58" s="242"/>
      <c r="AO58" s="242"/>
      <c r="AP58" s="242"/>
      <c r="AQ58" s="242"/>
      <c r="AR58" s="242"/>
      <c r="AS58" s="242"/>
      <c r="AT58" s="242"/>
      <c r="AU58" s="242"/>
      <c r="AV58" s="242"/>
      <c r="AW58" s="242"/>
      <c r="AX58" s="242"/>
      <c r="AY58" s="242"/>
      <c r="AZ58" s="242"/>
      <c r="BA58" s="242"/>
      <c r="BB58" s="242"/>
      <c r="BC58" s="242"/>
      <c r="BD58" s="242"/>
      <c r="BE58" s="242"/>
      <c r="BF58" s="242"/>
      <c r="BG58" s="242"/>
      <c r="BH58" s="242"/>
      <c r="BI58" s="242"/>
      <c r="BJ58" s="354"/>
      <c r="BK58" s="354"/>
      <c r="BL58" s="354"/>
      <c r="BM58" s="354"/>
      <c r="BN58" s="354"/>
      <c r="BO58" s="354"/>
      <c r="BP58" s="354"/>
      <c r="BQ58" s="354"/>
      <c r="BR58" s="354"/>
      <c r="BS58" s="354"/>
      <c r="BT58" s="354"/>
      <c r="BU58" s="354"/>
      <c r="BV58" s="354"/>
    </row>
    <row r="59" spans="1:74" ht="11.1" customHeight="1" x14ac:dyDescent="0.2">
      <c r="A59" s="140" t="s">
        <v>761</v>
      </c>
      <c r="B59" s="209" t="s">
        <v>1041</v>
      </c>
      <c r="C59" s="240">
        <v>291.45719273999998</v>
      </c>
      <c r="D59" s="240">
        <v>292.91043221000001</v>
      </c>
      <c r="E59" s="240">
        <v>336.32659790000002</v>
      </c>
      <c r="F59" s="240">
        <v>331.58009677000001</v>
      </c>
      <c r="G59" s="240">
        <v>330.75645623000003</v>
      </c>
      <c r="H59" s="240">
        <v>356.19378282999998</v>
      </c>
      <c r="I59" s="240">
        <v>361.34288497</v>
      </c>
      <c r="J59" s="240">
        <v>348.00201664999997</v>
      </c>
      <c r="K59" s="240">
        <v>321.60946226999999</v>
      </c>
      <c r="L59" s="240">
        <v>322.33046252000003</v>
      </c>
      <c r="M59" s="240">
        <v>316.34410546999999</v>
      </c>
      <c r="N59" s="240">
        <v>320.02830734999998</v>
      </c>
      <c r="O59" s="240">
        <v>285.90944812999999</v>
      </c>
      <c r="P59" s="240">
        <v>297.72040165999999</v>
      </c>
      <c r="Q59" s="240">
        <v>337.97011942</v>
      </c>
      <c r="R59" s="240">
        <v>328.57339059999998</v>
      </c>
      <c r="S59" s="240">
        <v>332.73860939000002</v>
      </c>
      <c r="T59" s="240">
        <v>358.90593282999998</v>
      </c>
      <c r="U59" s="240">
        <v>356.41318371</v>
      </c>
      <c r="V59" s="240">
        <v>350.94173755000003</v>
      </c>
      <c r="W59" s="240">
        <v>319.01393562999999</v>
      </c>
      <c r="X59" s="240">
        <v>315.38191605999998</v>
      </c>
      <c r="Y59" s="240">
        <v>316.77865507000001</v>
      </c>
      <c r="Z59" s="240">
        <v>314.23167852</v>
      </c>
      <c r="AA59" s="240">
        <v>294.81257971000002</v>
      </c>
      <c r="AB59" s="240">
        <v>299.11159249999997</v>
      </c>
      <c r="AC59" s="240">
        <v>332.90806777</v>
      </c>
      <c r="AD59" s="240">
        <v>325.92913086999999</v>
      </c>
      <c r="AE59" s="240">
        <v>329.57039513000001</v>
      </c>
      <c r="AF59" s="240">
        <v>357.24337277000001</v>
      </c>
      <c r="AG59" s="240">
        <v>356.83429396999998</v>
      </c>
      <c r="AH59" s="240">
        <v>351.42451455000003</v>
      </c>
      <c r="AI59" s="240">
        <v>316.8405376</v>
      </c>
      <c r="AJ59" s="240">
        <v>324.53545929000001</v>
      </c>
      <c r="AK59" s="240">
        <v>312.34784357000001</v>
      </c>
      <c r="AL59" s="240">
        <v>327.92342758000001</v>
      </c>
      <c r="AM59" s="240">
        <v>296.61346268</v>
      </c>
      <c r="AN59" s="240">
        <v>295.44756835999999</v>
      </c>
      <c r="AO59" s="240">
        <v>337.61014732000001</v>
      </c>
      <c r="AP59" s="240">
        <v>335.07335460000002</v>
      </c>
      <c r="AQ59" s="240">
        <v>341.74224542000002</v>
      </c>
      <c r="AR59" s="240">
        <v>364.64329787000003</v>
      </c>
      <c r="AS59" s="240">
        <v>371.68249351999998</v>
      </c>
      <c r="AT59" s="240">
        <v>360.05295387000001</v>
      </c>
      <c r="AU59" s="240">
        <v>326.69522032999998</v>
      </c>
      <c r="AV59" s="240">
        <v>335.20518113000003</v>
      </c>
      <c r="AW59" s="240">
        <v>323.85613737</v>
      </c>
      <c r="AX59" s="240">
        <v>337.56047683999998</v>
      </c>
      <c r="AY59" s="240">
        <v>305.72955576999999</v>
      </c>
      <c r="AZ59" s="240">
        <v>312.55857071000003</v>
      </c>
      <c r="BA59" s="240">
        <v>345.99352926</v>
      </c>
      <c r="BB59" s="240">
        <v>345.19138083000001</v>
      </c>
      <c r="BC59" s="240">
        <v>348.08745348000002</v>
      </c>
      <c r="BD59" s="240">
        <v>374.95045527000002</v>
      </c>
      <c r="BE59" s="240">
        <v>382.79845676999997</v>
      </c>
      <c r="BF59" s="240">
        <v>368.12877731999998</v>
      </c>
      <c r="BG59" s="240">
        <v>341.4726</v>
      </c>
      <c r="BH59" s="240">
        <v>350.41930000000002</v>
      </c>
      <c r="BI59" s="240">
        <v>340.72149999999999</v>
      </c>
      <c r="BJ59" s="333">
        <v>343.2038</v>
      </c>
      <c r="BK59" s="333">
        <v>313.05279999999999</v>
      </c>
      <c r="BL59" s="333">
        <v>314.7629</v>
      </c>
      <c r="BM59" s="333">
        <v>344.1413</v>
      </c>
      <c r="BN59" s="333">
        <v>334.4119</v>
      </c>
      <c r="BO59" s="333">
        <v>336.07709999999997</v>
      </c>
      <c r="BP59" s="333">
        <v>366.91750000000002</v>
      </c>
      <c r="BQ59" s="333">
        <v>375.43540000000002</v>
      </c>
      <c r="BR59" s="333">
        <v>376.31110000000001</v>
      </c>
      <c r="BS59" s="333">
        <v>345.24939999999998</v>
      </c>
      <c r="BT59" s="333">
        <v>354.06810000000002</v>
      </c>
      <c r="BU59" s="333">
        <v>343.32470000000001</v>
      </c>
      <c r="BV59" s="333">
        <v>346.04820000000001</v>
      </c>
    </row>
    <row r="60" spans="1:74" ht="11.1" customHeight="1" x14ac:dyDescent="0.2">
      <c r="A60" s="134"/>
      <c r="B60" s="139" t="s">
        <v>762</v>
      </c>
      <c r="C60" s="219"/>
      <c r="D60" s="219"/>
      <c r="E60" s="219"/>
      <c r="F60" s="219"/>
      <c r="G60" s="219"/>
      <c r="H60" s="219"/>
      <c r="I60" s="219"/>
      <c r="J60" s="219"/>
      <c r="K60" s="219"/>
      <c r="L60" s="219"/>
      <c r="M60" s="219"/>
      <c r="N60" s="219"/>
      <c r="O60" s="219"/>
      <c r="P60" s="219"/>
      <c r="Q60" s="219"/>
      <c r="R60" s="219"/>
      <c r="S60" s="219"/>
      <c r="T60" s="219"/>
      <c r="U60" s="219"/>
      <c r="V60" s="219"/>
      <c r="W60" s="219"/>
      <c r="X60" s="219"/>
      <c r="Y60" s="219"/>
      <c r="Z60" s="219"/>
      <c r="AA60" s="219"/>
      <c r="AB60" s="219"/>
      <c r="AC60" s="219"/>
      <c r="AD60" s="219"/>
      <c r="AE60" s="219"/>
      <c r="AF60" s="219"/>
      <c r="AG60" s="219"/>
      <c r="AH60" s="219"/>
      <c r="AI60" s="219"/>
      <c r="AJ60" s="219"/>
      <c r="AK60" s="219"/>
      <c r="AL60" s="219"/>
      <c r="AM60" s="219"/>
      <c r="AN60" s="219"/>
      <c r="AO60" s="219"/>
      <c r="AP60" s="219"/>
      <c r="AQ60" s="219"/>
      <c r="AR60" s="219"/>
      <c r="AS60" s="219"/>
      <c r="AT60" s="219"/>
      <c r="AU60" s="219"/>
      <c r="AV60" s="219"/>
      <c r="AW60" s="219"/>
      <c r="AX60" s="219"/>
      <c r="AY60" s="219"/>
      <c r="AZ60" s="219"/>
      <c r="BA60" s="219"/>
      <c r="BB60" s="219"/>
      <c r="BC60" s="219"/>
      <c r="BD60" s="219"/>
      <c r="BE60" s="219"/>
      <c r="BF60" s="219"/>
      <c r="BG60" s="219"/>
      <c r="BH60" s="219"/>
      <c r="BI60" s="219"/>
      <c r="BJ60" s="332"/>
      <c r="BK60" s="332"/>
      <c r="BL60" s="332"/>
      <c r="BM60" s="332"/>
      <c r="BN60" s="332"/>
      <c r="BO60" s="332"/>
      <c r="BP60" s="332"/>
      <c r="BQ60" s="332"/>
      <c r="BR60" s="332"/>
      <c r="BS60" s="332"/>
      <c r="BT60" s="332"/>
      <c r="BU60" s="332"/>
      <c r="BV60" s="332"/>
    </row>
    <row r="61" spans="1:74" ht="11.1" customHeight="1" x14ac:dyDescent="0.2">
      <c r="A61" s="140" t="s">
        <v>763</v>
      </c>
      <c r="B61" s="209" t="s">
        <v>627</v>
      </c>
      <c r="C61" s="258">
        <v>290.24299999999999</v>
      </c>
      <c r="D61" s="258">
        <v>298.09899999999999</v>
      </c>
      <c r="E61" s="258">
        <v>306.25599999999997</v>
      </c>
      <c r="F61" s="258">
        <v>309.08699999999999</v>
      </c>
      <c r="G61" s="258">
        <v>307.31</v>
      </c>
      <c r="H61" s="258">
        <v>307.80399999999997</v>
      </c>
      <c r="I61" s="258">
        <v>307.798</v>
      </c>
      <c r="J61" s="258">
        <v>308.67</v>
      </c>
      <c r="K61" s="258">
        <v>307.065</v>
      </c>
      <c r="L61" s="258">
        <v>304.03100000000001</v>
      </c>
      <c r="M61" s="258">
        <v>302.63499999999999</v>
      </c>
      <c r="N61" s="258">
        <v>299.315</v>
      </c>
      <c r="O61" s="258">
        <v>295.42899999999997</v>
      </c>
      <c r="P61" s="258">
        <v>298.47699999999998</v>
      </c>
      <c r="Q61" s="258">
        <v>303.84300000000002</v>
      </c>
      <c r="R61" s="258">
        <v>312.84500000000003</v>
      </c>
      <c r="S61" s="258">
        <v>317.06599999999997</v>
      </c>
      <c r="T61" s="258">
        <v>313.92</v>
      </c>
      <c r="U61" s="258">
        <v>305.68900000000002</v>
      </c>
      <c r="V61" s="258">
        <v>299.28399999999999</v>
      </c>
      <c r="W61" s="258">
        <v>299.22800000000001</v>
      </c>
      <c r="X61" s="258">
        <v>302.53300000000002</v>
      </c>
      <c r="Y61" s="258">
        <v>305.35399999999998</v>
      </c>
      <c r="Z61" s="258">
        <v>305.733</v>
      </c>
      <c r="AA61" s="258">
        <v>306.60300000000001</v>
      </c>
      <c r="AB61" s="258">
        <v>309.28300000000002</v>
      </c>
      <c r="AC61" s="258">
        <v>315.303</v>
      </c>
      <c r="AD61" s="258">
        <v>318.815</v>
      </c>
      <c r="AE61" s="258">
        <v>326.5</v>
      </c>
      <c r="AF61" s="258">
        <v>325.32100000000003</v>
      </c>
      <c r="AG61" s="258">
        <v>315.78899999999999</v>
      </c>
      <c r="AH61" s="258">
        <v>303.84800000000001</v>
      </c>
      <c r="AI61" s="258">
        <v>301.476</v>
      </c>
      <c r="AJ61" s="258">
        <v>310.012</v>
      </c>
      <c r="AK61" s="258">
        <v>318.197</v>
      </c>
      <c r="AL61" s="258">
        <v>301.35700000000003</v>
      </c>
      <c r="AM61" s="258">
        <v>291.83600000000001</v>
      </c>
      <c r="AN61" s="258">
        <v>297.67899999999997</v>
      </c>
      <c r="AO61" s="258">
        <v>302.464</v>
      </c>
      <c r="AP61" s="258">
        <v>318.33100000000002</v>
      </c>
      <c r="AQ61" s="258">
        <v>341.947</v>
      </c>
      <c r="AR61" s="258">
        <v>342.697</v>
      </c>
      <c r="AS61" s="258">
        <v>315.012</v>
      </c>
      <c r="AT61" s="258">
        <v>295.60899999999998</v>
      </c>
      <c r="AU61" s="258">
        <v>292.39699999999999</v>
      </c>
      <c r="AV61" s="258">
        <v>301.46600000000001</v>
      </c>
      <c r="AW61" s="258">
        <v>305.88499999999999</v>
      </c>
      <c r="AX61" s="258">
        <v>287.17500000000001</v>
      </c>
      <c r="AY61" s="258">
        <v>283.15199999999999</v>
      </c>
      <c r="AZ61" s="258">
        <v>288.62599999999998</v>
      </c>
      <c r="BA61" s="258">
        <v>287.36200000000002</v>
      </c>
      <c r="BB61" s="258">
        <v>294.60300000000001</v>
      </c>
      <c r="BC61" s="258">
        <v>319.40100000000001</v>
      </c>
      <c r="BD61" s="258">
        <v>324.95299999999997</v>
      </c>
      <c r="BE61" s="258">
        <v>297.32400000000001</v>
      </c>
      <c r="BF61" s="258">
        <v>277.76799999999997</v>
      </c>
      <c r="BG61" s="258">
        <v>274.89699999999999</v>
      </c>
      <c r="BH61" s="258">
        <v>285.83699999999999</v>
      </c>
      <c r="BI61" s="258">
        <v>294.69639999999998</v>
      </c>
      <c r="BJ61" s="346">
        <v>288.8021</v>
      </c>
      <c r="BK61" s="346">
        <v>287.38709999999998</v>
      </c>
      <c r="BL61" s="346">
        <v>293.43450000000001</v>
      </c>
      <c r="BM61" s="346">
        <v>297.78820000000002</v>
      </c>
      <c r="BN61" s="346">
        <v>307.24810000000002</v>
      </c>
      <c r="BO61" s="346">
        <v>313.84070000000003</v>
      </c>
      <c r="BP61" s="346">
        <v>313.37209999999999</v>
      </c>
      <c r="BQ61" s="346">
        <v>306.51319999999998</v>
      </c>
      <c r="BR61" s="346">
        <v>296.4667</v>
      </c>
      <c r="BS61" s="346">
        <v>295.52379999999999</v>
      </c>
      <c r="BT61" s="346">
        <v>303.02620000000002</v>
      </c>
      <c r="BU61" s="346">
        <v>311.90719999999999</v>
      </c>
      <c r="BV61" s="346">
        <v>305.4323</v>
      </c>
    </row>
    <row r="62" spans="1:74" ht="11.1" customHeight="1" x14ac:dyDescent="0.2">
      <c r="A62" s="134"/>
      <c r="B62" s="139" t="s">
        <v>764</v>
      </c>
      <c r="C62" s="220"/>
      <c r="D62" s="220"/>
      <c r="E62" s="220"/>
      <c r="F62" s="220"/>
      <c r="G62" s="220"/>
      <c r="H62" s="220"/>
      <c r="I62" s="220"/>
      <c r="J62" s="220"/>
      <c r="K62" s="220"/>
      <c r="L62" s="220"/>
      <c r="M62" s="220"/>
      <c r="N62" s="220"/>
      <c r="O62" s="220"/>
      <c r="P62" s="220"/>
      <c r="Q62" s="220"/>
      <c r="R62" s="220"/>
      <c r="S62" s="220"/>
      <c r="T62" s="220"/>
      <c r="U62" s="220"/>
      <c r="V62" s="220"/>
      <c r="W62" s="220"/>
      <c r="X62" s="220"/>
      <c r="Y62" s="220"/>
      <c r="Z62" s="220"/>
      <c r="AA62" s="220"/>
      <c r="AB62" s="220"/>
      <c r="AC62" s="220"/>
      <c r="AD62" s="220"/>
      <c r="AE62" s="220"/>
      <c r="AF62" s="220"/>
      <c r="AG62" s="220"/>
      <c r="AH62" s="220"/>
      <c r="AI62" s="220"/>
      <c r="AJ62" s="220"/>
      <c r="AK62" s="220"/>
      <c r="AL62" s="220"/>
      <c r="AM62" s="220"/>
      <c r="AN62" s="220"/>
      <c r="AO62" s="220"/>
      <c r="AP62" s="220"/>
      <c r="AQ62" s="220"/>
      <c r="AR62" s="220"/>
      <c r="AS62" s="220"/>
      <c r="AT62" s="220"/>
      <c r="AU62" s="220"/>
      <c r="AV62" s="220"/>
      <c r="AW62" s="220"/>
      <c r="AX62" s="220"/>
      <c r="AY62" s="220"/>
      <c r="AZ62" s="220"/>
      <c r="BA62" s="220"/>
      <c r="BB62" s="220"/>
      <c r="BC62" s="220"/>
      <c r="BD62" s="220"/>
      <c r="BE62" s="220"/>
      <c r="BF62" s="220"/>
      <c r="BG62" s="220"/>
      <c r="BH62" s="220"/>
      <c r="BI62" s="220"/>
      <c r="BJ62" s="334"/>
      <c r="BK62" s="334"/>
      <c r="BL62" s="334"/>
      <c r="BM62" s="334"/>
      <c r="BN62" s="334"/>
      <c r="BO62" s="334"/>
      <c r="BP62" s="334"/>
      <c r="BQ62" s="334"/>
      <c r="BR62" s="334"/>
      <c r="BS62" s="334"/>
      <c r="BT62" s="334"/>
      <c r="BU62" s="334"/>
      <c r="BV62" s="334"/>
    </row>
    <row r="63" spans="1:74" ht="11.1" customHeight="1" x14ac:dyDescent="0.2">
      <c r="A63" s="481" t="s">
        <v>765</v>
      </c>
      <c r="B63" s="482" t="s">
        <v>628</v>
      </c>
      <c r="C63" s="271">
        <v>0.25024423962999998</v>
      </c>
      <c r="D63" s="271">
        <v>0.25963775509999998</v>
      </c>
      <c r="E63" s="271">
        <v>0.26114746544</v>
      </c>
      <c r="F63" s="271">
        <v>0.26081428570999998</v>
      </c>
      <c r="G63" s="271">
        <v>0.25862211982</v>
      </c>
      <c r="H63" s="271">
        <v>0.26464285714000002</v>
      </c>
      <c r="I63" s="271">
        <v>0.26493087558</v>
      </c>
      <c r="J63" s="271">
        <v>0.26782488479</v>
      </c>
      <c r="K63" s="271">
        <v>0.26418571428999998</v>
      </c>
      <c r="L63" s="271">
        <v>0.25930875576000001</v>
      </c>
      <c r="M63" s="271">
        <v>0.2621</v>
      </c>
      <c r="N63" s="271">
        <v>0.26928571428999998</v>
      </c>
      <c r="O63" s="271">
        <v>0.27097695852999998</v>
      </c>
      <c r="P63" s="271">
        <v>0.27597536946000001</v>
      </c>
      <c r="Q63" s="271">
        <v>0.27591705069</v>
      </c>
      <c r="R63" s="271">
        <v>0.28312857142999998</v>
      </c>
      <c r="S63" s="271">
        <v>0.28114746544000002</v>
      </c>
      <c r="T63" s="271">
        <v>0.26838571429000002</v>
      </c>
      <c r="U63" s="271">
        <v>0.26430414746999997</v>
      </c>
      <c r="V63" s="271">
        <v>0.26775115207</v>
      </c>
      <c r="W63" s="271">
        <v>0.25830952381</v>
      </c>
      <c r="X63" s="271">
        <v>0.24575576036999999</v>
      </c>
      <c r="Y63" s="271">
        <v>0.25456190476000001</v>
      </c>
      <c r="Z63" s="271">
        <v>0.25991705068999998</v>
      </c>
      <c r="AA63" s="271">
        <v>0.25773271888999999</v>
      </c>
      <c r="AB63" s="271">
        <v>0.26142857142999998</v>
      </c>
      <c r="AC63" s="271">
        <v>0.25925806452</v>
      </c>
      <c r="AD63" s="271">
        <v>0.26679999999999998</v>
      </c>
      <c r="AE63" s="271">
        <v>0.26748847926000002</v>
      </c>
      <c r="AF63" s="271">
        <v>0.26518095238</v>
      </c>
      <c r="AG63" s="271">
        <v>0.26912442396000003</v>
      </c>
      <c r="AH63" s="271">
        <v>0.26664976958999997</v>
      </c>
      <c r="AI63" s="271">
        <v>0.26597142857</v>
      </c>
      <c r="AJ63" s="271">
        <v>0.26277880184000002</v>
      </c>
      <c r="AK63" s="271">
        <v>0.26235714286</v>
      </c>
      <c r="AL63" s="271">
        <v>0.25593087557999999</v>
      </c>
      <c r="AM63" s="271">
        <v>0.26056221198000001</v>
      </c>
      <c r="AN63" s="271">
        <v>0.26313775509999998</v>
      </c>
      <c r="AO63" s="271">
        <v>0.26265437788000001</v>
      </c>
      <c r="AP63" s="271">
        <v>0.25745714285999999</v>
      </c>
      <c r="AQ63" s="271">
        <v>0.26544700460999998</v>
      </c>
      <c r="AR63" s="271">
        <v>0.26558095238000001</v>
      </c>
      <c r="AS63" s="271">
        <v>0.27088479262999998</v>
      </c>
      <c r="AT63" s="271">
        <v>0.27330414746999998</v>
      </c>
      <c r="AU63" s="271">
        <v>0.26722857143000001</v>
      </c>
      <c r="AV63" s="271">
        <v>0.25998617512</v>
      </c>
      <c r="AW63" s="271">
        <v>0.26458095238000001</v>
      </c>
      <c r="AX63" s="271">
        <v>0.26270967742000001</v>
      </c>
      <c r="AY63" s="271">
        <v>0.26173732718999998</v>
      </c>
      <c r="AZ63" s="271">
        <v>0.2465</v>
      </c>
      <c r="BA63" s="271">
        <v>0.23292626727999999</v>
      </c>
      <c r="BB63" s="271">
        <v>0.23733809523999999</v>
      </c>
      <c r="BC63" s="271">
        <v>0.24313364055</v>
      </c>
      <c r="BD63" s="271">
        <v>0.24679047619</v>
      </c>
      <c r="BE63" s="271">
        <v>0.24851152073999999</v>
      </c>
      <c r="BF63" s="271">
        <v>0.24896313364</v>
      </c>
      <c r="BG63" s="271">
        <v>0.24551428571</v>
      </c>
      <c r="BH63" s="271">
        <v>0.23961751151999999</v>
      </c>
      <c r="BI63" s="271">
        <v>0.22992857143000001</v>
      </c>
      <c r="BJ63" s="365">
        <v>0.22671520000000001</v>
      </c>
      <c r="BK63" s="365">
        <v>0.25643310000000002</v>
      </c>
      <c r="BL63" s="365">
        <v>0.2400089</v>
      </c>
      <c r="BM63" s="365">
        <v>0.2255125</v>
      </c>
      <c r="BN63" s="365">
        <v>0.2264158</v>
      </c>
      <c r="BO63" s="365">
        <v>0.23105809999999999</v>
      </c>
      <c r="BP63" s="365">
        <v>0.23261660000000001</v>
      </c>
      <c r="BQ63" s="365">
        <v>0.23234009999999999</v>
      </c>
      <c r="BR63" s="365">
        <v>0.23092599999999999</v>
      </c>
      <c r="BS63" s="365">
        <v>0.22534390000000001</v>
      </c>
      <c r="BT63" s="365">
        <v>0.21279980000000001</v>
      </c>
      <c r="BU63" s="365">
        <v>0.20402590000000001</v>
      </c>
      <c r="BV63" s="365">
        <v>0.20187840000000001</v>
      </c>
    </row>
    <row r="64" spans="1:74" ht="11.1" customHeight="1" x14ac:dyDescent="0.2">
      <c r="A64" s="481"/>
      <c r="B64" s="482"/>
      <c r="C64" s="271"/>
      <c r="D64" s="271"/>
      <c r="E64" s="271"/>
      <c r="F64" s="271"/>
      <c r="G64" s="271"/>
      <c r="H64" s="271"/>
      <c r="I64" s="271"/>
      <c r="J64" s="271"/>
      <c r="K64" s="271"/>
      <c r="L64" s="271"/>
      <c r="M64" s="271"/>
      <c r="N64" s="271"/>
      <c r="O64" s="271"/>
      <c r="P64" s="271"/>
      <c r="Q64" s="271"/>
      <c r="R64" s="271"/>
      <c r="S64" s="271"/>
      <c r="T64" s="271"/>
      <c r="U64" s="271"/>
      <c r="V64" s="271"/>
      <c r="W64" s="271"/>
      <c r="X64" s="271"/>
      <c r="Y64" s="271"/>
      <c r="Z64" s="271"/>
      <c r="AA64" s="271"/>
      <c r="AB64" s="271"/>
      <c r="AC64" s="271"/>
      <c r="AD64" s="271"/>
      <c r="AE64" s="271"/>
      <c r="AF64" s="271"/>
      <c r="AG64" s="271"/>
      <c r="AH64" s="271"/>
      <c r="AI64" s="271"/>
      <c r="AJ64" s="271"/>
      <c r="AK64" s="271"/>
      <c r="AL64" s="271"/>
      <c r="AM64" s="271"/>
      <c r="AN64" s="271"/>
      <c r="AO64" s="271"/>
      <c r="AP64" s="271"/>
      <c r="AQ64" s="271"/>
      <c r="AR64" s="271"/>
      <c r="AS64" s="271"/>
      <c r="AT64" s="271"/>
      <c r="AU64" s="271"/>
      <c r="AV64" s="271"/>
      <c r="AW64" s="271"/>
      <c r="AX64" s="271"/>
      <c r="AY64" s="271"/>
      <c r="AZ64" s="271"/>
      <c r="BA64" s="271"/>
      <c r="BB64" s="271"/>
      <c r="BC64" s="271"/>
      <c r="BD64" s="271"/>
      <c r="BE64" s="271"/>
      <c r="BF64" s="271"/>
      <c r="BG64" s="271"/>
      <c r="BH64" s="271"/>
      <c r="BI64" s="271"/>
      <c r="BJ64" s="365"/>
      <c r="BK64" s="365"/>
      <c r="BL64" s="365"/>
      <c r="BM64" s="365"/>
      <c r="BN64" s="365"/>
      <c r="BO64" s="365"/>
      <c r="BP64" s="365"/>
      <c r="BQ64" s="365"/>
      <c r="BR64" s="365"/>
      <c r="BS64" s="365"/>
      <c r="BT64" s="365"/>
      <c r="BU64" s="365"/>
      <c r="BV64" s="365"/>
    </row>
    <row r="65" spans="1:74" ht="11.1" customHeight="1" x14ac:dyDescent="0.2">
      <c r="A65" s="481"/>
      <c r="B65" s="136" t="s">
        <v>919</v>
      </c>
      <c r="C65" s="271"/>
      <c r="D65" s="271"/>
      <c r="E65" s="271"/>
      <c r="F65" s="271"/>
      <c r="G65" s="271"/>
      <c r="H65" s="271"/>
      <c r="I65" s="271"/>
      <c r="J65" s="271"/>
      <c r="K65" s="271"/>
      <c r="L65" s="271"/>
      <c r="M65" s="271"/>
      <c r="N65" s="271"/>
      <c r="O65" s="271"/>
      <c r="P65" s="271"/>
      <c r="Q65" s="271"/>
      <c r="R65" s="271"/>
      <c r="S65" s="271"/>
      <c r="T65" s="271"/>
      <c r="U65" s="271"/>
      <c r="V65" s="271"/>
      <c r="W65" s="271"/>
      <c r="X65" s="271"/>
      <c r="Y65" s="271"/>
      <c r="Z65" s="271"/>
      <c r="AA65" s="271"/>
      <c r="AB65" s="271"/>
      <c r="AC65" s="271"/>
      <c r="AD65" s="271"/>
      <c r="AE65" s="271"/>
      <c r="AF65" s="271"/>
      <c r="AG65" s="271"/>
      <c r="AH65" s="271"/>
      <c r="AI65" s="271"/>
      <c r="AJ65" s="271"/>
      <c r="AK65" s="271"/>
      <c r="AL65" s="271"/>
      <c r="AM65" s="271"/>
      <c r="AN65" s="271"/>
      <c r="AO65" s="271"/>
      <c r="AP65" s="271"/>
      <c r="AQ65" s="271"/>
      <c r="AR65" s="271"/>
      <c r="AS65" s="271"/>
      <c r="AT65" s="271"/>
      <c r="AU65" s="271"/>
      <c r="AV65" s="271"/>
      <c r="AW65" s="271"/>
      <c r="AX65" s="271"/>
      <c r="AY65" s="271"/>
      <c r="AZ65" s="271"/>
      <c r="BA65" s="271"/>
      <c r="BB65" s="271"/>
      <c r="BC65" s="271"/>
      <c r="BD65" s="271"/>
      <c r="BE65" s="271"/>
      <c r="BF65" s="271"/>
      <c r="BG65" s="271"/>
      <c r="BH65" s="271"/>
      <c r="BI65" s="271"/>
      <c r="BJ65" s="365"/>
      <c r="BK65" s="365"/>
      <c r="BL65" s="365"/>
      <c r="BM65" s="365"/>
      <c r="BN65" s="365"/>
      <c r="BO65" s="365"/>
      <c r="BP65" s="365"/>
      <c r="BQ65" s="365"/>
      <c r="BR65" s="365"/>
      <c r="BS65" s="365"/>
      <c r="BT65" s="365"/>
      <c r="BU65" s="365"/>
      <c r="BV65" s="365"/>
    </row>
    <row r="66" spans="1:74" ht="11.1" customHeight="1" x14ac:dyDescent="0.2">
      <c r="A66" s="140" t="s">
        <v>1011</v>
      </c>
      <c r="B66" s="209" t="s">
        <v>790</v>
      </c>
      <c r="C66" s="258">
        <v>191.58138700000001</v>
      </c>
      <c r="D66" s="258">
        <v>171.52346199999999</v>
      </c>
      <c r="E66" s="258">
        <v>195.35093280000001</v>
      </c>
      <c r="F66" s="258">
        <v>183.83828080000001</v>
      </c>
      <c r="G66" s="258">
        <v>187.29400770000001</v>
      </c>
      <c r="H66" s="258">
        <v>188.3620085</v>
      </c>
      <c r="I66" s="258">
        <v>188.82631889999999</v>
      </c>
      <c r="J66" s="258">
        <v>195.7400648</v>
      </c>
      <c r="K66" s="258">
        <v>185.39567400000001</v>
      </c>
      <c r="L66" s="258">
        <v>189.96629590000001</v>
      </c>
      <c r="M66" s="258">
        <v>186.43788140000001</v>
      </c>
      <c r="N66" s="258">
        <v>187.992479</v>
      </c>
      <c r="O66" s="258">
        <v>184.70415320000001</v>
      </c>
      <c r="P66" s="258">
        <v>176.40869979999999</v>
      </c>
      <c r="Q66" s="258">
        <v>184.20156750000001</v>
      </c>
      <c r="R66" s="258">
        <v>178.21261459999999</v>
      </c>
      <c r="S66" s="258">
        <v>187.2165474</v>
      </c>
      <c r="T66" s="258">
        <v>184.92362109999999</v>
      </c>
      <c r="U66" s="258">
        <v>186.3384872</v>
      </c>
      <c r="V66" s="258">
        <v>192.7207046</v>
      </c>
      <c r="W66" s="258">
        <v>176.0825443</v>
      </c>
      <c r="X66" s="258">
        <v>187.05410599999999</v>
      </c>
      <c r="Y66" s="258">
        <v>180.91110549999999</v>
      </c>
      <c r="Z66" s="258">
        <v>181.41699869999999</v>
      </c>
      <c r="AA66" s="258">
        <v>188.00431549999999</v>
      </c>
      <c r="AB66" s="258">
        <v>167.48689730000001</v>
      </c>
      <c r="AC66" s="258">
        <v>185.9430304</v>
      </c>
      <c r="AD66" s="258">
        <v>180.33506750000001</v>
      </c>
      <c r="AE66" s="258">
        <v>189.82593399999999</v>
      </c>
      <c r="AF66" s="258">
        <v>182.3493263</v>
      </c>
      <c r="AG66" s="258">
        <v>192.7118882</v>
      </c>
      <c r="AH66" s="258">
        <v>191.50914549999999</v>
      </c>
      <c r="AI66" s="258">
        <v>185.74188119999999</v>
      </c>
      <c r="AJ66" s="258">
        <v>191.58615850000001</v>
      </c>
      <c r="AK66" s="258">
        <v>188.23201839999999</v>
      </c>
      <c r="AL66" s="258">
        <v>187.2499273</v>
      </c>
      <c r="AM66" s="258">
        <v>190.69824679999999</v>
      </c>
      <c r="AN66" s="258">
        <v>170.65899340000001</v>
      </c>
      <c r="AO66" s="258">
        <v>184.3426303</v>
      </c>
      <c r="AP66" s="258">
        <v>184.5999137</v>
      </c>
      <c r="AQ66" s="258">
        <v>188.37992299999999</v>
      </c>
      <c r="AR66" s="258">
        <v>183.6072427</v>
      </c>
      <c r="AS66" s="258">
        <v>193.43485000000001</v>
      </c>
      <c r="AT66" s="258">
        <v>192.51704269999999</v>
      </c>
      <c r="AU66" s="258">
        <v>185.99253379999999</v>
      </c>
      <c r="AV66" s="258">
        <v>197.29196350000001</v>
      </c>
      <c r="AW66" s="258">
        <v>187.0999395</v>
      </c>
      <c r="AX66" s="258">
        <v>193.37231629999999</v>
      </c>
      <c r="AY66" s="258">
        <v>192.54576019999999</v>
      </c>
      <c r="AZ66" s="258">
        <v>174.7892774</v>
      </c>
      <c r="BA66" s="258">
        <v>194.21098129999999</v>
      </c>
      <c r="BB66" s="258">
        <v>185.03353440000001</v>
      </c>
      <c r="BC66" s="258">
        <v>192.7466685</v>
      </c>
      <c r="BD66" s="258">
        <v>189.97132569999999</v>
      </c>
      <c r="BE66" s="258">
        <v>199.68073319999999</v>
      </c>
      <c r="BF66" s="258">
        <v>198.108791</v>
      </c>
      <c r="BG66" s="258">
        <v>189.02459999999999</v>
      </c>
      <c r="BH66" s="258">
        <v>194.22710000000001</v>
      </c>
      <c r="BI66" s="258">
        <v>183.6071</v>
      </c>
      <c r="BJ66" s="346">
        <v>193.71709999999999</v>
      </c>
      <c r="BK66" s="346">
        <v>191.88829999999999</v>
      </c>
      <c r="BL66" s="346">
        <v>178.09870000000001</v>
      </c>
      <c r="BM66" s="346">
        <v>192.2672</v>
      </c>
      <c r="BN66" s="346">
        <v>186.31610000000001</v>
      </c>
      <c r="BO66" s="346">
        <v>193.04259999999999</v>
      </c>
      <c r="BP66" s="346">
        <v>189.87119999999999</v>
      </c>
      <c r="BQ66" s="346">
        <v>195.3502</v>
      </c>
      <c r="BR66" s="346">
        <v>198.14500000000001</v>
      </c>
      <c r="BS66" s="346">
        <v>188.61799999999999</v>
      </c>
      <c r="BT66" s="346">
        <v>194.97319999999999</v>
      </c>
      <c r="BU66" s="346">
        <v>187.2039</v>
      </c>
      <c r="BV66" s="346">
        <v>194.6019</v>
      </c>
    </row>
    <row r="67" spans="1:74" ht="11.1" customHeight="1" x14ac:dyDescent="0.2">
      <c r="A67" s="140" t="s">
        <v>1012</v>
      </c>
      <c r="B67" s="209" t="s">
        <v>791</v>
      </c>
      <c r="C67" s="258">
        <v>154.5438628</v>
      </c>
      <c r="D67" s="258">
        <v>131.0807715</v>
      </c>
      <c r="E67" s="258">
        <v>118.9640034</v>
      </c>
      <c r="F67" s="258">
        <v>97.133843409999997</v>
      </c>
      <c r="G67" s="258">
        <v>88.605022410000004</v>
      </c>
      <c r="H67" s="258">
        <v>88.152680309999994</v>
      </c>
      <c r="I67" s="258">
        <v>100.7809165</v>
      </c>
      <c r="J67" s="258">
        <v>100.8193679</v>
      </c>
      <c r="K67" s="258">
        <v>88.022567769999995</v>
      </c>
      <c r="L67" s="258">
        <v>92.739824470000002</v>
      </c>
      <c r="M67" s="258">
        <v>108.2627142</v>
      </c>
      <c r="N67" s="258">
        <v>135.78449370000001</v>
      </c>
      <c r="O67" s="258">
        <v>147.4970051</v>
      </c>
      <c r="P67" s="258">
        <v>133.7555256</v>
      </c>
      <c r="Q67" s="258">
        <v>113.5112682</v>
      </c>
      <c r="R67" s="258">
        <v>104.1142017</v>
      </c>
      <c r="S67" s="258">
        <v>99.807290289999997</v>
      </c>
      <c r="T67" s="258">
        <v>99.555898299999996</v>
      </c>
      <c r="U67" s="258">
        <v>110.4618778</v>
      </c>
      <c r="V67" s="258">
        <v>107.1095349</v>
      </c>
      <c r="W67" s="258">
        <v>96.195511389999993</v>
      </c>
      <c r="X67" s="258">
        <v>101.2075086</v>
      </c>
      <c r="Y67" s="258">
        <v>115.6846386</v>
      </c>
      <c r="Z67" s="258">
        <v>133.85515620000001</v>
      </c>
      <c r="AA67" s="258">
        <v>154.63824109999999</v>
      </c>
      <c r="AB67" s="258">
        <v>137.82760970000001</v>
      </c>
      <c r="AC67" s="258">
        <v>135.2023686</v>
      </c>
      <c r="AD67" s="258">
        <v>105.1874794</v>
      </c>
      <c r="AE67" s="258">
        <v>93.476709279999994</v>
      </c>
      <c r="AF67" s="258">
        <v>93.055049920000002</v>
      </c>
      <c r="AG67" s="258">
        <v>102.9998118</v>
      </c>
      <c r="AH67" s="258">
        <v>103.00790979999999</v>
      </c>
      <c r="AI67" s="258">
        <v>94.321826360000003</v>
      </c>
      <c r="AJ67" s="258">
        <v>99.64419461</v>
      </c>
      <c r="AK67" s="258">
        <v>124.0716484</v>
      </c>
      <c r="AL67" s="258">
        <v>156.83105710000001</v>
      </c>
      <c r="AM67" s="258">
        <v>173.72297950000001</v>
      </c>
      <c r="AN67" s="258">
        <v>148.21914810000001</v>
      </c>
      <c r="AO67" s="258">
        <v>138.0763705</v>
      </c>
      <c r="AP67" s="258">
        <v>105.5529607</v>
      </c>
      <c r="AQ67" s="258">
        <v>97.305007540000005</v>
      </c>
      <c r="AR67" s="258">
        <v>93.953553009999993</v>
      </c>
      <c r="AS67" s="258">
        <v>101.13262400000001</v>
      </c>
      <c r="AT67" s="258">
        <v>104.00187390000001</v>
      </c>
      <c r="AU67" s="258">
        <v>97.377816229999993</v>
      </c>
      <c r="AV67" s="258">
        <v>102.9046151</v>
      </c>
      <c r="AW67" s="258">
        <v>127.35080170000001</v>
      </c>
      <c r="AX67" s="258">
        <v>144.70955620000001</v>
      </c>
      <c r="AY67" s="258">
        <v>168.77839259999999</v>
      </c>
      <c r="AZ67" s="258">
        <v>159.14935159999999</v>
      </c>
      <c r="BA67" s="258">
        <v>141.38458829999999</v>
      </c>
      <c r="BB67" s="258">
        <v>109.2443287</v>
      </c>
      <c r="BC67" s="258">
        <v>100.3908941</v>
      </c>
      <c r="BD67" s="258">
        <v>102.83950849999999</v>
      </c>
      <c r="BE67" s="258">
        <v>111.8955054</v>
      </c>
      <c r="BF67" s="258">
        <v>111.3322052</v>
      </c>
      <c r="BG67" s="258">
        <v>102.976</v>
      </c>
      <c r="BH67" s="258">
        <v>110.8493</v>
      </c>
      <c r="BI67" s="258">
        <v>123.81740000000001</v>
      </c>
      <c r="BJ67" s="346">
        <v>157.45099999999999</v>
      </c>
      <c r="BK67" s="346">
        <v>169.64580000000001</v>
      </c>
      <c r="BL67" s="346">
        <v>151.75139999999999</v>
      </c>
      <c r="BM67" s="346">
        <v>139.73689999999999</v>
      </c>
      <c r="BN67" s="346">
        <v>111.6454</v>
      </c>
      <c r="BO67" s="346">
        <v>104.7504</v>
      </c>
      <c r="BP67" s="346">
        <v>103.22450000000001</v>
      </c>
      <c r="BQ67" s="346">
        <v>113.6114</v>
      </c>
      <c r="BR67" s="346">
        <v>113.87130000000001</v>
      </c>
      <c r="BS67" s="346">
        <v>103.3802</v>
      </c>
      <c r="BT67" s="346">
        <v>109.22839999999999</v>
      </c>
      <c r="BU67" s="346">
        <v>127.7805</v>
      </c>
      <c r="BV67" s="346">
        <v>156.7028</v>
      </c>
    </row>
    <row r="68" spans="1:74" ht="11.1" customHeight="1" x14ac:dyDescent="0.2">
      <c r="A68" s="140" t="s">
        <v>287</v>
      </c>
      <c r="B68" s="209" t="s">
        <v>1027</v>
      </c>
      <c r="C68" s="258">
        <v>179.79983340000001</v>
      </c>
      <c r="D68" s="258">
        <v>148.85337079999999</v>
      </c>
      <c r="E68" s="258">
        <v>147.66137359999999</v>
      </c>
      <c r="F68" s="258">
        <v>135.66419629999999</v>
      </c>
      <c r="G68" s="258">
        <v>148.14996919999999</v>
      </c>
      <c r="H68" s="258">
        <v>167.58690910000001</v>
      </c>
      <c r="I68" s="258">
        <v>185.74292260000001</v>
      </c>
      <c r="J68" s="258">
        <v>182.88488950000001</v>
      </c>
      <c r="K68" s="258">
        <v>153.99329729999999</v>
      </c>
      <c r="L68" s="258">
        <v>140.78521570000001</v>
      </c>
      <c r="M68" s="258">
        <v>135.9043739</v>
      </c>
      <c r="N68" s="258">
        <v>148.74579</v>
      </c>
      <c r="O68" s="258">
        <v>142.35586409999999</v>
      </c>
      <c r="P68" s="258">
        <v>127.7471419</v>
      </c>
      <c r="Q68" s="258">
        <v>118.2854232</v>
      </c>
      <c r="R68" s="258">
        <v>107.1749076</v>
      </c>
      <c r="S68" s="258">
        <v>127.0269783</v>
      </c>
      <c r="T68" s="258">
        <v>142.6081408</v>
      </c>
      <c r="U68" s="258">
        <v>170.069368</v>
      </c>
      <c r="V68" s="258">
        <v>163.44924320000001</v>
      </c>
      <c r="W68" s="258">
        <v>138.44706149999999</v>
      </c>
      <c r="X68" s="258">
        <v>133.38000049999999</v>
      </c>
      <c r="Y68" s="258">
        <v>140.01014369999999</v>
      </c>
      <c r="Z68" s="258">
        <v>146.62854770000001</v>
      </c>
      <c r="AA68" s="258">
        <v>149.81148239999999</v>
      </c>
      <c r="AB68" s="258">
        <v>134.96536259999999</v>
      </c>
      <c r="AC68" s="258">
        <v>140.97803160000001</v>
      </c>
      <c r="AD68" s="258">
        <v>122.83883419999999</v>
      </c>
      <c r="AE68" s="258">
        <v>130.2702395</v>
      </c>
      <c r="AF68" s="258">
        <v>148.6591679</v>
      </c>
      <c r="AG68" s="258">
        <v>163.65142990000001</v>
      </c>
      <c r="AH68" s="258">
        <v>161.64583709999999</v>
      </c>
      <c r="AI68" s="258">
        <v>144.8052912</v>
      </c>
      <c r="AJ68" s="258">
        <v>133.6956461</v>
      </c>
      <c r="AK68" s="258">
        <v>132.73553820000001</v>
      </c>
      <c r="AL68" s="258">
        <v>153.6843307</v>
      </c>
      <c r="AM68" s="258">
        <v>165.84807330000001</v>
      </c>
      <c r="AN68" s="258">
        <v>152.20910789999999</v>
      </c>
      <c r="AO68" s="258">
        <v>145.3671569</v>
      </c>
      <c r="AP68" s="258">
        <v>118.53968020000001</v>
      </c>
      <c r="AQ68" s="258">
        <v>129.32906299999999</v>
      </c>
      <c r="AR68" s="258">
        <v>148.76120750000001</v>
      </c>
      <c r="AS68" s="258">
        <v>161.6242307</v>
      </c>
      <c r="AT68" s="258">
        <v>161.1172195</v>
      </c>
      <c r="AU68" s="258">
        <v>138.6876326</v>
      </c>
      <c r="AV68" s="258">
        <v>125.14549940000001</v>
      </c>
      <c r="AW68" s="258">
        <v>130.2836307</v>
      </c>
      <c r="AX68" s="258">
        <v>135.87055749999999</v>
      </c>
      <c r="AY68" s="258">
        <v>143.09682900000001</v>
      </c>
      <c r="AZ68" s="258">
        <v>134.5982827</v>
      </c>
      <c r="BA68" s="258">
        <v>118.9088218</v>
      </c>
      <c r="BB68" s="258">
        <v>100.0181597</v>
      </c>
      <c r="BC68" s="258">
        <v>115.7227577</v>
      </c>
      <c r="BD68" s="258">
        <v>138.00280900000001</v>
      </c>
      <c r="BE68" s="258">
        <v>151.63081360000001</v>
      </c>
      <c r="BF68" s="258">
        <v>148.0067095</v>
      </c>
      <c r="BG68" s="258">
        <v>137.91759999999999</v>
      </c>
      <c r="BH68" s="258">
        <v>120.60850000000001</v>
      </c>
      <c r="BI68" s="258">
        <v>111.5018</v>
      </c>
      <c r="BJ68" s="346">
        <v>134.8408</v>
      </c>
      <c r="BK68" s="346">
        <v>140.46010000000001</v>
      </c>
      <c r="BL68" s="346">
        <v>124.77979999999999</v>
      </c>
      <c r="BM68" s="346">
        <v>122.5761</v>
      </c>
      <c r="BN68" s="346">
        <v>108.38420000000001</v>
      </c>
      <c r="BO68" s="346">
        <v>118.602</v>
      </c>
      <c r="BP68" s="346">
        <v>134.9828</v>
      </c>
      <c r="BQ68" s="346">
        <v>149.70590000000001</v>
      </c>
      <c r="BR68" s="346">
        <v>152.02250000000001</v>
      </c>
      <c r="BS68" s="346">
        <v>130.3219</v>
      </c>
      <c r="BT68" s="346">
        <v>124.3875</v>
      </c>
      <c r="BU68" s="346">
        <v>120.3113</v>
      </c>
      <c r="BV68" s="346">
        <v>135.30009999999999</v>
      </c>
    </row>
    <row r="69" spans="1:74" ht="11.1" customHeight="1" x14ac:dyDescent="0.2">
      <c r="A69" s="630" t="s">
        <v>1269</v>
      </c>
      <c r="B69" s="655" t="s">
        <v>1268</v>
      </c>
      <c r="C69" s="326">
        <v>526.47784320000005</v>
      </c>
      <c r="D69" s="326">
        <v>451.95687129999999</v>
      </c>
      <c r="E69" s="326">
        <v>462.5290698</v>
      </c>
      <c r="F69" s="326">
        <v>417.17124949999999</v>
      </c>
      <c r="G69" s="326">
        <v>424.60175930000003</v>
      </c>
      <c r="H69" s="326">
        <v>444.636527</v>
      </c>
      <c r="I69" s="326">
        <v>475.90291789999998</v>
      </c>
      <c r="J69" s="326">
        <v>479.99708220000002</v>
      </c>
      <c r="K69" s="326">
        <v>427.9464681</v>
      </c>
      <c r="L69" s="326">
        <v>424.04409609999999</v>
      </c>
      <c r="M69" s="326">
        <v>431.13989850000002</v>
      </c>
      <c r="N69" s="326">
        <v>473.07552279999999</v>
      </c>
      <c r="O69" s="326">
        <v>475.13061440000001</v>
      </c>
      <c r="P69" s="326">
        <v>438.44795349999998</v>
      </c>
      <c r="Q69" s="326">
        <v>416.57185090000002</v>
      </c>
      <c r="R69" s="326">
        <v>390.05681299999998</v>
      </c>
      <c r="S69" s="326">
        <v>414.62440800000002</v>
      </c>
      <c r="T69" s="326">
        <v>427.64274929999999</v>
      </c>
      <c r="U69" s="326">
        <v>467.44332509999998</v>
      </c>
      <c r="V69" s="326">
        <v>463.8530748</v>
      </c>
      <c r="W69" s="326">
        <v>411.2802064</v>
      </c>
      <c r="X69" s="326">
        <v>422.21520729999997</v>
      </c>
      <c r="Y69" s="326">
        <v>437.16097680000001</v>
      </c>
      <c r="Z69" s="326">
        <v>462.47429469999997</v>
      </c>
      <c r="AA69" s="326">
        <v>493.0040434</v>
      </c>
      <c r="AB69" s="326">
        <v>440.77664770000001</v>
      </c>
      <c r="AC69" s="326">
        <v>462.67343499999998</v>
      </c>
      <c r="AD69" s="326">
        <v>408.89364330000001</v>
      </c>
      <c r="AE69" s="326">
        <v>414.12288710000001</v>
      </c>
      <c r="AF69" s="326">
        <v>424.59580649999998</v>
      </c>
      <c r="AG69" s="326">
        <v>459.91313430000002</v>
      </c>
      <c r="AH69" s="326">
        <v>456.71289689999998</v>
      </c>
      <c r="AI69" s="326">
        <v>425.4012611</v>
      </c>
      <c r="AJ69" s="326">
        <v>425.47600360000001</v>
      </c>
      <c r="AK69" s="326">
        <v>445.57146729999999</v>
      </c>
      <c r="AL69" s="326">
        <v>498.31531949999999</v>
      </c>
      <c r="AM69" s="326">
        <v>530.81930399999999</v>
      </c>
      <c r="AN69" s="326">
        <v>471.58402760000001</v>
      </c>
      <c r="AO69" s="326">
        <v>468.336162</v>
      </c>
      <c r="AP69" s="326">
        <v>409.22481690000001</v>
      </c>
      <c r="AQ69" s="326">
        <v>415.5639979</v>
      </c>
      <c r="AR69" s="326">
        <v>426.8542655</v>
      </c>
      <c r="AS69" s="326">
        <v>456.74170909999998</v>
      </c>
      <c r="AT69" s="326">
        <v>458.18614050000002</v>
      </c>
      <c r="AU69" s="326">
        <v>422.59024490000002</v>
      </c>
      <c r="AV69" s="326">
        <v>425.89208239999999</v>
      </c>
      <c r="AW69" s="326">
        <v>445.2666342</v>
      </c>
      <c r="AX69" s="326">
        <v>474.50243440000003</v>
      </c>
      <c r="AY69" s="326">
        <v>504.9709861</v>
      </c>
      <c r="AZ69" s="326">
        <v>469.03368979999999</v>
      </c>
      <c r="BA69" s="326">
        <v>455.05439580000001</v>
      </c>
      <c r="BB69" s="326">
        <v>394.82828499999999</v>
      </c>
      <c r="BC69" s="326">
        <v>409.41032460000002</v>
      </c>
      <c r="BD69" s="326">
        <v>431.34590550000001</v>
      </c>
      <c r="BE69" s="326">
        <v>463.7570566</v>
      </c>
      <c r="BF69" s="326">
        <v>457.99771010000001</v>
      </c>
      <c r="BG69" s="326">
        <v>430.4504</v>
      </c>
      <c r="BH69" s="326">
        <v>426.23489999999998</v>
      </c>
      <c r="BI69" s="326">
        <v>419.45859999999999</v>
      </c>
      <c r="BJ69" s="363">
        <v>486.55889999999999</v>
      </c>
      <c r="BK69" s="363">
        <v>502.54430000000002</v>
      </c>
      <c r="BL69" s="363">
        <v>455.1266</v>
      </c>
      <c r="BM69" s="363">
        <v>455.1302</v>
      </c>
      <c r="BN69" s="363">
        <v>406.87799999999999</v>
      </c>
      <c r="BO69" s="363">
        <v>416.94499999999999</v>
      </c>
      <c r="BP69" s="363">
        <v>428.61079999999998</v>
      </c>
      <c r="BQ69" s="363">
        <v>459.2174</v>
      </c>
      <c r="BR69" s="363">
        <v>464.58879999999999</v>
      </c>
      <c r="BS69" s="363">
        <v>422.85239999999999</v>
      </c>
      <c r="BT69" s="363">
        <v>429.13909999999998</v>
      </c>
      <c r="BU69" s="363">
        <v>435.82799999999997</v>
      </c>
      <c r="BV69" s="363">
        <v>487.15480000000002</v>
      </c>
    </row>
    <row r="70" spans="1:74" ht="11.1" customHeight="1" x14ac:dyDescent="0.2">
      <c r="A70" s="481"/>
      <c r="B70" s="482"/>
      <c r="C70" s="271"/>
      <c r="D70" s="271"/>
      <c r="E70" s="271"/>
      <c r="F70" s="271"/>
      <c r="G70" s="271"/>
      <c r="H70" s="271"/>
      <c r="I70" s="271"/>
      <c r="J70" s="271"/>
      <c r="K70" s="271"/>
      <c r="L70" s="271"/>
      <c r="M70" s="271"/>
      <c r="N70" s="271"/>
      <c r="O70" s="271"/>
      <c r="P70" s="271"/>
      <c r="Q70" s="271"/>
      <c r="R70" s="271"/>
      <c r="S70" s="271"/>
      <c r="T70" s="271"/>
      <c r="U70" s="271"/>
      <c r="V70" s="271"/>
      <c r="W70" s="271"/>
      <c r="X70" s="271"/>
      <c r="Y70" s="271"/>
      <c r="Z70" s="271"/>
      <c r="AA70" s="271"/>
      <c r="AB70" s="271"/>
      <c r="AC70" s="271"/>
      <c r="AD70" s="271"/>
      <c r="AE70" s="271"/>
      <c r="AF70" s="271"/>
      <c r="AG70" s="271"/>
      <c r="AH70" s="271"/>
      <c r="AI70" s="271"/>
      <c r="AJ70" s="271"/>
      <c r="AK70" s="271"/>
      <c r="AL70" s="271"/>
      <c r="AM70" s="271"/>
      <c r="AN70" s="271"/>
      <c r="AO70" s="271"/>
      <c r="AP70" s="271"/>
      <c r="AQ70" s="271"/>
      <c r="AR70" s="271"/>
      <c r="AS70" s="271"/>
      <c r="AT70" s="271"/>
      <c r="AU70" s="271"/>
      <c r="AV70" s="271"/>
      <c r="AW70" s="271"/>
      <c r="AX70" s="271"/>
      <c r="AY70" s="365"/>
      <c r="AZ70" s="365"/>
      <c r="BA70" s="365"/>
      <c r="BB70" s="365"/>
      <c r="BC70" s="365"/>
      <c r="BD70" s="365"/>
      <c r="BE70" s="365"/>
      <c r="BF70" s="271"/>
      <c r="BG70" s="365"/>
      <c r="BH70" s="365"/>
      <c r="BI70" s="365"/>
      <c r="BJ70" s="365"/>
      <c r="BK70" s="365"/>
      <c r="BL70" s="365"/>
      <c r="BM70" s="365"/>
      <c r="BN70" s="365"/>
      <c r="BO70" s="365"/>
      <c r="BP70" s="365"/>
      <c r="BQ70" s="365"/>
      <c r="BR70" s="365"/>
      <c r="BS70" s="365"/>
      <c r="BT70" s="365"/>
      <c r="BU70" s="365"/>
      <c r="BV70" s="365"/>
    </row>
    <row r="71" spans="1:74" ht="12" customHeight="1" x14ac:dyDescent="0.2">
      <c r="A71" s="134"/>
      <c r="B71" s="755" t="s">
        <v>1055</v>
      </c>
      <c r="C71" s="756"/>
      <c r="D71" s="756"/>
      <c r="E71" s="756"/>
      <c r="F71" s="756"/>
      <c r="G71" s="756"/>
      <c r="H71" s="756"/>
      <c r="I71" s="756"/>
      <c r="J71" s="756"/>
      <c r="K71" s="756"/>
      <c r="L71" s="756"/>
      <c r="M71" s="756"/>
      <c r="N71" s="756"/>
      <c r="O71" s="756"/>
      <c r="P71" s="756"/>
      <c r="Q71" s="756"/>
    </row>
    <row r="72" spans="1:74" ht="12" customHeight="1" x14ac:dyDescent="0.2">
      <c r="A72" s="134"/>
      <c r="B72" s="628" t="s">
        <v>1068</v>
      </c>
      <c r="C72" s="627"/>
      <c r="D72" s="627"/>
      <c r="E72" s="627"/>
      <c r="F72" s="627"/>
      <c r="G72" s="627"/>
      <c r="H72" s="627"/>
      <c r="I72" s="627"/>
      <c r="J72" s="627"/>
      <c r="K72" s="627"/>
      <c r="L72" s="627"/>
      <c r="M72" s="627"/>
      <c r="N72" s="627"/>
      <c r="O72" s="627"/>
      <c r="P72" s="627"/>
      <c r="Q72" s="627"/>
    </row>
    <row r="73" spans="1:74" s="468" customFormat="1" ht="12" customHeight="1" x14ac:dyDescent="0.2">
      <c r="A73" s="467"/>
      <c r="B73" s="821" t="s">
        <v>1153</v>
      </c>
      <c r="C73" s="774"/>
      <c r="D73" s="774"/>
      <c r="E73" s="774"/>
      <c r="F73" s="774"/>
      <c r="G73" s="774"/>
      <c r="H73" s="774"/>
      <c r="I73" s="774"/>
      <c r="J73" s="774"/>
      <c r="K73" s="774"/>
      <c r="L73" s="774"/>
      <c r="M73" s="774"/>
      <c r="N73" s="774"/>
      <c r="O73" s="774"/>
      <c r="P73" s="774"/>
      <c r="Q73" s="774"/>
      <c r="AY73" s="513"/>
      <c r="AZ73" s="513"/>
      <c r="BA73" s="513"/>
      <c r="BB73" s="513"/>
      <c r="BC73" s="513"/>
      <c r="BD73" s="513"/>
      <c r="BE73" s="513"/>
      <c r="BF73" s="732"/>
      <c r="BG73" s="513"/>
      <c r="BH73" s="513"/>
      <c r="BI73" s="513"/>
      <c r="BJ73" s="513"/>
    </row>
    <row r="74" spans="1:74" s="468" customFormat="1" ht="12" customHeight="1" x14ac:dyDescent="0.2">
      <c r="A74" s="467"/>
      <c r="B74" s="822" t="s">
        <v>1</v>
      </c>
      <c r="C74" s="774"/>
      <c r="D74" s="774"/>
      <c r="E74" s="774"/>
      <c r="F74" s="774"/>
      <c r="G74" s="774"/>
      <c r="H74" s="774"/>
      <c r="I74" s="774"/>
      <c r="J74" s="774"/>
      <c r="K74" s="774"/>
      <c r="L74" s="774"/>
      <c r="M74" s="774"/>
      <c r="N74" s="774"/>
      <c r="O74" s="774"/>
      <c r="P74" s="774"/>
      <c r="Q74" s="774"/>
      <c r="AY74" s="513"/>
      <c r="AZ74" s="513"/>
      <c r="BA74" s="513"/>
      <c r="BB74" s="513"/>
      <c r="BC74" s="513"/>
      <c r="BD74" s="513"/>
      <c r="BE74" s="513"/>
      <c r="BF74" s="732"/>
      <c r="BG74" s="513"/>
      <c r="BH74" s="513"/>
      <c r="BI74" s="513"/>
      <c r="BJ74" s="513"/>
    </row>
    <row r="75" spans="1:74" s="468" customFormat="1" ht="12" customHeight="1" x14ac:dyDescent="0.2">
      <c r="A75" s="467"/>
      <c r="B75" s="821" t="s">
        <v>1270</v>
      </c>
      <c r="C75" s="774"/>
      <c r="D75" s="774"/>
      <c r="E75" s="774"/>
      <c r="F75" s="774"/>
      <c r="G75" s="774"/>
      <c r="H75" s="774"/>
      <c r="I75" s="774"/>
      <c r="J75" s="774"/>
      <c r="K75" s="774"/>
      <c r="L75" s="774"/>
      <c r="M75" s="774"/>
      <c r="N75" s="774"/>
      <c r="O75" s="774"/>
      <c r="P75" s="774"/>
      <c r="Q75" s="774"/>
      <c r="AY75" s="513"/>
      <c r="AZ75" s="513"/>
      <c r="BA75" s="513"/>
      <c r="BB75" s="513"/>
      <c r="BC75" s="513"/>
      <c r="BD75" s="513"/>
      <c r="BE75" s="513"/>
      <c r="BF75" s="732"/>
      <c r="BG75" s="513"/>
      <c r="BH75" s="513"/>
      <c r="BI75" s="513"/>
      <c r="BJ75" s="513"/>
    </row>
    <row r="76" spans="1:74" s="468" customFormat="1" ht="12" customHeight="1" x14ac:dyDescent="0.2">
      <c r="A76" s="467"/>
      <c r="B76" s="777" t="s">
        <v>1082</v>
      </c>
      <c r="C76" s="778"/>
      <c r="D76" s="778"/>
      <c r="E76" s="778"/>
      <c r="F76" s="778"/>
      <c r="G76" s="778"/>
      <c r="H76" s="778"/>
      <c r="I76" s="778"/>
      <c r="J76" s="778"/>
      <c r="K76" s="778"/>
      <c r="L76" s="778"/>
      <c r="M76" s="778"/>
      <c r="N76" s="778"/>
      <c r="O76" s="778"/>
      <c r="P76" s="778"/>
      <c r="Q76" s="774"/>
      <c r="AY76" s="513"/>
      <c r="AZ76" s="513"/>
      <c r="BA76" s="513"/>
      <c r="BB76" s="513"/>
      <c r="BC76" s="513"/>
      <c r="BD76" s="513"/>
      <c r="BE76" s="513"/>
      <c r="BF76" s="732"/>
      <c r="BG76" s="513"/>
      <c r="BH76" s="513"/>
      <c r="BI76" s="513"/>
      <c r="BJ76" s="513"/>
    </row>
    <row r="77" spans="1:74" s="468" customFormat="1" ht="12" customHeight="1" x14ac:dyDescent="0.2">
      <c r="A77" s="467"/>
      <c r="B77" s="777" t="s">
        <v>2</v>
      </c>
      <c r="C77" s="778"/>
      <c r="D77" s="778"/>
      <c r="E77" s="778"/>
      <c r="F77" s="778"/>
      <c r="G77" s="778"/>
      <c r="H77" s="778"/>
      <c r="I77" s="778"/>
      <c r="J77" s="778"/>
      <c r="K77" s="778"/>
      <c r="L77" s="778"/>
      <c r="M77" s="778"/>
      <c r="N77" s="778"/>
      <c r="O77" s="778"/>
      <c r="P77" s="778"/>
      <c r="Q77" s="774"/>
      <c r="AY77" s="513"/>
      <c r="AZ77" s="513"/>
      <c r="BA77" s="513"/>
      <c r="BB77" s="513"/>
      <c r="BC77" s="513"/>
      <c r="BD77" s="513"/>
      <c r="BE77" s="513"/>
      <c r="BF77" s="732"/>
      <c r="BG77" s="513"/>
      <c r="BH77" s="513"/>
      <c r="BI77" s="513"/>
      <c r="BJ77" s="513"/>
    </row>
    <row r="78" spans="1:74" s="468" customFormat="1" ht="12" customHeight="1" x14ac:dyDescent="0.2">
      <c r="A78" s="467"/>
      <c r="B78" s="772" t="s">
        <v>3</v>
      </c>
      <c r="C78" s="773"/>
      <c r="D78" s="773"/>
      <c r="E78" s="773"/>
      <c r="F78" s="773"/>
      <c r="G78" s="773"/>
      <c r="H78" s="773"/>
      <c r="I78" s="773"/>
      <c r="J78" s="773"/>
      <c r="K78" s="773"/>
      <c r="L78" s="773"/>
      <c r="M78" s="773"/>
      <c r="N78" s="773"/>
      <c r="O78" s="773"/>
      <c r="P78" s="773"/>
      <c r="Q78" s="774"/>
      <c r="AY78" s="513"/>
      <c r="AZ78" s="513"/>
      <c r="BA78" s="513"/>
      <c r="BB78" s="513"/>
      <c r="BC78" s="513"/>
      <c r="BD78" s="513"/>
      <c r="BE78" s="513"/>
      <c r="BF78" s="732"/>
      <c r="BG78" s="513"/>
      <c r="BH78" s="513"/>
      <c r="BI78" s="513"/>
      <c r="BJ78" s="513"/>
    </row>
    <row r="79" spans="1:74" s="468" customFormat="1" ht="12" customHeight="1" x14ac:dyDescent="0.2">
      <c r="A79" s="467"/>
      <c r="B79" s="772" t="s">
        <v>1086</v>
      </c>
      <c r="C79" s="773"/>
      <c r="D79" s="773"/>
      <c r="E79" s="773"/>
      <c r="F79" s="773"/>
      <c r="G79" s="773"/>
      <c r="H79" s="773"/>
      <c r="I79" s="773"/>
      <c r="J79" s="773"/>
      <c r="K79" s="773"/>
      <c r="L79" s="773"/>
      <c r="M79" s="773"/>
      <c r="N79" s="773"/>
      <c r="O79" s="773"/>
      <c r="P79" s="773"/>
      <c r="Q79" s="774"/>
      <c r="AY79" s="513"/>
      <c r="AZ79" s="513"/>
      <c r="BA79" s="513"/>
      <c r="BB79" s="513"/>
      <c r="BC79" s="513"/>
      <c r="BD79" s="513"/>
      <c r="BE79" s="513"/>
      <c r="BF79" s="732"/>
      <c r="BG79" s="513"/>
      <c r="BH79" s="513"/>
      <c r="BI79" s="513"/>
      <c r="BJ79" s="513"/>
    </row>
    <row r="80" spans="1:74" s="468" customFormat="1" ht="12" customHeight="1" x14ac:dyDescent="0.2">
      <c r="A80" s="467"/>
      <c r="B80" s="775" t="s">
        <v>1199</v>
      </c>
      <c r="C80" s="774"/>
      <c r="D80" s="774"/>
      <c r="E80" s="774"/>
      <c r="F80" s="774"/>
      <c r="G80" s="774"/>
      <c r="H80" s="774"/>
      <c r="I80" s="774"/>
      <c r="J80" s="774"/>
      <c r="K80" s="774"/>
      <c r="L80" s="774"/>
      <c r="M80" s="774"/>
      <c r="N80" s="774"/>
      <c r="O80" s="774"/>
      <c r="P80" s="774"/>
      <c r="Q80" s="774"/>
      <c r="AY80" s="513"/>
      <c r="AZ80" s="513"/>
      <c r="BA80" s="513"/>
      <c r="BB80" s="513"/>
      <c r="BC80" s="513"/>
      <c r="BD80" s="513"/>
      <c r="BE80" s="513"/>
      <c r="BF80" s="732"/>
      <c r="BG80" s="513"/>
      <c r="BH80" s="513"/>
      <c r="BI80" s="513"/>
      <c r="BJ80" s="513"/>
    </row>
    <row r="81" spans="63:74" x14ac:dyDescent="0.2">
      <c r="BK81" s="359"/>
      <c r="BL81" s="359"/>
      <c r="BM81" s="359"/>
      <c r="BN81" s="359"/>
      <c r="BO81" s="359"/>
      <c r="BP81" s="359"/>
      <c r="BQ81" s="359"/>
      <c r="BR81" s="359"/>
      <c r="BS81" s="359"/>
      <c r="BT81" s="359"/>
      <c r="BU81" s="359"/>
      <c r="BV81" s="359"/>
    </row>
    <row r="82" spans="63:74" x14ac:dyDescent="0.2">
      <c r="BK82" s="359"/>
      <c r="BL82" s="359"/>
      <c r="BM82" s="359"/>
      <c r="BN82" s="359"/>
      <c r="BO82" s="359"/>
      <c r="BP82" s="359"/>
      <c r="BQ82" s="359"/>
      <c r="BR82" s="359"/>
      <c r="BS82" s="359"/>
      <c r="BT82" s="359"/>
      <c r="BU82" s="359"/>
      <c r="BV82" s="359"/>
    </row>
    <row r="83" spans="63:74" x14ac:dyDescent="0.2">
      <c r="BK83" s="359"/>
      <c r="BL83" s="359"/>
      <c r="BM83" s="359"/>
      <c r="BN83" s="359"/>
      <c r="BO83" s="359"/>
      <c r="BP83" s="359"/>
      <c r="BQ83" s="359"/>
      <c r="BR83" s="359"/>
      <c r="BS83" s="359"/>
      <c r="BT83" s="359"/>
      <c r="BU83" s="359"/>
      <c r="BV83" s="359"/>
    </row>
    <row r="84" spans="63:74" x14ac:dyDescent="0.2">
      <c r="BK84" s="359"/>
      <c r="BL84" s="359"/>
      <c r="BM84" s="359"/>
      <c r="BN84" s="359"/>
      <c r="BO84" s="359"/>
      <c r="BP84" s="359"/>
      <c r="BQ84" s="359"/>
      <c r="BR84" s="359"/>
      <c r="BS84" s="359"/>
      <c r="BT84" s="359"/>
      <c r="BU84" s="359"/>
      <c r="BV84" s="359"/>
    </row>
    <row r="85" spans="63:74" x14ac:dyDescent="0.2">
      <c r="BK85" s="359"/>
      <c r="BL85" s="359"/>
      <c r="BM85" s="359"/>
      <c r="BN85" s="359"/>
      <c r="BO85" s="359"/>
      <c r="BP85" s="359"/>
      <c r="BQ85" s="359"/>
      <c r="BR85" s="359"/>
      <c r="BS85" s="359"/>
      <c r="BT85" s="359"/>
      <c r="BU85" s="359"/>
      <c r="BV85" s="359"/>
    </row>
    <row r="86" spans="63:74" x14ac:dyDescent="0.2">
      <c r="BK86" s="359"/>
      <c r="BL86" s="359"/>
      <c r="BM86" s="359"/>
      <c r="BN86" s="359"/>
      <c r="BO86" s="359"/>
      <c r="BP86" s="359"/>
      <c r="BQ86" s="359"/>
      <c r="BR86" s="359"/>
      <c r="BS86" s="359"/>
      <c r="BT86" s="359"/>
      <c r="BU86" s="359"/>
      <c r="BV86" s="359"/>
    </row>
    <row r="87" spans="63:74" x14ac:dyDescent="0.2">
      <c r="BK87" s="359"/>
      <c r="BL87" s="359"/>
      <c r="BM87" s="359"/>
      <c r="BN87" s="359"/>
      <c r="BO87" s="359"/>
      <c r="BP87" s="359"/>
      <c r="BQ87" s="359"/>
      <c r="BR87" s="359"/>
      <c r="BS87" s="359"/>
      <c r="BT87" s="359"/>
      <c r="BU87" s="359"/>
      <c r="BV87" s="359"/>
    </row>
    <row r="88" spans="63:74" x14ac:dyDescent="0.2">
      <c r="BK88" s="359"/>
      <c r="BL88" s="359"/>
      <c r="BM88" s="359"/>
      <c r="BN88" s="359"/>
      <c r="BO88" s="359"/>
      <c r="BP88" s="359"/>
      <c r="BQ88" s="359"/>
      <c r="BR88" s="359"/>
      <c r="BS88" s="359"/>
      <c r="BT88" s="359"/>
      <c r="BU88" s="359"/>
      <c r="BV88" s="359"/>
    </row>
    <row r="89" spans="63:74" x14ac:dyDescent="0.2">
      <c r="BK89" s="359"/>
      <c r="BL89" s="359"/>
      <c r="BM89" s="359"/>
      <c r="BN89" s="359"/>
      <c r="BO89" s="359"/>
      <c r="BP89" s="359"/>
      <c r="BQ89" s="359"/>
      <c r="BR89" s="359"/>
      <c r="BS89" s="359"/>
      <c r="BT89" s="359"/>
      <c r="BU89" s="359"/>
      <c r="BV89" s="359"/>
    </row>
    <row r="90" spans="63:74" x14ac:dyDescent="0.2">
      <c r="BK90" s="359"/>
      <c r="BL90" s="359"/>
      <c r="BM90" s="359"/>
      <c r="BN90" s="359"/>
      <c r="BO90" s="359"/>
      <c r="BP90" s="359"/>
      <c r="BQ90" s="359"/>
      <c r="BR90" s="359"/>
      <c r="BS90" s="359"/>
      <c r="BT90" s="359"/>
      <c r="BU90" s="359"/>
      <c r="BV90" s="359"/>
    </row>
    <row r="91" spans="63:74" x14ac:dyDescent="0.2">
      <c r="BK91" s="359"/>
      <c r="BL91" s="359"/>
      <c r="BM91" s="359"/>
      <c r="BN91" s="359"/>
      <c r="BO91" s="359"/>
      <c r="BP91" s="359"/>
      <c r="BQ91" s="359"/>
      <c r="BR91" s="359"/>
      <c r="BS91" s="359"/>
      <c r="BT91" s="359"/>
      <c r="BU91" s="359"/>
      <c r="BV91" s="359"/>
    </row>
    <row r="92" spans="63:74" x14ac:dyDescent="0.2">
      <c r="BK92" s="359"/>
      <c r="BL92" s="359"/>
      <c r="BM92" s="359"/>
      <c r="BN92" s="359"/>
      <c r="BO92" s="359"/>
      <c r="BP92" s="359"/>
      <c r="BQ92" s="359"/>
      <c r="BR92" s="359"/>
      <c r="BS92" s="359"/>
      <c r="BT92" s="359"/>
      <c r="BU92" s="359"/>
      <c r="BV92" s="359"/>
    </row>
    <row r="93" spans="63:74" x14ac:dyDescent="0.2">
      <c r="BK93" s="359"/>
      <c r="BL93" s="359"/>
      <c r="BM93" s="359"/>
      <c r="BN93" s="359"/>
      <c r="BO93" s="359"/>
      <c r="BP93" s="359"/>
      <c r="BQ93" s="359"/>
      <c r="BR93" s="359"/>
      <c r="BS93" s="359"/>
      <c r="BT93" s="359"/>
      <c r="BU93" s="359"/>
      <c r="BV93" s="359"/>
    </row>
    <row r="94" spans="63:74" x14ac:dyDescent="0.2">
      <c r="BK94" s="359"/>
      <c r="BL94" s="359"/>
      <c r="BM94" s="359"/>
      <c r="BN94" s="359"/>
      <c r="BO94" s="359"/>
      <c r="BP94" s="359"/>
      <c r="BQ94" s="359"/>
      <c r="BR94" s="359"/>
      <c r="BS94" s="359"/>
      <c r="BT94" s="359"/>
      <c r="BU94" s="359"/>
      <c r="BV94" s="359"/>
    </row>
    <row r="95" spans="63:74" x14ac:dyDescent="0.2">
      <c r="BK95" s="359"/>
      <c r="BL95" s="359"/>
      <c r="BM95" s="359"/>
      <c r="BN95" s="359"/>
      <c r="BO95" s="359"/>
      <c r="BP95" s="359"/>
      <c r="BQ95" s="359"/>
      <c r="BR95" s="359"/>
      <c r="BS95" s="359"/>
      <c r="BT95" s="359"/>
      <c r="BU95" s="359"/>
      <c r="BV95" s="359"/>
    </row>
    <row r="96" spans="63:74" x14ac:dyDescent="0.2">
      <c r="BK96" s="359"/>
      <c r="BL96" s="359"/>
      <c r="BM96" s="359"/>
      <c r="BN96" s="359"/>
      <c r="BO96" s="359"/>
      <c r="BP96" s="359"/>
      <c r="BQ96" s="359"/>
      <c r="BR96" s="359"/>
      <c r="BS96" s="359"/>
      <c r="BT96" s="359"/>
      <c r="BU96" s="359"/>
      <c r="BV96" s="359"/>
    </row>
    <row r="97" spans="63:74" x14ac:dyDescent="0.2">
      <c r="BK97" s="359"/>
      <c r="BL97" s="359"/>
      <c r="BM97" s="359"/>
      <c r="BN97" s="359"/>
      <c r="BO97" s="359"/>
      <c r="BP97" s="359"/>
      <c r="BQ97" s="359"/>
      <c r="BR97" s="359"/>
      <c r="BS97" s="359"/>
      <c r="BT97" s="359"/>
      <c r="BU97" s="359"/>
      <c r="BV97" s="359"/>
    </row>
    <row r="98" spans="63:74" x14ac:dyDescent="0.2">
      <c r="BK98" s="359"/>
      <c r="BL98" s="359"/>
      <c r="BM98" s="359"/>
      <c r="BN98" s="359"/>
      <c r="BO98" s="359"/>
      <c r="BP98" s="359"/>
      <c r="BQ98" s="359"/>
      <c r="BR98" s="359"/>
      <c r="BS98" s="359"/>
      <c r="BT98" s="359"/>
      <c r="BU98" s="359"/>
      <c r="BV98" s="359"/>
    </row>
    <row r="99" spans="63:74" x14ac:dyDescent="0.2">
      <c r="BK99" s="359"/>
      <c r="BL99" s="359"/>
      <c r="BM99" s="359"/>
      <c r="BN99" s="359"/>
      <c r="BO99" s="359"/>
      <c r="BP99" s="359"/>
      <c r="BQ99" s="359"/>
      <c r="BR99" s="359"/>
      <c r="BS99" s="359"/>
      <c r="BT99" s="359"/>
      <c r="BU99" s="359"/>
      <c r="BV99" s="359"/>
    </row>
    <row r="100" spans="63:74" x14ac:dyDescent="0.2">
      <c r="BK100" s="359"/>
      <c r="BL100" s="359"/>
      <c r="BM100" s="359"/>
      <c r="BN100" s="359"/>
      <c r="BO100" s="359"/>
      <c r="BP100" s="359"/>
      <c r="BQ100" s="359"/>
      <c r="BR100" s="359"/>
      <c r="BS100" s="359"/>
      <c r="BT100" s="359"/>
      <c r="BU100" s="359"/>
      <c r="BV100" s="359"/>
    </row>
    <row r="101" spans="63:74" x14ac:dyDescent="0.2">
      <c r="BK101" s="359"/>
      <c r="BL101" s="359"/>
      <c r="BM101" s="359"/>
      <c r="BN101" s="359"/>
      <c r="BO101" s="359"/>
      <c r="BP101" s="359"/>
      <c r="BQ101" s="359"/>
      <c r="BR101" s="359"/>
      <c r="BS101" s="359"/>
      <c r="BT101" s="359"/>
      <c r="BU101" s="359"/>
      <c r="BV101" s="359"/>
    </row>
    <row r="102" spans="63:74" x14ac:dyDescent="0.2">
      <c r="BK102" s="359"/>
      <c r="BL102" s="359"/>
      <c r="BM102" s="359"/>
      <c r="BN102" s="359"/>
      <c r="BO102" s="359"/>
      <c r="BP102" s="359"/>
      <c r="BQ102" s="359"/>
      <c r="BR102" s="359"/>
      <c r="BS102" s="359"/>
      <c r="BT102" s="359"/>
      <c r="BU102" s="359"/>
      <c r="BV102" s="359"/>
    </row>
    <row r="103" spans="63:74" x14ac:dyDescent="0.2">
      <c r="BK103" s="359"/>
      <c r="BL103" s="359"/>
      <c r="BM103" s="359"/>
      <c r="BN103" s="359"/>
      <c r="BO103" s="359"/>
      <c r="BP103" s="359"/>
      <c r="BQ103" s="359"/>
      <c r="BR103" s="359"/>
      <c r="BS103" s="359"/>
      <c r="BT103" s="359"/>
      <c r="BU103" s="359"/>
      <c r="BV103" s="359"/>
    </row>
    <row r="104" spans="63:74" x14ac:dyDescent="0.2">
      <c r="BK104" s="359"/>
      <c r="BL104" s="359"/>
      <c r="BM104" s="359"/>
      <c r="BN104" s="359"/>
      <c r="BO104" s="359"/>
      <c r="BP104" s="359"/>
      <c r="BQ104" s="359"/>
      <c r="BR104" s="359"/>
      <c r="BS104" s="359"/>
      <c r="BT104" s="359"/>
      <c r="BU104" s="359"/>
      <c r="BV104" s="359"/>
    </row>
    <row r="105" spans="63:74" x14ac:dyDescent="0.2">
      <c r="BK105" s="359"/>
      <c r="BL105" s="359"/>
      <c r="BM105" s="359"/>
      <c r="BN105" s="359"/>
      <c r="BO105" s="359"/>
      <c r="BP105" s="359"/>
      <c r="BQ105" s="359"/>
      <c r="BR105" s="359"/>
      <c r="BS105" s="359"/>
      <c r="BT105" s="359"/>
      <c r="BU105" s="359"/>
      <c r="BV105" s="359"/>
    </row>
    <row r="106" spans="63:74" x14ac:dyDescent="0.2">
      <c r="BK106" s="359"/>
      <c r="BL106" s="359"/>
      <c r="BM106" s="359"/>
      <c r="BN106" s="359"/>
      <c r="BO106" s="359"/>
      <c r="BP106" s="359"/>
      <c r="BQ106" s="359"/>
      <c r="BR106" s="359"/>
      <c r="BS106" s="359"/>
      <c r="BT106" s="359"/>
      <c r="BU106" s="359"/>
      <c r="BV106" s="359"/>
    </row>
    <row r="107" spans="63:74" x14ac:dyDescent="0.2">
      <c r="BK107" s="359"/>
      <c r="BL107" s="359"/>
      <c r="BM107" s="359"/>
      <c r="BN107" s="359"/>
      <c r="BO107" s="359"/>
      <c r="BP107" s="359"/>
      <c r="BQ107" s="359"/>
      <c r="BR107" s="359"/>
      <c r="BS107" s="359"/>
      <c r="BT107" s="359"/>
      <c r="BU107" s="359"/>
      <c r="BV107" s="359"/>
    </row>
    <row r="108" spans="63:74" x14ac:dyDescent="0.2">
      <c r="BK108" s="359"/>
      <c r="BL108" s="359"/>
      <c r="BM108" s="359"/>
      <c r="BN108" s="359"/>
      <c r="BO108" s="359"/>
      <c r="BP108" s="359"/>
      <c r="BQ108" s="359"/>
      <c r="BR108" s="359"/>
      <c r="BS108" s="359"/>
      <c r="BT108" s="359"/>
      <c r="BU108" s="359"/>
      <c r="BV108" s="359"/>
    </row>
    <row r="109" spans="63:74" x14ac:dyDescent="0.2">
      <c r="BK109" s="359"/>
      <c r="BL109" s="359"/>
      <c r="BM109" s="359"/>
      <c r="BN109" s="359"/>
      <c r="BO109" s="359"/>
      <c r="BP109" s="359"/>
      <c r="BQ109" s="359"/>
      <c r="BR109" s="359"/>
      <c r="BS109" s="359"/>
      <c r="BT109" s="359"/>
      <c r="BU109" s="359"/>
      <c r="BV109" s="359"/>
    </row>
    <row r="110" spans="63:74" x14ac:dyDescent="0.2">
      <c r="BK110" s="359"/>
      <c r="BL110" s="359"/>
      <c r="BM110" s="359"/>
      <c r="BN110" s="359"/>
      <c r="BO110" s="359"/>
      <c r="BP110" s="359"/>
      <c r="BQ110" s="359"/>
      <c r="BR110" s="359"/>
      <c r="BS110" s="359"/>
      <c r="BT110" s="359"/>
      <c r="BU110" s="359"/>
      <c r="BV110" s="359"/>
    </row>
    <row r="111" spans="63:74" x14ac:dyDescent="0.2">
      <c r="BK111" s="359"/>
      <c r="BL111" s="359"/>
      <c r="BM111" s="359"/>
      <c r="BN111" s="359"/>
      <c r="BO111" s="359"/>
      <c r="BP111" s="359"/>
      <c r="BQ111" s="359"/>
      <c r="BR111" s="359"/>
      <c r="BS111" s="359"/>
      <c r="BT111" s="359"/>
      <c r="BU111" s="359"/>
      <c r="BV111" s="359"/>
    </row>
    <row r="112" spans="63:74" x14ac:dyDescent="0.2">
      <c r="BK112" s="359"/>
      <c r="BL112" s="359"/>
      <c r="BM112" s="359"/>
      <c r="BN112" s="359"/>
      <c r="BO112" s="359"/>
      <c r="BP112" s="359"/>
      <c r="BQ112" s="359"/>
      <c r="BR112" s="359"/>
      <c r="BS112" s="359"/>
      <c r="BT112" s="359"/>
      <c r="BU112" s="359"/>
      <c r="BV112" s="359"/>
    </row>
    <row r="113" spans="63:74" x14ac:dyDescent="0.2">
      <c r="BK113" s="359"/>
      <c r="BL113" s="359"/>
      <c r="BM113" s="359"/>
      <c r="BN113" s="359"/>
      <c r="BO113" s="359"/>
      <c r="BP113" s="359"/>
      <c r="BQ113" s="359"/>
      <c r="BR113" s="359"/>
      <c r="BS113" s="359"/>
      <c r="BT113" s="359"/>
      <c r="BU113" s="359"/>
      <c r="BV113" s="359"/>
    </row>
    <row r="114" spans="63:74" x14ac:dyDescent="0.2">
      <c r="BK114" s="359"/>
      <c r="BL114" s="359"/>
      <c r="BM114" s="359"/>
      <c r="BN114" s="359"/>
      <c r="BO114" s="359"/>
      <c r="BP114" s="359"/>
      <c r="BQ114" s="359"/>
      <c r="BR114" s="359"/>
      <c r="BS114" s="359"/>
      <c r="BT114" s="359"/>
      <c r="BU114" s="359"/>
      <c r="BV114" s="359"/>
    </row>
    <row r="115" spans="63:74" x14ac:dyDescent="0.2">
      <c r="BK115" s="359"/>
      <c r="BL115" s="359"/>
      <c r="BM115" s="359"/>
      <c r="BN115" s="359"/>
      <c r="BO115" s="359"/>
      <c r="BP115" s="359"/>
      <c r="BQ115" s="359"/>
      <c r="BR115" s="359"/>
      <c r="BS115" s="359"/>
      <c r="BT115" s="359"/>
      <c r="BU115" s="359"/>
      <c r="BV115" s="359"/>
    </row>
    <row r="116" spans="63:74" x14ac:dyDescent="0.2">
      <c r="BK116" s="359"/>
      <c r="BL116" s="359"/>
      <c r="BM116" s="359"/>
      <c r="BN116" s="359"/>
      <c r="BO116" s="359"/>
      <c r="BP116" s="359"/>
      <c r="BQ116" s="359"/>
      <c r="BR116" s="359"/>
      <c r="BS116" s="359"/>
      <c r="BT116" s="359"/>
      <c r="BU116" s="359"/>
      <c r="BV116" s="359"/>
    </row>
    <row r="117" spans="63:74" x14ac:dyDescent="0.2">
      <c r="BK117" s="359"/>
      <c r="BL117" s="359"/>
      <c r="BM117" s="359"/>
      <c r="BN117" s="359"/>
      <c r="BO117" s="359"/>
      <c r="BP117" s="359"/>
      <c r="BQ117" s="359"/>
      <c r="BR117" s="359"/>
      <c r="BS117" s="359"/>
      <c r="BT117" s="359"/>
      <c r="BU117" s="359"/>
      <c r="BV117" s="359"/>
    </row>
    <row r="118" spans="63:74" x14ac:dyDescent="0.2">
      <c r="BK118" s="359"/>
      <c r="BL118" s="359"/>
      <c r="BM118" s="359"/>
      <c r="BN118" s="359"/>
      <c r="BO118" s="359"/>
      <c r="BP118" s="359"/>
      <c r="BQ118" s="359"/>
      <c r="BR118" s="359"/>
      <c r="BS118" s="359"/>
      <c r="BT118" s="359"/>
      <c r="BU118" s="359"/>
      <c r="BV118" s="359"/>
    </row>
    <row r="119" spans="63:74" x14ac:dyDescent="0.2">
      <c r="BK119" s="359"/>
      <c r="BL119" s="359"/>
      <c r="BM119" s="359"/>
      <c r="BN119" s="359"/>
      <c r="BO119" s="359"/>
      <c r="BP119" s="359"/>
      <c r="BQ119" s="359"/>
      <c r="BR119" s="359"/>
      <c r="BS119" s="359"/>
      <c r="BT119" s="359"/>
      <c r="BU119" s="359"/>
      <c r="BV119" s="359"/>
    </row>
    <row r="120" spans="63:74" x14ac:dyDescent="0.2">
      <c r="BK120" s="359"/>
      <c r="BL120" s="359"/>
      <c r="BM120" s="359"/>
      <c r="BN120" s="359"/>
      <c r="BO120" s="359"/>
      <c r="BP120" s="359"/>
      <c r="BQ120" s="359"/>
      <c r="BR120" s="359"/>
      <c r="BS120" s="359"/>
      <c r="BT120" s="359"/>
      <c r="BU120" s="359"/>
      <c r="BV120" s="359"/>
    </row>
    <row r="121" spans="63:74" x14ac:dyDescent="0.2">
      <c r="BK121" s="359"/>
      <c r="BL121" s="359"/>
      <c r="BM121" s="359"/>
      <c r="BN121" s="359"/>
      <c r="BO121" s="359"/>
      <c r="BP121" s="359"/>
      <c r="BQ121" s="359"/>
      <c r="BR121" s="359"/>
      <c r="BS121" s="359"/>
      <c r="BT121" s="359"/>
      <c r="BU121" s="359"/>
      <c r="BV121" s="359"/>
    </row>
    <row r="122" spans="63:74" x14ac:dyDescent="0.2">
      <c r="BK122" s="359"/>
      <c r="BL122" s="359"/>
      <c r="BM122" s="359"/>
      <c r="BN122" s="359"/>
      <c r="BO122" s="359"/>
      <c r="BP122" s="359"/>
      <c r="BQ122" s="359"/>
      <c r="BR122" s="359"/>
      <c r="BS122" s="359"/>
      <c r="BT122" s="359"/>
      <c r="BU122" s="359"/>
      <c r="BV122" s="359"/>
    </row>
    <row r="123" spans="63:74" x14ac:dyDescent="0.2">
      <c r="BK123" s="359"/>
      <c r="BL123" s="359"/>
      <c r="BM123" s="359"/>
      <c r="BN123" s="359"/>
      <c r="BO123" s="359"/>
      <c r="BP123" s="359"/>
      <c r="BQ123" s="359"/>
      <c r="BR123" s="359"/>
      <c r="BS123" s="359"/>
      <c r="BT123" s="359"/>
      <c r="BU123" s="359"/>
      <c r="BV123" s="359"/>
    </row>
    <row r="124" spans="63:74" x14ac:dyDescent="0.2">
      <c r="BK124" s="359"/>
      <c r="BL124" s="359"/>
      <c r="BM124" s="359"/>
      <c r="BN124" s="359"/>
      <c r="BO124" s="359"/>
      <c r="BP124" s="359"/>
      <c r="BQ124" s="359"/>
      <c r="BR124" s="359"/>
      <c r="BS124" s="359"/>
      <c r="BT124" s="359"/>
      <c r="BU124" s="359"/>
      <c r="BV124" s="359"/>
    </row>
    <row r="125" spans="63:74" x14ac:dyDescent="0.2">
      <c r="BK125" s="359"/>
      <c r="BL125" s="359"/>
      <c r="BM125" s="359"/>
      <c r="BN125" s="359"/>
      <c r="BO125" s="359"/>
      <c r="BP125" s="359"/>
      <c r="BQ125" s="359"/>
      <c r="BR125" s="359"/>
      <c r="BS125" s="359"/>
      <c r="BT125" s="359"/>
      <c r="BU125" s="359"/>
      <c r="BV125" s="359"/>
    </row>
    <row r="126" spans="63:74" x14ac:dyDescent="0.2">
      <c r="BK126" s="359"/>
      <c r="BL126" s="359"/>
      <c r="BM126" s="359"/>
      <c r="BN126" s="359"/>
      <c r="BO126" s="359"/>
      <c r="BP126" s="359"/>
      <c r="BQ126" s="359"/>
      <c r="BR126" s="359"/>
      <c r="BS126" s="359"/>
      <c r="BT126" s="359"/>
      <c r="BU126" s="359"/>
      <c r="BV126" s="359"/>
    </row>
    <row r="127" spans="63:74" x14ac:dyDescent="0.2">
      <c r="BK127" s="359"/>
      <c r="BL127" s="359"/>
      <c r="BM127" s="359"/>
      <c r="BN127" s="359"/>
      <c r="BO127" s="359"/>
      <c r="BP127" s="359"/>
      <c r="BQ127" s="359"/>
      <c r="BR127" s="359"/>
      <c r="BS127" s="359"/>
      <c r="BT127" s="359"/>
      <c r="BU127" s="359"/>
      <c r="BV127" s="359"/>
    </row>
    <row r="128" spans="63:74" x14ac:dyDescent="0.2">
      <c r="BK128" s="359"/>
      <c r="BL128" s="359"/>
      <c r="BM128" s="359"/>
      <c r="BN128" s="359"/>
      <c r="BO128" s="359"/>
      <c r="BP128" s="359"/>
      <c r="BQ128" s="359"/>
      <c r="BR128" s="359"/>
      <c r="BS128" s="359"/>
      <c r="BT128" s="359"/>
      <c r="BU128" s="359"/>
      <c r="BV128" s="359"/>
    </row>
    <row r="129" spans="63:74" x14ac:dyDescent="0.2">
      <c r="BK129" s="359"/>
      <c r="BL129" s="359"/>
      <c r="BM129" s="359"/>
      <c r="BN129" s="359"/>
      <c r="BO129" s="359"/>
      <c r="BP129" s="359"/>
      <c r="BQ129" s="359"/>
      <c r="BR129" s="359"/>
      <c r="BS129" s="359"/>
      <c r="BT129" s="359"/>
      <c r="BU129" s="359"/>
      <c r="BV129" s="359"/>
    </row>
    <row r="130" spans="63:74" x14ac:dyDescent="0.2">
      <c r="BK130" s="359"/>
      <c r="BL130" s="359"/>
      <c r="BM130" s="359"/>
      <c r="BN130" s="359"/>
      <c r="BO130" s="359"/>
      <c r="BP130" s="359"/>
      <c r="BQ130" s="359"/>
      <c r="BR130" s="359"/>
      <c r="BS130" s="359"/>
      <c r="BT130" s="359"/>
      <c r="BU130" s="359"/>
      <c r="BV130" s="359"/>
    </row>
    <row r="131" spans="63:74" x14ac:dyDescent="0.2">
      <c r="BK131" s="359"/>
      <c r="BL131" s="359"/>
      <c r="BM131" s="359"/>
      <c r="BN131" s="359"/>
      <c r="BO131" s="359"/>
      <c r="BP131" s="359"/>
      <c r="BQ131" s="359"/>
      <c r="BR131" s="359"/>
      <c r="BS131" s="359"/>
      <c r="BT131" s="359"/>
      <c r="BU131" s="359"/>
      <c r="BV131" s="359"/>
    </row>
    <row r="132" spans="63:74" x14ac:dyDescent="0.2">
      <c r="BK132" s="359"/>
      <c r="BL132" s="359"/>
      <c r="BM132" s="359"/>
      <c r="BN132" s="359"/>
      <c r="BO132" s="359"/>
      <c r="BP132" s="359"/>
      <c r="BQ132" s="359"/>
      <c r="BR132" s="359"/>
      <c r="BS132" s="359"/>
      <c r="BT132" s="359"/>
      <c r="BU132" s="359"/>
      <c r="BV132" s="359"/>
    </row>
    <row r="133" spans="63:74" x14ac:dyDescent="0.2">
      <c r="BK133" s="359"/>
      <c r="BL133" s="359"/>
      <c r="BM133" s="359"/>
      <c r="BN133" s="359"/>
      <c r="BO133" s="359"/>
      <c r="BP133" s="359"/>
      <c r="BQ133" s="359"/>
      <c r="BR133" s="359"/>
      <c r="BS133" s="359"/>
      <c r="BT133" s="359"/>
      <c r="BU133" s="359"/>
      <c r="BV133" s="359"/>
    </row>
    <row r="134" spans="63:74" x14ac:dyDescent="0.2">
      <c r="BK134" s="359"/>
      <c r="BL134" s="359"/>
      <c r="BM134" s="359"/>
      <c r="BN134" s="359"/>
      <c r="BO134" s="359"/>
      <c r="BP134" s="359"/>
      <c r="BQ134" s="359"/>
      <c r="BR134" s="359"/>
      <c r="BS134" s="359"/>
      <c r="BT134" s="359"/>
      <c r="BU134" s="359"/>
      <c r="BV134" s="359"/>
    </row>
    <row r="135" spans="63:74" x14ac:dyDescent="0.2">
      <c r="BK135" s="359"/>
      <c r="BL135" s="359"/>
      <c r="BM135" s="359"/>
      <c r="BN135" s="359"/>
      <c r="BO135" s="359"/>
      <c r="BP135" s="359"/>
      <c r="BQ135" s="359"/>
      <c r="BR135" s="359"/>
      <c r="BS135" s="359"/>
      <c r="BT135" s="359"/>
      <c r="BU135" s="359"/>
      <c r="BV135" s="359"/>
    </row>
    <row r="136" spans="63:74" x14ac:dyDescent="0.2">
      <c r="BK136" s="359"/>
      <c r="BL136" s="359"/>
      <c r="BM136" s="359"/>
      <c r="BN136" s="359"/>
      <c r="BO136" s="359"/>
      <c r="BP136" s="359"/>
      <c r="BQ136" s="359"/>
      <c r="BR136" s="359"/>
      <c r="BS136" s="359"/>
      <c r="BT136" s="359"/>
      <c r="BU136" s="359"/>
      <c r="BV136" s="359"/>
    </row>
    <row r="137" spans="63:74" x14ac:dyDescent="0.2">
      <c r="BK137" s="359"/>
      <c r="BL137" s="359"/>
      <c r="BM137" s="359"/>
      <c r="BN137" s="359"/>
      <c r="BO137" s="359"/>
      <c r="BP137" s="359"/>
      <c r="BQ137" s="359"/>
      <c r="BR137" s="359"/>
      <c r="BS137" s="359"/>
      <c r="BT137" s="359"/>
      <c r="BU137" s="359"/>
      <c r="BV137" s="359"/>
    </row>
    <row r="138" spans="63:74" x14ac:dyDescent="0.2">
      <c r="BK138" s="359"/>
      <c r="BL138" s="359"/>
      <c r="BM138" s="359"/>
      <c r="BN138" s="359"/>
      <c r="BO138" s="359"/>
      <c r="BP138" s="359"/>
      <c r="BQ138" s="359"/>
      <c r="BR138" s="359"/>
      <c r="BS138" s="359"/>
      <c r="BT138" s="359"/>
      <c r="BU138" s="359"/>
      <c r="BV138" s="359"/>
    </row>
    <row r="139" spans="63:74" x14ac:dyDescent="0.2">
      <c r="BK139" s="359"/>
      <c r="BL139" s="359"/>
      <c r="BM139" s="359"/>
      <c r="BN139" s="359"/>
      <c r="BO139" s="359"/>
      <c r="BP139" s="359"/>
      <c r="BQ139" s="359"/>
      <c r="BR139" s="359"/>
      <c r="BS139" s="359"/>
      <c r="BT139" s="359"/>
      <c r="BU139" s="359"/>
      <c r="BV139" s="359"/>
    </row>
    <row r="140" spans="63:74" x14ac:dyDescent="0.2">
      <c r="BK140" s="359"/>
      <c r="BL140" s="359"/>
      <c r="BM140" s="359"/>
      <c r="BN140" s="359"/>
      <c r="BO140" s="359"/>
      <c r="BP140" s="359"/>
      <c r="BQ140" s="359"/>
      <c r="BR140" s="359"/>
      <c r="BS140" s="359"/>
      <c r="BT140" s="359"/>
      <c r="BU140" s="359"/>
      <c r="BV140" s="359"/>
    </row>
    <row r="141" spans="63:74" x14ac:dyDescent="0.2">
      <c r="BK141" s="359"/>
      <c r="BL141" s="359"/>
      <c r="BM141" s="359"/>
      <c r="BN141" s="359"/>
      <c r="BO141" s="359"/>
      <c r="BP141" s="359"/>
      <c r="BQ141" s="359"/>
      <c r="BR141" s="359"/>
      <c r="BS141" s="359"/>
      <c r="BT141" s="359"/>
      <c r="BU141" s="359"/>
      <c r="BV141" s="359"/>
    </row>
    <row r="142" spans="63:74" x14ac:dyDescent="0.2">
      <c r="BK142" s="359"/>
      <c r="BL142" s="359"/>
      <c r="BM142" s="359"/>
      <c r="BN142" s="359"/>
      <c r="BO142" s="359"/>
      <c r="BP142" s="359"/>
      <c r="BQ142" s="359"/>
      <c r="BR142" s="359"/>
      <c r="BS142" s="359"/>
      <c r="BT142" s="359"/>
      <c r="BU142" s="359"/>
      <c r="BV142" s="359"/>
    </row>
    <row r="143" spans="63:74" x14ac:dyDescent="0.2">
      <c r="BK143" s="359"/>
      <c r="BL143" s="359"/>
      <c r="BM143" s="359"/>
      <c r="BN143" s="359"/>
      <c r="BO143" s="359"/>
      <c r="BP143" s="359"/>
      <c r="BQ143" s="359"/>
      <c r="BR143" s="359"/>
      <c r="BS143" s="359"/>
      <c r="BT143" s="359"/>
      <c r="BU143" s="359"/>
      <c r="BV143" s="359"/>
    </row>
    <row r="144" spans="63:74" x14ac:dyDescent="0.2">
      <c r="BK144" s="359"/>
      <c r="BL144" s="359"/>
      <c r="BM144" s="359"/>
      <c r="BN144" s="359"/>
      <c r="BO144" s="359"/>
      <c r="BP144" s="359"/>
      <c r="BQ144" s="359"/>
      <c r="BR144" s="359"/>
      <c r="BS144" s="359"/>
      <c r="BT144" s="359"/>
      <c r="BU144" s="359"/>
      <c r="BV144" s="359"/>
    </row>
    <row r="145" spans="63:74" x14ac:dyDescent="0.2">
      <c r="BK145" s="359"/>
      <c r="BL145" s="359"/>
      <c r="BM145" s="359"/>
      <c r="BN145" s="359"/>
      <c r="BO145" s="359"/>
      <c r="BP145" s="359"/>
      <c r="BQ145" s="359"/>
      <c r="BR145" s="359"/>
      <c r="BS145" s="359"/>
      <c r="BT145" s="359"/>
      <c r="BU145" s="359"/>
      <c r="BV145" s="359"/>
    </row>
    <row r="146" spans="63:74" x14ac:dyDescent="0.2">
      <c r="BK146" s="359"/>
      <c r="BL146" s="359"/>
      <c r="BM146" s="359"/>
      <c r="BN146" s="359"/>
      <c r="BO146" s="359"/>
      <c r="BP146" s="359"/>
      <c r="BQ146" s="359"/>
      <c r="BR146" s="359"/>
      <c r="BS146" s="359"/>
      <c r="BT146" s="359"/>
      <c r="BU146" s="359"/>
      <c r="BV146" s="359"/>
    </row>
    <row r="147" spans="63:74" x14ac:dyDescent="0.2">
      <c r="BK147" s="359"/>
      <c r="BL147" s="359"/>
      <c r="BM147" s="359"/>
      <c r="BN147" s="359"/>
      <c r="BO147" s="359"/>
      <c r="BP147" s="359"/>
      <c r="BQ147" s="359"/>
      <c r="BR147" s="359"/>
      <c r="BS147" s="359"/>
      <c r="BT147" s="359"/>
      <c r="BU147" s="359"/>
      <c r="BV147" s="359"/>
    </row>
    <row r="148" spans="63:74" x14ac:dyDescent="0.2">
      <c r="BK148" s="359"/>
      <c r="BL148" s="359"/>
      <c r="BM148" s="359"/>
      <c r="BN148" s="359"/>
      <c r="BO148" s="359"/>
      <c r="BP148" s="359"/>
      <c r="BQ148" s="359"/>
      <c r="BR148" s="359"/>
      <c r="BS148" s="359"/>
      <c r="BT148" s="359"/>
      <c r="BU148" s="359"/>
      <c r="BV148" s="359"/>
    </row>
    <row r="149" spans="63:74" x14ac:dyDescent="0.2">
      <c r="BK149" s="359"/>
      <c r="BL149" s="359"/>
      <c r="BM149" s="359"/>
      <c r="BN149" s="359"/>
      <c r="BO149" s="359"/>
      <c r="BP149" s="359"/>
      <c r="BQ149" s="359"/>
      <c r="BR149" s="359"/>
      <c r="BS149" s="359"/>
      <c r="BT149" s="359"/>
      <c r="BU149" s="359"/>
      <c r="BV149" s="359"/>
    </row>
    <row r="150" spans="63:74" x14ac:dyDescent="0.2">
      <c r="BK150" s="359"/>
      <c r="BL150" s="359"/>
      <c r="BM150" s="359"/>
      <c r="BN150" s="359"/>
      <c r="BO150" s="359"/>
      <c r="BP150" s="359"/>
      <c r="BQ150" s="359"/>
      <c r="BR150" s="359"/>
      <c r="BS150" s="359"/>
      <c r="BT150" s="359"/>
      <c r="BU150" s="359"/>
      <c r="BV150" s="359"/>
    </row>
    <row r="151" spans="63:74" x14ac:dyDescent="0.2">
      <c r="BK151" s="359"/>
      <c r="BL151" s="359"/>
      <c r="BM151" s="359"/>
      <c r="BN151" s="359"/>
      <c r="BO151" s="359"/>
      <c r="BP151" s="359"/>
      <c r="BQ151" s="359"/>
      <c r="BR151" s="359"/>
      <c r="BS151" s="359"/>
      <c r="BT151" s="359"/>
      <c r="BU151" s="359"/>
      <c r="BV151" s="359"/>
    </row>
    <row r="152" spans="63:74" x14ac:dyDescent="0.2">
      <c r="BK152" s="359"/>
      <c r="BL152" s="359"/>
      <c r="BM152" s="359"/>
      <c r="BN152" s="359"/>
      <c r="BO152" s="359"/>
      <c r="BP152" s="359"/>
      <c r="BQ152" s="359"/>
      <c r="BR152" s="359"/>
      <c r="BS152" s="359"/>
      <c r="BT152" s="359"/>
      <c r="BU152" s="359"/>
      <c r="BV152" s="359"/>
    </row>
    <row r="153" spans="63:74" x14ac:dyDescent="0.2">
      <c r="BK153" s="359"/>
      <c r="BL153" s="359"/>
      <c r="BM153" s="359"/>
      <c r="BN153" s="359"/>
      <c r="BO153" s="359"/>
      <c r="BP153" s="359"/>
      <c r="BQ153" s="359"/>
      <c r="BR153" s="359"/>
      <c r="BS153" s="359"/>
      <c r="BT153" s="359"/>
      <c r="BU153" s="359"/>
      <c r="BV153" s="359"/>
    </row>
    <row r="154" spans="63:74" x14ac:dyDescent="0.2">
      <c r="BK154" s="359"/>
      <c r="BL154" s="359"/>
      <c r="BM154" s="359"/>
      <c r="BN154" s="359"/>
      <c r="BO154" s="359"/>
      <c r="BP154" s="359"/>
      <c r="BQ154" s="359"/>
      <c r="BR154" s="359"/>
      <c r="BS154" s="359"/>
      <c r="BT154" s="359"/>
      <c r="BU154" s="359"/>
      <c r="BV154" s="359"/>
    </row>
    <row r="155" spans="63:74" x14ac:dyDescent="0.2">
      <c r="BK155" s="359"/>
      <c r="BL155" s="359"/>
      <c r="BM155" s="359"/>
      <c r="BN155" s="359"/>
      <c r="BO155" s="359"/>
      <c r="BP155" s="359"/>
      <c r="BQ155" s="359"/>
      <c r="BR155" s="359"/>
      <c r="BS155" s="359"/>
      <c r="BT155" s="359"/>
      <c r="BU155" s="359"/>
      <c r="BV155" s="359"/>
    </row>
    <row r="156" spans="63:74" x14ac:dyDescent="0.2">
      <c r="BK156" s="359"/>
      <c r="BL156" s="359"/>
      <c r="BM156" s="359"/>
      <c r="BN156" s="359"/>
      <c r="BO156" s="359"/>
      <c r="BP156" s="359"/>
      <c r="BQ156" s="359"/>
      <c r="BR156" s="359"/>
      <c r="BS156" s="359"/>
      <c r="BT156" s="359"/>
      <c r="BU156" s="359"/>
      <c r="BV156" s="359"/>
    </row>
    <row r="157" spans="63:74" x14ac:dyDescent="0.2">
      <c r="BK157" s="359"/>
      <c r="BL157" s="359"/>
      <c r="BM157" s="359"/>
      <c r="BN157" s="359"/>
      <c r="BO157" s="359"/>
      <c r="BP157" s="359"/>
      <c r="BQ157" s="359"/>
      <c r="BR157" s="359"/>
      <c r="BS157" s="359"/>
      <c r="BT157" s="359"/>
      <c r="BU157" s="359"/>
      <c r="BV157" s="359"/>
    </row>
    <row r="158" spans="63:74" x14ac:dyDescent="0.2">
      <c r="BK158" s="359"/>
      <c r="BL158" s="359"/>
      <c r="BM158" s="359"/>
      <c r="BN158" s="359"/>
      <c r="BO158" s="359"/>
      <c r="BP158" s="359"/>
      <c r="BQ158" s="359"/>
      <c r="BR158" s="359"/>
      <c r="BS158" s="359"/>
      <c r="BT158" s="359"/>
      <c r="BU158" s="359"/>
      <c r="BV158" s="359"/>
    </row>
    <row r="159" spans="63:74" x14ac:dyDescent="0.2">
      <c r="BK159" s="359"/>
      <c r="BL159" s="359"/>
      <c r="BM159" s="359"/>
      <c r="BN159" s="359"/>
      <c r="BO159" s="359"/>
      <c r="BP159" s="359"/>
      <c r="BQ159" s="359"/>
      <c r="BR159" s="359"/>
      <c r="BS159" s="359"/>
      <c r="BT159" s="359"/>
      <c r="BU159" s="359"/>
      <c r="BV159" s="359"/>
    </row>
    <row r="160" spans="63:74" x14ac:dyDescent="0.2">
      <c r="BK160" s="359"/>
      <c r="BL160" s="359"/>
      <c r="BM160" s="359"/>
      <c r="BN160" s="359"/>
      <c r="BO160" s="359"/>
      <c r="BP160" s="359"/>
      <c r="BQ160" s="359"/>
      <c r="BR160" s="359"/>
      <c r="BS160" s="359"/>
      <c r="BT160" s="359"/>
      <c r="BU160" s="359"/>
      <c r="BV160" s="359"/>
    </row>
  </sheetData>
  <mergeCells count="17">
    <mergeCell ref="AM3:AX3"/>
    <mergeCell ref="AY3:BJ3"/>
    <mergeCell ref="BK3:BV3"/>
    <mergeCell ref="B1:AL1"/>
    <mergeCell ref="C3:N3"/>
    <mergeCell ref="O3:Z3"/>
    <mergeCell ref="AA3:AL3"/>
    <mergeCell ref="B79:Q79"/>
    <mergeCell ref="B80:Q80"/>
    <mergeCell ref="A1:A2"/>
    <mergeCell ref="B71:Q71"/>
    <mergeCell ref="B73:Q73"/>
    <mergeCell ref="B74:Q74"/>
    <mergeCell ref="B76:Q76"/>
    <mergeCell ref="B77:Q77"/>
    <mergeCell ref="B78:Q78"/>
    <mergeCell ref="B75:Q75"/>
  </mergeCells>
  <phoneticPr fontId="5" type="noConversion"/>
  <hyperlinks>
    <hyperlink ref="A1:A2" location="Contents!A1" display="Table of Contents"/>
  </hyperlinks>
  <pageMargins left="0.25" right="0.25" top="0.25" bottom="0.25" header="0.5" footer="0.5"/>
  <pageSetup scale="34" orientation="portrait" horizontalDpi="300" verticalDpi="3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BE5" activePane="bottomRight" state="frozen"/>
      <selection activeCell="BC15" sqref="BC15"/>
      <selection pane="topRight" activeCell="BC15" sqref="BC15"/>
      <selection pane="bottomLeft" activeCell="BC15" sqref="BC15"/>
      <selection pane="bottomRight" activeCell="BI50" sqref="BI50"/>
    </sheetView>
  </sheetViews>
  <sheetFormatPr defaultColWidth="9.5703125" defaultRowHeight="11.25" x14ac:dyDescent="0.2"/>
  <cols>
    <col min="1" max="1" width="12" style="164" customWidth="1"/>
    <col min="2" max="2" width="43.42578125" style="164" customWidth="1"/>
    <col min="3" max="50" width="8.5703125" style="164" customWidth="1"/>
    <col min="51" max="57" width="8.5703125" style="352" customWidth="1"/>
    <col min="58" max="58" width="8.5703125" style="168" customWidth="1"/>
    <col min="59" max="62" width="8.5703125" style="352" customWidth="1"/>
    <col min="63" max="74" width="8.5703125" style="164" customWidth="1"/>
    <col min="75" max="16384" width="9.5703125" style="164"/>
  </cols>
  <sheetData>
    <row r="1" spans="1:74" ht="13.35" customHeight="1" x14ac:dyDescent="0.2">
      <c r="A1" s="765" t="s">
        <v>1033</v>
      </c>
      <c r="B1" s="825" t="s">
        <v>257</v>
      </c>
      <c r="C1" s="826"/>
      <c r="D1" s="826"/>
      <c r="E1" s="826"/>
      <c r="F1" s="826"/>
      <c r="G1" s="826"/>
      <c r="H1" s="826"/>
      <c r="I1" s="826"/>
      <c r="J1" s="826"/>
      <c r="K1" s="826"/>
      <c r="L1" s="826"/>
      <c r="M1" s="826"/>
      <c r="N1" s="826"/>
      <c r="O1" s="826"/>
      <c r="P1" s="826"/>
      <c r="Q1" s="826"/>
      <c r="R1" s="826"/>
      <c r="S1" s="826"/>
      <c r="T1" s="826"/>
      <c r="U1" s="826"/>
      <c r="V1" s="826"/>
      <c r="W1" s="826"/>
      <c r="X1" s="826"/>
      <c r="Y1" s="826"/>
      <c r="Z1" s="826"/>
      <c r="AA1" s="826"/>
      <c r="AB1" s="826"/>
      <c r="AC1" s="826"/>
      <c r="AD1" s="826"/>
      <c r="AE1" s="826"/>
      <c r="AF1" s="826"/>
      <c r="AG1" s="826"/>
      <c r="AH1" s="826"/>
      <c r="AI1" s="826"/>
      <c r="AJ1" s="826"/>
      <c r="AK1" s="826"/>
      <c r="AL1" s="826"/>
      <c r="AM1" s="163"/>
    </row>
    <row r="2" spans="1:74" s="165" customFormat="1" ht="12.75" x14ac:dyDescent="0.2">
      <c r="A2" s="766"/>
      <c r="B2" s="542" t="str">
        <f>"U.S. Energy Information Administration  |  Short-Term Energy Outlook  - "&amp;Dates!D1</f>
        <v>U.S. Energy Information Administration  |  Short-Term Energy Outlook  - December 2015</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0"/>
      <c r="AY2" s="509"/>
      <c r="AZ2" s="509"/>
      <c r="BA2" s="509"/>
      <c r="BB2" s="509"/>
      <c r="BC2" s="509"/>
      <c r="BD2" s="509"/>
      <c r="BE2" s="509"/>
      <c r="BF2" s="733"/>
      <c r="BG2" s="509"/>
      <c r="BH2" s="509"/>
      <c r="BI2" s="509"/>
      <c r="BJ2" s="509"/>
    </row>
    <row r="3" spans="1:74" s="12" customFormat="1" ht="12.75" x14ac:dyDescent="0.2">
      <c r="A3" s="14"/>
      <c r="B3" s="15"/>
      <c r="C3" s="770">
        <f>Dates!D3</f>
        <v>2011</v>
      </c>
      <c r="D3" s="761"/>
      <c r="E3" s="761"/>
      <c r="F3" s="761"/>
      <c r="G3" s="761"/>
      <c r="H3" s="761"/>
      <c r="I3" s="761"/>
      <c r="J3" s="761"/>
      <c r="K3" s="761"/>
      <c r="L3" s="761"/>
      <c r="M3" s="761"/>
      <c r="N3" s="762"/>
      <c r="O3" s="770">
        <f>C3+1</f>
        <v>2012</v>
      </c>
      <c r="P3" s="771"/>
      <c r="Q3" s="771"/>
      <c r="R3" s="771"/>
      <c r="S3" s="771"/>
      <c r="T3" s="771"/>
      <c r="U3" s="771"/>
      <c r="V3" s="771"/>
      <c r="W3" s="771"/>
      <c r="X3" s="761"/>
      <c r="Y3" s="761"/>
      <c r="Z3" s="762"/>
      <c r="AA3" s="760">
        <f>O3+1</f>
        <v>2013</v>
      </c>
      <c r="AB3" s="761"/>
      <c r="AC3" s="761"/>
      <c r="AD3" s="761"/>
      <c r="AE3" s="761"/>
      <c r="AF3" s="761"/>
      <c r="AG3" s="761"/>
      <c r="AH3" s="761"/>
      <c r="AI3" s="761"/>
      <c r="AJ3" s="761"/>
      <c r="AK3" s="761"/>
      <c r="AL3" s="762"/>
      <c r="AM3" s="760">
        <f>AA3+1</f>
        <v>2014</v>
      </c>
      <c r="AN3" s="761"/>
      <c r="AO3" s="761"/>
      <c r="AP3" s="761"/>
      <c r="AQ3" s="761"/>
      <c r="AR3" s="761"/>
      <c r="AS3" s="761"/>
      <c r="AT3" s="761"/>
      <c r="AU3" s="761"/>
      <c r="AV3" s="761"/>
      <c r="AW3" s="761"/>
      <c r="AX3" s="762"/>
      <c r="AY3" s="760">
        <f>AM3+1</f>
        <v>2015</v>
      </c>
      <c r="AZ3" s="767"/>
      <c r="BA3" s="767"/>
      <c r="BB3" s="767"/>
      <c r="BC3" s="767"/>
      <c r="BD3" s="767"/>
      <c r="BE3" s="767"/>
      <c r="BF3" s="767"/>
      <c r="BG3" s="767"/>
      <c r="BH3" s="767"/>
      <c r="BI3" s="767"/>
      <c r="BJ3" s="768"/>
      <c r="BK3" s="760">
        <f>AY3+1</f>
        <v>2016</v>
      </c>
      <c r="BL3" s="761"/>
      <c r="BM3" s="761"/>
      <c r="BN3" s="761"/>
      <c r="BO3" s="761"/>
      <c r="BP3" s="761"/>
      <c r="BQ3" s="761"/>
      <c r="BR3" s="761"/>
      <c r="BS3" s="761"/>
      <c r="BT3" s="761"/>
      <c r="BU3" s="761"/>
      <c r="BV3" s="762"/>
    </row>
    <row r="4" spans="1:74" s="12" customFormat="1" x14ac:dyDescent="0.2">
      <c r="A4" s="16"/>
      <c r="B4" s="17"/>
      <c r="C4" s="18" t="s">
        <v>634</v>
      </c>
      <c r="D4" s="18" t="s">
        <v>635</v>
      </c>
      <c r="E4" s="18" t="s">
        <v>636</v>
      </c>
      <c r="F4" s="18" t="s">
        <v>637</v>
      </c>
      <c r="G4" s="18" t="s">
        <v>638</v>
      </c>
      <c r="H4" s="18" t="s">
        <v>639</v>
      </c>
      <c r="I4" s="18" t="s">
        <v>640</v>
      </c>
      <c r="J4" s="18" t="s">
        <v>641</v>
      </c>
      <c r="K4" s="18" t="s">
        <v>642</v>
      </c>
      <c r="L4" s="18" t="s">
        <v>643</v>
      </c>
      <c r="M4" s="18" t="s">
        <v>644</v>
      </c>
      <c r="N4" s="18" t="s">
        <v>645</v>
      </c>
      <c r="O4" s="18" t="s">
        <v>634</v>
      </c>
      <c r="P4" s="18" t="s">
        <v>635</v>
      </c>
      <c r="Q4" s="18" t="s">
        <v>636</v>
      </c>
      <c r="R4" s="18" t="s">
        <v>637</v>
      </c>
      <c r="S4" s="18" t="s">
        <v>638</v>
      </c>
      <c r="T4" s="18" t="s">
        <v>639</v>
      </c>
      <c r="U4" s="18" t="s">
        <v>640</v>
      </c>
      <c r="V4" s="18" t="s">
        <v>641</v>
      </c>
      <c r="W4" s="18" t="s">
        <v>642</v>
      </c>
      <c r="X4" s="18" t="s">
        <v>643</v>
      </c>
      <c r="Y4" s="18" t="s">
        <v>644</v>
      </c>
      <c r="Z4" s="18" t="s">
        <v>645</v>
      </c>
      <c r="AA4" s="18" t="s">
        <v>634</v>
      </c>
      <c r="AB4" s="18" t="s">
        <v>635</v>
      </c>
      <c r="AC4" s="18" t="s">
        <v>636</v>
      </c>
      <c r="AD4" s="18" t="s">
        <v>637</v>
      </c>
      <c r="AE4" s="18" t="s">
        <v>638</v>
      </c>
      <c r="AF4" s="18" t="s">
        <v>639</v>
      </c>
      <c r="AG4" s="18" t="s">
        <v>640</v>
      </c>
      <c r="AH4" s="18" t="s">
        <v>641</v>
      </c>
      <c r="AI4" s="18" t="s">
        <v>642</v>
      </c>
      <c r="AJ4" s="18" t="s">
        <v>643</v>
      </c>
      <c r="AK4" s="18" t="s">
        <v>644</v>
      </c>
      <c r="AL4" s="18" t="s">
        <v>645</v>
      </c>
      <c r="AM4" s="18" t="s">
        <v>634</v>
      </c>
      <c r="AN4" s="18" t="s">
        <v>635</v>
      </c>
      <c r="AO4" s="18" t="s">
        <v>636</v>
      </c>
      <c r="AP4" s="18" t="s">
        <v>637</v>
      </c>
      <c r="AQ4" s="18" t="s">
        <v>638</v>
      </c>
      <c r="AR4" s="18" t="s">
        <v>639</v>
      </c>
      <c r="AS4" s="18" t="s">
        <v>640</v>
      </c>
      <c r="AT4" s="18" t="s">
        <v>641</v>
      </c>
      <c r="AU4" s="18" t="s">
        <v>642</v>
      </c>
      <c r="AV4" s="18" t="s">
        <v>643</v>
      </c>
      <c r="AW4" s="18" t="s">
        <v>644</v>
      </c>
      <c r="AX4" s="18" t="s">
        <v>645</v>
      </c>
      <c r="AY4" s="18" t="s">
        <v>634</v>
      </c>
      <c r="AZ4" s="18" t="s">
        <v>635</v>
      </c>
      <c r="BA4" s="18" t="s">
        <v>636</v>
      </c>
      <c r="BB4" s="18" t="s">
        <v>637</v>
      </c>
      <c r="BC4" s="18" t="s">
        <v>638</v>
      </c>
      <c r="BD4" s="18" t="s">
        <v>639</v>
      </c>
      <c r="BE4" s="18" t="s">
        <v>640</v>
      </c>
      <c r="BF4" s="18" t="s">
        <v>641</v>
      </c>
      <c r="BG4" s="18" t="s">
        <v>642</v>
      </c>
      <c r="BH4" s="18" t="s">
        <v>643</v>
      </c>
      <c r="BI4" s="18" t="s">
        <v>644</v>
      </c>
      <c r="BJ4" s="18" t="s">
        <v>645</v>
      </c>
      <c r="BK4" s="18" t="s">
        <v>634</v>
      </c>
      <c r="BL4" s="18" t="s">
        <v>635</v>
      </c>
      <c r="BM4" s="18" t="s">
        <v>636</v>
      </c>
      <c r="BN4" s="18" t="s">
        <v>637</v>
      </c>
      <c r="BO4" s="18" t="s">
        <v>638</v>
      </c>
      <c r="BP4" s="18" t="s">
        <v>639</v>
      </c>
      <c r="BQ4" s="18" t="s">
        <v>640</v>
      </c>
      <c r="BR4" s="18" t="s">
        <v>641</v>
      </c>
      <c r="BS4" s="18" t="s">
        <v>642</v>
      </c>
      <c r="BT4" s="18" t="s">
        <v>643</v>
      </c>
      <c r="BU4" s="18" t="s">
        <v>644</v>
      </c>
      <c r="BV4" s="18" t="s">
        <v>645</v>
      </c>
    </row>
    <row r="5" spans="1:74" ht="11.1" customHeight="1" x14ac:dyDescent="0.2">
      <c r="A5" s="147"/>
      <c r="B5" s="166" t="s">
        <v>1201</v>
      </c>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418"/>
      <c r="AZ5" s="418"/>
      <c r="BA5" s="418"/>
      <c r="BB5" s="418"/>
      <c r="BC5" s="418"/>
      <c r="BD5" s="418"/>
      <c r="BE5" s="418"/>
      <c r="BF5" s="167"/>
      <c r="BG5" s="418"/>
      <c r="BH5" s="418"/>
      <c r="BI5" s="167"/>
      <c r="BJ5" s="418"/>
      <c r="BK5" s="418"/>
      <c r="BL5" s="418"/>
      <c r="BM5" s="418"/>
      <c r="BN5" s="418"/>
      <c r="BO5" s="418"/>
      <c r="BP5" s="418"/>
      <c r="BQ5" s="418"/>
      <c r="BR5" s="418"/>
      <c r="BS5" s="418"/>
      <c r="BT5" s="418"/>
      <c r="BU5" s="418"/>
      <c r="BV5" s="418"/>
    </row>
    <row r="6" spans="1:74" ht="11.1" customHeight="1" x14ac:dyDescent="0.2">
      <c r="A6" s="148" t="s">
        <v>922</v>
      </c>
      <c r="B6" s="210" t="s">
        <v>595</v>
      </c>
      <c r="C6" s="240">
        <v>817.37798110000006</v>
      </c>
      <c r="D6" s="240">
        <v>818.26400459000001</v>
      </c>
      <c r="E6" s="240">
        <v>821.20236743999999</v>
      </c>
      <c r="F6" s="240">
        <v>832.72163663000003</v>
      </c>
      <c r="G6" s="240">
        <v>834.86825302</v>
      </c>
      <c r="H6" s="240">
        <v>834.17078357000003</v>
      </c>
      <c r="I6" s="240">
        <v>824.21079655999995</v>
      </c>
      <c r="J6" s="240">
        <v>822.63897922000001</v>
      </c>
      <c r="K6" s="240">
        <v>823.03689982000003</v>
      </c>
      <c r="L6" s="240">
        <v>828.42984557</v>
      </c>
      <c r="M6" s="240">
        <v>830.49827665999999</v>
      </c>
      <c r="N6" s="240">
        <v>832.26748031</v>
      </c>
      <c r="O6" s="240">
        <v>833.36496026999998</v>
      </c>
      <c r="P6" s="240">
        <v>834.81508119</v>
      </c>
      <c r="Q6" s="240">
        <v>836.24534683000002</v>
      </c>
      <c r="R6" s="240">
        <v>838.41680511000004</v>
      </c>
      <c r="S6" s="240">
        <v>839.23657427000001</v>
      </c>
      <c r="T6" s="240">
        <v>839.46570223000003</v>
      </c>
      <c r="U6" s="240">
        <v>838.41648476</v>
      </c>
      <c r="V6" s="240">
        <v>837.98010846</v>
      </c>
      <c r="W6" s="240">
        <v>837.46886912000002</v>
      </c>
      <c r="X6" s="240">
        <v>835.89406882000003</v>
      </c>
      <c r="Y6" s="240">
        <v>835.97462682000003</v>
      </c>
      <c r="Z6" s="240">
        <v>836.72184519999996</v>
      </c>
      <c r="AA6" s="240">
        <v>839.93786297999998</v>
      </c>
      <c r="AB6" s="240">
        <v>840.66679786999998</v>
      </c>
      <c r="AC6" s="240">
        <v>840.71078888</v>
      </c>
      <c r="AD6" s="240">
        <v>837.92364808000002</v>
      </c>
      <c r="AE6" s="240">
        <v>838.20739228000002</v>
      </c>
      <c r="AF6" s="240">
        <v>839.41583355</v>
      </c>
      <c r="AG6" s="240">
        <v>843.22829503000003</v>
      </c>
      <c r="AH6" s="240">
        <v>845.02663809000001</v>
      </c>
      <c r="AI6" s="240">
        <v>846.49018586</v>
      </c>
      <c r="AJ6" s="240">
        <v>846.97960380999996</v>
      </c>
      <c r="AK6" s="240">
        <v>848.25306192999994</v>
      </c>
      <c r="AL6" s="240">
        <v>849.67122568000002</v>
      </c>
      <c r="AM6" s="240">
        <v>851.56948145000001</v>
      </c>
      <c r="AN6" s="240">
        <v>853.02551663999998</v>
      </c>
      <c r="AO6" s="240">
        <v>854.37471764999998</v>
      </c>
      <c r="AP6" s="240">
        <v>855.57508143999996</v>
      </c>
      <c r="AQ6" s="240">
        <v>856.74211637999997</v>
      </c>
      <c r="AR6" s="240">
        <v>857.83381941000005</v>
      </c>
      <c r="AS6" s="240">
        <v>858.62071222999998</v>
      </c>
      <c r="AT6" s="240">
        <v>859.73386020999999</v>
      </c>
      <c r="AU6" s="240">
        <v>860.94378501999995</v>
      </c>
      <c r="AV6" s="240">
        <v>863.09396853999999</v>
      </c>
      <c r="AW6" s="240">
        <v>863.86483563000002</v>
      </c>
      <c r="AX6" s="240">
        <v>864.09986816000003</v>
      </c>
      <c r="AY6" s="240">
        <v>861.68736537999996</v>
      </c>
      <c r="AZ6" s="240">
        <v>862.43450436000001</v>
      </c>
      <c r="BA6" s="240">
        <v>864.22958434999998</v>
      </c>
      <c r="BB6" s="240">
        <v>869.41088737999996</v>
      </c>
      <c r="BC6" s="240">
        <v>871.54813786</v>
      </c>
      <c r="BD6" s="240">
        <v>872.97961781000004</v>
      </c>
      <c r="BE6" s="240">
        <v>872.59617980999997</v>
      </c>
      <c r="BF6" s="240">
        <v>873.44797930000004</v>
      </c>
      <c r="BG6" s="240">
        <v>874.42586886000004</v>
      </c>
      <c r="BH6" s="240">
        <v>875.31606141999998</v>
      </c>
      <c r="BI6" s="240">
        <v>876.70647139000005</v>
      </c>
      <c r="BJ6" s="333">
        <v>878.38329999999996</v>
      </c>
      <c r="BK6" s="333">
        <v>880.96040000000005</v>
      </c>
      <c r="BL6" s="333">
        <v>882.74969999999996</v>
      </c>
      <c r="BM6" s="333">
        <v>884.36519999999996</v>
      </c>
      <c r="BN6" s="333">
        <v>885.37810000000002</v>
      </c>
      <c r="BO6" s="333">
        <v>886.96730000000002</v>
      </c>
      <c r="BP6" s="333">
        <v>888.70399999999995</v>
      </c>
      <c r="BQ6" s="333">
        <v>890.64049999999997</v>
      </c>
      <c r="BR6" s="333">
        <v>892.63310000000001</v>
      </c>
      <c r="BS6" s="333">
        <v>894.73410000000001</v>
      </c>
      <c r="BT6" s="333">
        <v>897.26279999999997</v>
      </c>
      <c r="BU6" s="333">
        <v>899.34109999999998</v>
      </c>
      <c r="BV6" s="333">
        <v>901.28840000000002</v>
      </c>
    </row>
    <row r="7" spans="1:74" ht="11.1" customHeight="1" x14ac:dyDescent="0.2">
      <c r="A7" s="148" t="s">
        <v>923</v>
      </c>
      <c r="B7" s="210" t="s">
        <v>629</v>
      </c>
      <c r="C7" s="240">
        <v>2263.9082572000002</v>
      </c>
      <c r="D7" s="240">
        <v>2266.0531965</v>
      </c>
      <c r="E7" s="240">
        <v>2268.8319563999999</v>
      </c>
      <c r="F7" s="240">
        <v>2273.7370071</v>
      </c>
      <c r="G7" s="240">
        <v>2276.6640548999999</v>
      </c>
      <c r="H7" s="240">
        <v>2279.1055703000002</v>
      </c>
      <c r="I7" s="240">
        <v>2277.1242615000001</v>
      </c>
      <c r="J7" s="240">
        <v>2281.5476807999999</v>
      </c>
      <c r="K7" s="240">
        <v>2288.4385366000001</v>
      </c>
      <c r="L7" s="240">
        <v>2304.8220528000002</v>
      </c>
      <c r="M7" s="240">
        <v>2311.3788635000001</v>
      </c>
      <c r="N7" s="240">
        <v>2315.1341926</v>
      </c>
      <c r="O7" s="240">
        <v>2309.2523627999999</v>
      </c>
      <c r="P7" s="240">
        <v>2312.5314868999999</v>
      </c>
      <c r="Q7" s="240">
        <v>2318.1358875999999</v>
      </c>
      <c r="R7" s="240">
        <v>2330.4565619</v>
      </c>
      <c r="S7" s="240">
        <v>2337.4182676999999</v>
      </c>
      <c r="T7" s="240">
        <v>2343.4120022000002</v>
      </c>
      <c r="U7" s="240">
        <v>2347.0949392000002</v>
      </c>
      <c r="V7" s="240">
        <v>2352.1598506</v>
      </c>
      <c r="W7" s="240">
        <v>2357.2639103000001</v>
      </c>
      <c r="X7" s="240">
        <v>2369.3807603999999</v>
      </c>
      <c r="Y7" s="240">
        <v>2369.3328851000001</v>
      </c>
      <c r="Z7" s="240">
        <v>2364.0939265000002</v>
      </c>
      <c r="AA7" s="240">
        <v>2339.1297859000001</v>
      </c>
      <c r="AB7" s="240">
        <v>2334.4092346000002</v>
      </c>
      <c r="AC7" s="240">
        <v>2335.3981740999998</v>
      </c>
      <c r="AD7" s="240">
        <v>2352.0001794</v>
      </c>
      <c r="AE7" s="240">
        <v>2356.9804189000001</v>
      </c>
      <c r="AF7" s="240">
        <v>2360.2424676999999</v>
      </c>
      <c r="AG7" s="240">
        <v>2356.6531200999998</v>
      </c>
      <c r="AH7" s="240">
        <v>2360.328692</v>
      </c>
      <c r="AI7" s="240">
        <v>2366.1359775999999</v>
      </c>
      <c r="AJ7" s="240">
        <v>2380.1478594999999</v>
      </c>
      <c r="AK7" s="240">
        <v>2385.6639104000001</v>
      </c>
      <c r="AL7" s="240">
        <v>2388.7570131000002</v>
      </c>
      <c r="AM7" s="240">
        <v>2384.3355627000001</v>
      </c>
      <c r="AN7" s="240">
        <v>2386.4014723</v>
      </c>
      <c r="AO7" s="240">
        <v>2389.8631372</v>
      </c>
      <c r="AP7" s="240">
        <v>2395.3866364</v>
      </c>
      <c r="AQ7" s="240">
        <v>2401.1402526000002</v>
      </c>
      <c r="AR7" s="240">
        <v>2407.7900648</v>
      </c>
      <c r="AS7" s="240">
        <v>2419.8040543000002</v>
      </c>
      <c r="AT7" s="240">
        <v>2424.8952726000002</v>
      </c>
      <c r="AU7" s="240">
        <v>2427.5317009999999</v>
      </c>
      <c r="AV7" s="240">
        <v>2425.7121781000001</v>
      </c>
      <c r="AW7" s="240">
        <v>2424.9398977999999</v>
      </c>
      <c r="AX7" s="240">
        <v>2423.2136986</v>
      </c>
      <c r="AY7" s="240">
        <v>2413.8393885999999</v>
      </c>
      <c r="AZ7" s="240">
        <v>2415.2259955999998</v>
      </c>
      <c r="BA7" s="240">
        <v>2420.6793277000002</v>
      </c>
      <c r="BB7" s="240">
        <v>2438.7118049999999</v>
      </c>
      <c r="BC7" s="240">
        <v>2445.9142723</v>
      </c>
      <c r="BD7" s="240">
        <v>2450.7991496999998</v>
      </c>
      <c r="BE7" s="240">
        <v>2449.7208620000001</v>
      </c>
      <c r="BF7" s="240">
        <v>2452.7047409000002</v>
      </c>
      <c r="BG7" s="240">
        <v>2456.1052110999999</v>
      </c>
      <c r="BH7" s="240">
        <v>2460.0638622000001</v>
      </c>
      <c r="BI7" s="240">
        <v>2464.1913230999999</v>
      </c>
      <c r="BJ7" s="333">
        <v>2468.6289999999999</v>
      </c>
      <c r="BK7" s="333">
        <v>2473.9389999999999</v>
      </c>
      <c r="BL7" s="333">
        <v>2478.576</v>
      </c>
      <c r="BM7" s="333">
        <v>2483.1039999999998</v>
      </c>
      <c r="BN7" s="333">
        <v>2487.297</v>
      </c>
      <c r="BO7" s="333">
        <v>2491.7710000000002</v>
      </c>
      <c r="BP7" s="333">
        <v>2496.3020000000001</v>
      </c>
      <c r="BQ7" s="333">
        <v>2500.703</v>
      </c>
      <c r="BR7" s="333">
        <v>2505.4879999999998</v>
      </c>
      <c r="BS7" s="333">
        <v>2510.4699999999998</v>
      </c>
      <c r="BT7" s="333">
        <v>2516.0450000000001</v>
      </c>
      <c r="BU7" s="333">
        <v>2521.125</v>
      </c>
      <c r="BV7" s="333">
        <v>2526.105</v>
      </c>
    </row>
    <row r="8" spans="1:74" ht="11.1" customHeight="1" x14ac:dyDescent="0.2">
      <c r="A8" s="148" t="s">
        <v>924</v>
      </c>
      <c r="B8" s="210" t="s">
        <v>596</v>
      </c>
      <c r="C8" s="240">
        <v>2078.3540466999998</v>
      </c>
      <c r="D8" s="240">
        <v>2077.1897964999998</v>
      </c>
      <c r="E8" s="240">
        <v>2079.2970879999998</v>
      </c>
      <c r="F8" s="240">
        <v>2089.5332214</v>
      </c>
      <c r="G8" s="240">
        <v>2094.5406211</v>
      </c>
      <c r="H8" s="240">
        <v>2099.1765873999998</v>
      </c>
      <c r="I8" s="240">
        <v>2100.2684457</v>
      </c>
      <c r="J8" s="240">
        <v>2106.5410510000002</v>
      </c>
      <c r="K8" s="240">
        <v>2114.8217288000001</v>
      </c>
      <c r="L8" s="240">
        <v>2132.3231955000001</v>
      </c>
      <c r="M8" s="240">
        <v>2139.2104810000001</v>
      </c>
      <c r="N8" s="240">
        <v>2142.6963016999998</v>
      </c>
      <c r="O8" s="240">
        <v>2136.7106554000002</v>
      </c>
      <c r="P8" s="240">
        <v>2137.9460481000001</v>
      </c>
      <c r="Q8" s="240">
        <v>2140.3324776999998</v>
      </c>
      <c r="R8" s="240">
        <v>2147.9457005999998</v>
      </c>
      <c r="S8" s="240">
        <v>2149.5773866</v>
      </c>
      <c r="T8" s="240">
        <v>2149.3032920000001</v>
      </c>
      <c r="U8" s="240">
        <v>2146.1333307999998</v>
      </c>
      <c r="V8" s="240">
        <v>2142.7902399</v>
      </c>
      <c r="W8" s="240">
        <v>2138.2839331999999</v>
      </c>
      <c r="X8" s="240">
        <v>2123.0762755000001</v>
      </c>
      <c r="Y8" s="240">
        <v>2123.3971382999998</v>
      </c>
      <c r="Z8" s="240">
        <v>2129.7083864000001</v>
      </c>
      <c r="AA8" s="240">
        <v>2156.0656008999999</v>
      </c>
      <c r="AB8" s="240">
        <v>2163.8159341999999</v>
      </c>
      <c r="AC8" s="240">
        <v>2167.0149670999999</v>
      </c>
      <c r="AD8" s="240">
        <v>2158.0086664999999</v>
      </c>
      <c r="AE8" s="240">
        <v>2157.8456237</v>
      </c>
      <c r="AF8" s="240">
        <v>2158.8718054999999</v>
      </c>
      <c r="AG8" s="240">
        <v>2161.27657</v>
      </c>
      <c r="AH8" s="240">
        <v>2164.5391823999998</v>
      </c>
      <c r="AI8" s="240">
        <v>2168.8490007999999</v>
      </c>
      <c r="AJ8" s="240">
        <v>2179.0182003999998</v>
      </c>
      <c r="AK8" s="240">
        <v>2181.8132993999998</v>
      </c>
      <c r="AL8" s="240">
        <v>2182.0464731000002</v>
      </c>
      <c r="AM8" s="240">
        <v>2171.7023941000002</v>
      </c>
      <c r="AN8" s="240">
        <v>2172.8232127000001</v>
      </c>
      <c r="AO8" s="240">
        <v>2177.3936014000001</v>
      </c>
      <c r="AP8" s="240">
        <v>2191.1344392999999</v>
      </c>
      <c r="AQ8" s="240">
        <v>2198.3133093000001</v>
      </c>
      <c r="AR8" s="240">
        <v>2204.6510902999999</v>
      </c>
      <c r="AS8" s="240">
        <v>2210.1905003000002</v>
      </c>
      <c r="AT8" s="240">
        <v>2214.8140647999999</v>
      </c>
      <c r="AU8" s="240">
        <v>2218.5645018</v>
      </c>
      <c r="AV8" s="240">
        <v>2222.1735687</v>
      </c>
      <c r="AW8" s="240">
        <v>2223.6289327</v>
      </c>
      <c r="AX8" s="240">
        <v>2223.6623509999999</v>
      </c>
      <c r="AY8" s="240">
        <v>2216.6306384</v>
      </c>
      <c r="AZ8" s="240">
        <v>2218.0525548000001</v>
      </c>
      <c r="BA8" s="240">
        <v>2222.2849145999999</v>
      </c>
      <c r="BB8" s="240">
        <v>2235.1938146000002</v>
      </c>
      <c r="BC8" s="240">
        <v>2240.6474889000001</v>
      </c>
      <c r="BD8" s="240">
        <v>2244.5120342</v>
      </c>
      <c r="BE8" s="240">
        <v>2244.1660625</v>
      </c>
      <c r="BF8" s="240">
        <v>2246.8183908000001</v>
      </c>
      <c r="BG8" s="240">
        <v>2249.8476310999999</v>
      </c>
      <c r="BH8" s="240">
        <v>2253.4203289000002</v>
      </c>
      <c r="BI8" s="240">
        <v>2257.0784838999998</v>
      </c>
      <c r="BJ8" s="333">
        <v>2260.989</v>
      </c>
      <c r="BK8" s="333">
        <v>2265.8629999999998</v>
      </c>
      <c r="BL8" s="333">
        <v>2269.7429999999999</v>
      </c>
      <c r="BM8" s="333">
        <v>2273.3409999999999</v>
      </c>
      <c r="BN8" s="333">
        <v>2275.723</v>
      </c>
      <c r="BO8" s="333">
        <v>2279.4569999999999</v>
      </c>
      <c r="BP8" s="333">
        <v>2283.6080000000002</v>
      </c>
      <c r="BQ8" s="333">
        <v>2288.2689999999998</v>
      </c>
      <c r="BR8" s="333">
        <v>2293.1889999999999</v>
      </c>
      <c r="BS8" s="333">
        <v>2298.4580000000001</v>
      </c>
      <c r="BT8" s="333">
        <v>2304.7809999999999</v>
      </c>
      <c r="BU8" s="333">
        <v>2310.2199999999998</v>
      </c>
      <c r="BV8" s="333">
        <v>2315.4810000000002</v>
      </c>
    </row>
    <row r="9" spans="1:74" ht="11.1" customHeight="1" x14ac:dyDescent="0.2">
      <c r="A9" s="148" t="s">
        <v>925</v>
      </c>
      <c r="B9" s="210" t="s">
        <v>597</v>
      </c>
      <c r="C9" s="240">
        <v>965.59510487</v>
      </c>
      <c r="D9" s="240">
        <v>965.12556461999998</v>
      </c>
      <c r="E9" s="240">
        <v>966.17936941000005</v>
      </c>
      <c r="F9" s="240">
        <v>971.40484833000005</v>
      </c>
      <c r="G9" s="240">
        <v>973.51909637000006</v>
      </c>
      <c r="H9" s="240">
        <v>975.17044264000003</v>
      </c>
      <c r="I9" s="240">
        <v>973.87392265999995</v>
      </c>
      <c r="J9" s="240">
        <v>976.46318870000005</v>
      </c>
      <c r="K9" s="240">
        <v>980.45327629999997</v>
      </c>
      <c r="L9" s="240">
        <v>989.2024007</v>
      </c>
      <c r="M9" s="240">
        <v>993.47546999999997</v>
      </c>
      <c r="N9" s="240">
        <v>996.63069943999994</v>
      </c>
      <c r="O9" s="240">
        <v>997.63471095</v>
      </c>
      <c r="P9" s="240">
        <v>999.32929420000005</v>
      </c>
      <c r="Q9" s="240">
        <v>1000.6810711000001</v>
      </c>
      <c r="R9" s="240">
        <v>1002.4214897000001</v>
      </c>
      <c r="S9" s="240">
        <v>1002.5390681</v>
      </c>
      <c r="T9" s="240">
        <v>1001.7652542</v>
      </c>
      <c r="U9" s="240">
        <v>998.78790067</v>
      </c>
      <c r="V9" s="240">
        <v>997.21541291999995</v>
      </c>
      <c r="W9" s="240">
        <v>995.73564350000004</v>
      </c>
      <c r="X9" s="240">
        <v>991.82287510000003</v>
      </c>
      <c r="Y9" s="240">
        <v>992.42283036000003</v>
      </c>
      <c r="Z9" s="240">
        <v>995.00979195000002</v>
      </c>
      <c r="AA9" s="240">
        <v>1004.6227235</v>
      </c>
      <c r="AB9" s="240">
        <v>1007.404475</v>
      </c>
      <c r="AC9" s="240">
        <v>1008.3940100999999</v>
      </c>
      <c r="AD9" s="240">
        <v>1003.1939781</v>
      </c>
      <c r="AE9" s="240">
        <v>1003.8970934</v>
      </c>
      <c r="AF9" s="240">
        <v>1006.1060054</v>
      </c>
      <c r="AG9" s="240">
        <v>1012.690092</v>
      </c>
      <c r="AH9" s="240">
        <v>1015.7585637</v>
      </c>
      <c r="AI9" s="240">
        <v>1018.1807985</v>
      </c>
      <c r="AJ9" s="240">
        <v>1021.9789436</v>
      </c>
      <c r="AK9" s="240">
        <v>1021.5920942</v>
      </c>
      <c r="AL9" s="240">
        <v>1019.0423975</v>
      </c>
      <c r="AM9" s="240">
        <v>1006.6540799000001</v>
      </c>
      <c r="AN9" s="240">
        <v>1005.5355188</v>
      </c>
      <c r="AO9" s="240">
        <v>1008.0109407</v>
      </c>
      <c r="AP9" s="240">
        <v>1019.9450922</v>
      </c>
      <c r="AQ9" s="240">
        <v>1025.2099198000001</v>
      </c>
      <c r="AR9" s="240">
        <v>1029.6701704</v>
      </c>
      <c r="AS9" s="240">
        <v>1033.0595482000001</v>
      </c>
      <c r="AT9" s="240">
        <v>1036.1103662</v>
      </c>
      <c r="AU9" s="240">
        <v>1038.5563288000001</v>
      </c>
      <c r="AV9" s="240">
        <v>1039.4370177999999</v>
      </c>
      <c r="AW9" s="240">
        <v>1041.3935832</v>
      </c>
      <c r="AX9" s="240">
        <v>1043.4656067000001</v>
      </c>
      <c r="AY9" s="240">
        <v>1045.5502485</v>
      </c>
      <c r="AZ9" s="240">
        <v>1047.9303183</v>
      </c>
      <c r="BA9" s="240">
        <v>1050.5029761000001</v>
      </c>
      <c r="BB9" s="240">
        <v>1054.2752468000001</v>
      </c>
      <c r="BC9" s="240">
        <v>1056.4778122</v>
      </c>
      <c r="BD9" s="240">
        <v>1058.1176971</v>
      </c>
      <c r="BE9" s="240">
        <v>1058.1005897</v>
      </c>
      <c r="BF9" s="240">
        <v>1059.4358474999999</v>
      </c>
      <c r="BG9" s="240">
        <v>1061.0291585</v>
      </c>
      <c r="BH9" s="240">
        <v>1063.0486139</v>
      </c>
      <c r="BI9" s="240">
        <v>1065.0319632000001</v>
      </c>
      <c r="BJ9" s="333">
        <v>1067.1469999999999</v>
      </c>
      <c r="BK9" s="333">
        <v>1069.665</v>
      </c>
      <c r="BL9" s="333">
        <v>1071.8420000000001</v>
      </c>
      <c r="BM9" s="333">
        <v>1073.9469999999999</v>
      </c>
      <c r="BN9" s="333">
        <v>1075.7070000000001</v>
      </c>
      <c r="BO9" s="333">
        <v>1077.875</v>
      </c>
      <c r="BP9" s="333">
        <v>1080.1790000000001</v>
      </c>
      <c r="BQ9" s="333">
        <v>1082.6420000000001</v>
      </c>
      <c r="BR9" s="333">
        <v>1085.1949999999999</v>
      </c>
      <c r="BS9" s="333">
        <v>1087.8630000000001</v>
      </c>
      <c r="BT9" s="333">
        <v>1090.9829999999999</v>
      </c>
      <c r="BU9" s="333">
        <v>1093.6300000000001</v>
      </c>
      <c r="BV9" s="333">
        <v>1096.1410000000001</v>
      </c>
    </row>
    <row r="10" spans="1:74" ht="11.1" customHeight="1" x14ac:dyDescent="0.2">
      <c r="A10" s="148" t="s">
        <v>926</v>
      </c>
      <c r="B10" s="210" t="s">
        <v>598</v>
      </c>
      <c r="C10" s="240">
        <v>2684.3512675000002</v>
      </c>
      <c r="D10" s="240">
        <v>2681.4947232</v>
      </c>
      <c r="E10" s="240">
        <v>2684.3597991000001</v>
      </c>
      <c r="F10" s="240">
        <v>2704.5261283999998</v>
      </c>
      <c r="G10" s="240">
        <v>2710.1497195000002</v>
      </c>
      <c r="H10" s="240">
        <v>2712.8102055999998</v>
      </c>
      <c r="I10" s="240">
        <v>2706.9918682000002</v>
      </c>
      <c r="J10" s="240">
        <v>2707.8629332999999</v>
      </c>
      <c r="K10" s="240">
        <v>2709.9076823999999</v>
      </c>
      <c r="L10" s="240">
        <v>2713.5569095999999</v>
      </c>
      <c r="M10" s="240">
        <v>2717.625931</v>
      </c>
      <c r="N10" s="240">
        <v>2722.5455407999998</v>
      </c>
      <c r="O10" s="240">
        <v>2732.7589925000002</v>
      </c>
      <c r="P10" s="240">
        <v>2736.0473388999999</v>
      </c>
      <c r="Q10" s="240">
        <v>2736.8538334</v>
      </c>
      <c r="R10" s="240">
        <v>2730.5199868999998</v>
      </c>
      <c r="S10" s="240">
        <v>2729.8566446999998</v>
      </c>
      <c r="T10" s="240">
        <v>2730.2053175999999</v>
      </c>
      <c r="U10" s="240">
        <v>2737.2111636999998</v>
      </c>
      <c r="V10" s="240">
        <v>2735.3499981</v>
      </c>
      <c r="W10" s="240">
        <v>2730.2669790999998</v>
      </c>
      <c r="X10" s="240">
        <v>2707.8291991999999</v>
      </c>
      <c r="Y10" s="240">
        <v>2706.9021536</v>
      </c>
      <c r="Z10" s="240">
        <v>2713.3529351000002</v>
      </c>
      <c r="AA10" s="240">
        <v>2743.3098739000002</v>
      </c>
      <c r="AB10" s="240">
        <v>2752.4200618</v>
      </c>
      <c r="AC10" s="240">
        <v>2756.8118288999999</v>
      </c>
      <c r="AD10" s="240">
        <v>2747.8839130000001</v>
      </c>
      <c r="AE10" s="240">
        <v>2749.2897856999998</v>
      </c>
      <c r="AF10" s="240">
        <v>2752.4281845999999</v>
      </c>
      <c r="AG10" s="240">
        <v>2758.7748907999999</v>
      </c>
      <c r="AH10" s="240">
        <v>2764.2715060999999</v>
      </c>
      <c r="AI10" s="240">
        <v>2770.3938116999998</v>
      </c>
      <c r="AJ10" s="240">
        <v>2781.585673</v>
      </c>
      <c r="AK10" s="240">
        <v>2785.6264600999998</v>
      </c>
      <c r="AL10" s="240">
        <v>2786.9600384</v>
      </c>
      <c r="AM10" s="240">
        <v>2776.6395471000001</v>
      </c>
      <c r="AN10" s="240">
        <v>2779.2688535000002</v>
      </c>
      <c r="AO10" s="240">
        <v>2785.9010966000001</v>
      </c>
      <c r="AP10" s="240">
        <v>2804.0318788</v>
      </c>
      <c r="AQ10" s="240">
        <v>2813.0482938</v>
      </c>
      <c r="AR10" s="240">
        <v>2820.4459439000002</v>
      </c>
      <c r="AS10" s="240">
        <v>2824.2491180000002</v>
      </c>
      <c r="AT10" s="240">
        <v>2829.8910215000001</v>
      </c>
      <c r="AU10" s="240">
        <v>2835.3959432000001</v>
      </c>
      <c r="AV10" s="240">
        <v>2842.2837718000001</v>
      </c>
      <c r="AW10" s="240">
        <v>2846.3748136999998</v>
      </c>
      <c r="AX10" s="240">
        <v>2849.1889572999999</v>
      </c>
      <c r="AY10" s="240">
        <v>2844.710642</v>
      </c>
      <c r="AZ10" s="240">
        <v>2849.4826600000001</v>
      </c>
      <c r="BA10" s="240">
        <v>2857.4894503999999</v>
      </c>
      <c r="BB10" s="240">
        <v>2876.1428685000001</v>
      </c>
      <c r="BC10" s="240">
        <v>2885.0603126000001</v>
      </c>
      <c r="BD10" s="240">
        <v>2891.6536378999999</v>
      </c>
      <c r="BE10" s="240">
        <v>2892.1868009</v>
      </c>
      <c r="BF10" s="240">
        <v>2896.9339212999998</v>
      </c>
      <c r="BG10" s="240">
        <v>2902.1589554000002</v>
      </c>
      <c r="BH10" s="240">
        <v>2907.4988755999998</v>
      </c>
      <c r="BI10" s="240">
        <v>2913.9520081000001</v>
      </c>
      <c r="BJ10" s="333">
        <v>2921.1550000000002</v>
      </c>
      <c r="BK10" s="333">
        <v>2930.721</v>
      </c>
      <c r="BL10" s="333">
        <v>2938.2150000000001</v>
      </c>
      <c r="BM10" s="333">
        <v>2945.252</v>
      </c>
      <c r="BN10" s="333">
        <v>2950.77</v>
      </c>
      <c r="BO10" s="333">
        <v>2957.683</v>
      </c>
      <c r="BP10" s="333">
        <v>2964.933</v>
      </c>
      <c r="BQ10" s="333">
        <v>2972.5569999999998</v>
      </c>
      <c r="BR10" s="333">
        <v>2980.4490000000001</v>
      </c>
      <c r="BS10" s="333">
        <v>2988.6469999999999</v>
      </c>
      <c r="BT10" s="333">
        <v>2997.9229999999998</v>
      </c>
      <c r="BU10" s="333">
        <v>3006.154</v>
      </c>
      <c r="BV10" s="333">
        <v>3014.1109999999999</v>
      </c>
    </row>
    <row r="11" spans="1:74" ht="11.1" customHeight="1" x14ac:dyDescent="0.2">
      <c r="A11" s="148" t="s">
        <v>927</v>
      </c>
      <c r="B11" s="210" t="s">
        <v>599</v>
      </c>
      <c r="C11" s="240">
        <v>687.80689637</v>
      </c>
      <c r="D11" s="240">
        <v>687.71656117999999</v>
      </c>
      <c r="E11" s="240">
        <v>688.85874492000005</v>
      </c>
      <c r="F11" s="240">
        <v>693.19502014</v>
      </c>
      <c r="G11" s="240">
        <v>695.33106228999998</v>
      </c>
      <c r="H11" s="240">
        <v>697.22844392000002</v>
      </c>
      <c r="I11" s="240">
        <v>698.02280240000005</v>
      </c>
      <c r="J11" s="240">
        <v>700.09113500000001</v>
      </c>
      <c r="K11" s="240">
        <v>702.56907907000004</v>
      </c>
      <c r="L11" s="240">
        <v>706.41257154000004</v>
      </c>
      <c r="M11" s="240">
        <v>708.99278585000002</v>
      </c>
      <c r="N11" s="240">
        <v>711.26565893999998</v>
      </c>
      <c r="O11" s="240">
        <v>713.03144133000001</v>
      </c>
      <c r="P11" s="240">
        <v>714.83944407000001</v>
      </c>
      <c r="Q11" s="240">
        <v>716.48991769999998</v>
      </c>
      <c r="R11" s="240">
        <v>719.41637919000004</v>
      </c>
      <c r="S11" s="240">
        <v>719.67665682999996</v>
      </c>
      <c r="T11" s="240">
        <v>718.70426760999999</v>
      </c>
      <c r="U11" s="240">
        <v>714.20683298999995</v>
      </c>
      <c r="V11" s="240">
        <v>712.48839395000005</v>
      </c>
      <c r="W11" s="240">
        <v>711.25657193999996</v>
      </c>
      <c r="X11" s="240">
        <v>709.26198469999997</v>
      </c>
      <c r="Y11" s="240">
        <v>709.94043348000002</v>
      </c>
      <c r="Z11" s="240">
        <v>712.04253601999994</v>
      </c>
      <c r="AA11" s="240">
        <v>719.51248742999996</v>
      </c>
      <c r="AB11" s="240">
        <v>721.50375113999996</v>
      </c>
      <c r="AC11" s="240">
        <v>721.96052226999996</v>
      </c>
      <c r="AD11" s="240">
        <v>717.50873969999998</v>
      </c>
      <c r="AE11" s="240">
        <v>717.42707152000003</v>
      </c>
      <c r="AF11" s="240">
        <v>718.34145659000001</v>
      </c>
      <c r="AG11" s="240">
        <v>722.50344758000006</v>
      </c>
      <c r="AH11" s="240">
        <v>723.72127467999996</v>
      </c>
      <c r="AI11" s="240">
        <v>724.24649055999998</v>
      </c>
      <c r="AJ11" s="240">
        <v>723.54881495999996</v>
      </c>
      <c r="AK11" s="240">
        <v>723.08651857999996</v>
      </c>
      <c r="AL11" s="240">
        <v>722.32932115000006</v>
      </c>
      <c r="AM11" s="240">
        <v>719.04029215000003</v>
      </c>
      <c r="AN11" s="240">
        <v>719.37099056</v>
      </c>
      <c r="AO11" s="240">
        <v>721.08448583999996</v>
      </c>
      <c r="AP11" s="240">
        <v>726.96372153000004</v>
      </c>
      <c r="AQ11" s="240">
        <v>729.35560290000001</v>
      </c>
      <c r="AR11" s="240">
        <v>731.04307347999998</v>
      </c>
      <c r="AS11" s="240">
        <v>730.92601437999997</v>
      </c>
      <c r="AT11" s="240">
        <v>732.02975256000002</v>
      </c>
      <c r="AU11" s="240">
        <v>733.25416914000004</v>
      </c>
      <c r="AV11" s="240">
        <v>735.50675987</v>
      </c>
      <c r="AW11" s="240">
        <v>736.29191139</v>
      </c>
      <c r="AX11" s="240">
        <v>736.51711947000001</v>
      </c>
      <c r="AY11" s="240">
        <v>734.45898824999995</v>
      </c>
      <c r="AZ11" s="240">
        <v>734.85685633000003</v>
      </c>
      <c r="BA11" s="240">
        <v>735.98732785000004</v>
      </c>
      <c r="BB11" s="240">
        <v>739.14373525999997</v>
      </c>
      <c r="BC11" s="240">
        <v>740.76941433000002</v>
      </c>
      <c r="BD11" s="240">
        <v>742.15769751000005</v>
      </c>
      <c r="BE11" s="240">
        <v>742.89202879000004</v>
      </c>
      <c r="BF11" s="240">
        <v>744.11793720000003</v>
      </c>
      <c r="BG11" s="240">
        <v>745.41886674</v>
      </c>
      <c r="BH11" s="240">
        <v>746.79057702</v>
      </c>
      <c r="BI11" s="240">
        <v>748.24472907999996</v>
      </c>
      <c r="BJ11" s="333">
        <v>749.77710000000002</v>
      </c>
      <c r="BK11" s="333">
        <v>751.60119999999995</v>
      </c>
      <c r="BL11" s="333">
        <v>753.12980000000005</v>
      </c>
      <c r="BM11" s="333">
        <v>754.57640000000004</v>
      </c>
      <c r="BN11" s="333">
        <v>755.71659999999997</v>
      </c>
      <c r="BO11" s="333">
        <v>757.16740000000004</v>
      </c>
      <c r="BP11" s="333">
        <v>758.70460000000003</v>
      </c>
      <c r="BQ11" s="333">
        <v>760.32449999999994</v>
      </c>
      <c r="BR11" s="333">
        <v>762.03689999999995</v>
      </c>
      <c r="BS11" s="333">
        <v>763.83839999999998</v>
      </c>
      <c r="BT11" s="333">
        <v>765.94280000000003</v>
      </c>
      <c r="BU11" s="333">
        <v>767.76160000000004</v>
      </c>
      <c r="BV11" s="333">
        <v>769.50900000000001</v>
      </c>
    </row>
    <row r="12" spans="1:74" ht="11.1" customHeight="1" x14ac:dyDescent="0.2">
      <c r="A12" s="148" t="s">
        <v>928</v>
      </c>
      <c r="B12" s="210" t="s">
        <v>600</v>
      </c>
      <c r="C12" s="240">
        <v>1698.2233237999999</v>
      </c>
      <c r="D12" s="240">
        <v>1701.6719791999999</v>
      </c>
      <c r="E12" s="240">
        <v>1705.6627037000001</v>
      </c>
      <c r="F12" s="240">
        <v>1711.0983312999999</v>
      </c>
      <c r="G12" s="240">
        <v>1715.4960684</v>
      </c>
      <c r="H12" s="240">
        <v>1719.7587490000001</v>
      </c>
      <c r="I12" s="240">
        <v>1720.7211852999999</v>
      </c>
      <c r="J12" s="240">
        <v>1727.0876441</v>
      </c>
      <c r="K12" s="240">
        <v>1735.6929373</v>
      </c>
      <c r="L12" s="240">
        <v>1748.6319965</v>
      </c>
      <c r="M12" s="240">
        <v>1760.1437602999999</v>
      </c>
      <c r="N12" s="240">
        <v>1772.3231599000001</v>
      </c>
      <c r="O12" s="240">
        <v>1790.3065253</v>
      </c>
      <c r="P12" s="240">
        <v>1799.9689496000001</v>
      </c>
      <c r="Q12" s="240">
        <v>1806.4467623999999</v>
      </c>
      <c r="R12" s="240">
        <v>1805.5732333000001</v>
      </c>
      <c r="S12" s="240">
        <v>1808.8068714000001</v>
      </c>
      <c r="T12" s="240">
        <v>1811.9809461</v>
      </c>
      <c r="U12" s="240">
        <v>1812.3432106</v>
      </c>
      <c r="V12" s="240">
        <v>1817.4623434</v>
      </c>
      <c r="W12" s="240">
        <v>1824.5860978000001</v>
      </c>
      <c r="X12" s="240">
        <v>1839.2292264</v>
      </c>
      <c r="Y12" s="240">
        <v>1846.2261595</v>
      </c>
      <c r="Z12" s="240">
        <v>1851.0916497000001</v>
      </c>
      <c r="AA12" s="240">
        <v>1849.5941895999999</v>
      </c>
      <c r="AB12" s="240">
        <v>1853.3704246</v>
      </c>
      <c r="AC12" s="240">
        <v>1858.1888471</v>
      </c>
      <c r="AD12" s="240">
        <v>1864.3567516000001</v>
      </c>
      <c r="AE12" s="240">
        <v>1871.0290786999999</v>
      </c>
      <c r="AF12" s="240">
        <v>1878.5131228</v>
      </c>
      <c r="AG12" s="240">
        <v>1889.3318604000001</v>
      </c>
      <c r="AH12" s="240">
        <v>1896.547106</v>
      </c>
      <c r="AI12" s="240">
        <v>1902.681836</v>
      </c>
      <c r="AJ12" s="240">
        <v>1907.4908264000001</v>
      </c>
      <c r="AK12" s="240">
        <v>1911.6484435</v>
      </c>
      <c r="AL12" s="240">
        <v>1914.9094633</v>
      </c>
      <c r="AM12" s="240">
        <v>1912.2300733</v>
      </c>
      <c r="AN12" s="240">
        <v>1917.4807576999999</v>
      </c>
      <c r="AO12" s="240">
        <v>1925.6177041999999</v>
      </c>
      <c r="AP12" s="240">
        <v>1939.3273483999999</v>
      </c>
      <c r="AQ12" s="240">
        <v>1951.2219921999999</v>
      </c>
      <c r="AR12" s="240">
        <v>1963.9880714000001</v>
      </c>
      <c r="AS12" s="240">
        <v>1981.5907308000001</v>
      </c>
      <c r="AT12" s="240">
        <v>1993.125822</v>
      </c>
      <c r="AU12" s="240">
        <v>2002.5584899</v>
      </c>
      <c r="AV12" s="240">
        <v>2008.7175752000001</v>
      </c>
      <c r="AW12" s="240">
        <v>2014.8237658999999</v>
      </c>
      <c r="AX12" s="240">
        <v>2019.7059028000001</v>
      </c>
      <c r="AY12" s="240">
        <v>2021.7709036000001</v>
      </c>
      <c r="AZ12" s="240">
        <v>2025.3997445</v>
      </c>
      <c r="BA12" s="240">
        <v>2028.9993432000001</v>
      </c>
      <c r="BB12" s="240">
        <v>2033.1255016</v>
      </c>
      <c r="BC12" s="240">
        <v>2036.2497645999999</v>
      </c>
      <c r="BD12" s="240">
        <v>2038.9279342</v>
      </c>
      <c r="BE12" s="240">
        <v>2040.1737949000001</v>
      </c>
      <c r="BF12" s="240">
        <v>2042.6994388999999</v>
      </c>
      <c r="BG12" s="240">
        <v>2045.5186507000001</v>
      </c>
      <c r="BH12" s="240">
        <v>2048.2356630999998</v>
      </c>
      <c r="BI12" s="240">
        <v>2051.9388362999998</v>
      </c>
      <c r="BJ12" s="333">
        <v>2056.232</v>
      </c>
      <c r="BK12" s="333">
        <v>2062.2020000000002</v>
      </c>
      <c r="BL12" s="333">
        <v>2066.8620000000001</v>
      </c>
      <c r="BM12" s="333">
        <v>2071.2979999999998</v>
      </c>
      <c r="BN12" s="333">
        <v>2074.7179999999998</v>
      </c>
      <c r="BO12" s="333">
        <v>2079.3009999999999</v>
      </c>
      <c r="BP12" s="333">
        <v>2084.2539999999999</v>
      </c>
      <c r="BQ12" s="333">
        <v>2089.808</v>
      </c>
      <c r="BR12" s="333">
        <v>2095.3290000000002</v>
      </c>
      <c r="BS12" s="333">
        <v>2101.047</v>
      </c>
      <c r="BT12" s="333">
        <v>2106.8229999999999</v>
      </c>
      <c r="BU12" s="333">
        <v>2113.0410000000002</v>
      </c>
      <c r="BV12" s="333">
        <v>2119.5590000000002</v>
      </c>
    </row>
    <row r="13" spans="1:74" ht="11.1" customHeight="1" x14ac:dyDescent="0.2">
      <c r="A13" s="148" t="s">
        <v>929</v>
      </c>
      <c r="B13" s="210" t="s">
        <v>601</v>
      </c>
      <c r="C13" s="240">
        <v>951.64361368000004</v>
      </c>
      <c r="D13" s="240">
        <v>950.45553595000001</v>
      </c>
      <c r="E13" s="240">
        <v>950.95704049999995</v>
      </c>
      <c r="F13" s="240">
        <v>955.85980486999995</v>
      </c>
      <c r="G13" s="240">
        <v>957.70671587000004</v>
      </c>
      <c r="H13" s="240">
        <v>959.20945100999995</v>
      </c>
      <c r="I13" s="240">
        <v>958.35847752999996</v>
      </c>
      <c r="J13" s="240">
        <v>960.68001055000002</v>
      </c>
      <c r="K13" s="240">
        <v>964.16451729999994</v>
      </c>
      <c r="L13" s="240">
        <v>973.08332837</v>
      </c>
      <c r="M13" s="240">
        <v>975.69028461000005</v>
      </c>
      <c r="N13" s="240">
        <v>976.25671662000002</v>
      </c>
      <c r="O13" s="240">
        <v>970.29919059999997</v>
      </c>
      <c r="P13" s="240">
        <v>970.14714948999995</v>
      </c>
      <c r="Q13" s="240">
        <v>971.31715948999999</v>
      </c>
      <c r="R13" s="240">
        <v>977.34332071999995</v>
      </c>
      <c r="S13" s="240">
        <v>978.50685784999996</v>
      </c>
      <c r="T13" s="240">
        <v>978.34187100999998</v>
      </c>
      <c r="U13" s="240">
        <v>974.72946657</v>
      </c>
      <c r="V13" s="240">
        <v>973.49660197000003</v>
      </c>
      <c r="W13" s="240">
        <v>972.52438359999996</v>
      </c>
      <c r="X13" s="240">
        <v>970.84521199000005</v>
      </c>
      <c r="Y13" s="240">
        <v>971.11998568000001</v>
      </c>
      <c r="Z13" s="240">
        <v>972.38110519999998</v>
      </c>
      <c r="AA13" s="240">
        <v>976.61469899999997</v>
      </c>
      <c r="AB13" s="240">
        <v>978.35891385000002</v>
      </c>
      <c r="AC13" s="240">
        <v>979.59987821000004</v>
      </c>
      <c r="AD13" s="240">
        <v>978.98177043999999</v>
      </c>
      <c r="AE13" s="240">
        <v>980.23310001000004</v>
      </c>
      <c r="AF13" s="240">
        <v>981.99804529000005</v>
      </c>
      <c r="AG13" s="240">
        <v>984.55435482999997</v>
      </c>
      <c r="AH13" s="240">
        <v>987.13822012000003</v>
      </c>
      <c r="AI13" s="240">
        <v>990.02738969999996</v>
      </c>
      <c r="AJ13" s="240">
        <v>994.64916502000005</v>
      </c>
      <c r="AK13" s="240">
        <v>997.07846712000003</v>
      </c>
      <c r="AL13" s="240">
        <v>998.74259743000005</v>
      </c>
      <c r="AM13" s="240">
        <v>997.86032116000001</v>
      </c>
      <c r="AN13" s="240">
        <v>999.33003401999997</v>
      </c>
      <c r="AO13" s="240">
        <v>1001.3705012</v>
      </c>
      <c r="AP13" s="240">
        <v>1003.8339467</v>
      </c>
      <c r="AQ13" s="240">
        <v>1007.1267546</v>
      </c>
      <c r="AR13" s="240">
        <v>1011.1011487</v>
      </c>
      <c r="AS13" s="240">
        <v>1017.7236403000001</v>
      </c>
      <c r="AT13" s="240">
        <v>1021.5863237999999</v>
      </c>
      <c r="AU13" s="240">
        <v>1024.6557104000001</v>
      </c>
      <c r="AV13" s="240">
        <v>1026.1897309999999</v>
      </c>
      <c r="AW13" s="240">
        <v>1028.2290754000001</v>
      </c>
      <c r="AX13" s="240">
        <v>1030.0316746999999</v>
      </c>
      <c r="AY13" s="240">
        <v>1030.5949188</v>
      </c>
      <c r="AZ13" s="240">
        <v>1032.6759853000001</v>
      </c>
      <c r="BA13" s="240">
        <v>1035.2722642000001</v>
      </c>
      <c r="BB13" s="240">
        <v>1039.7377475000001</v>
      </c>
      <c r="BC13" s="240">
        <v>1042.3489572000001</v>
      </c>
      <c r="BD13" s="240">
        <v>1044.4598853</v>
      </c>
      <c r="BE13" s="240">
        <v>1045.1434608</v>
      </c>
      <c r="BF13" s="240">
        <v>1046.9491287000001</v>
      </c>
      <c r="BG13" s="240">
        <v>1048.9498182</v>
      </c>
      <c r="BH13" s="240">
        <v>1051.0184655999999</v>
      </c>
      <c r="BI13" s="240">
        <v>1053.5044957</v>
      </c>
      <c r="BJ13" s="333">
        <v>1056.2809999999999</v>
      </c>
      <c r="BK13" s="333">
        <v>1059.856</v>
      </c>
      <c r="BL13" s="333">
        <v>1062.8320000000001</v>
      </c>
      <c r="BM13" s="333">
        <v>1065.7159999999999</v>
      </c>
      <c r="BN13" s="333">
        <v>1068.2639999999999</v>
      </c>
      <c r="BO13" s="333">
        <v>1071.1500000000001</v>
      </c>
      <c r="BP13" s="333">
        <v>1074.1289999999999</v>
      </c>
      <c r="BQ13" s="333">
        <v>1077.2139999999999</v>
      </c>
      <c r="BR13" s="333">
        <v>1080.367</v>
      </c>
      <c r="BS13" s="333">
        <v>1083.6010000000001</v>
      </c>
      <c r="BT13" s="333">
        <v>1086.989</v>
      </c>
      <c r="BU13" s="333">
        <v>1090.335</v>
      </c>
      <c r="BV13" s="333">
        <v>1093.711</v>
      </c>
    </row>
    <row r="14" spans="1:74" ht="11.1" customHeight="1" x14ac:dyDescent="0.2">
      <c r="A14" s="148" t="s">
        <v>930</v>
      </c>
      <c r="B14" s="210" t="s">
        <v>602</v>
      </c>
      <c r="C14" s="240">
        <v>2645.4353369999999</v>
      </c>
      <c r="D14" s="240">
        <v>2643.9399920999999</v>
      </c>
      <c r="E14" s="240">
        <v>2644.1190406000001</v>
      </c>
      <c r="F14" s="240">
        <v>2649.0591804999999</v>
      </c>
      <c r="G14" s="240">
        <v>2650.2719923999998</v>
      </c>
      <c r="H14" s="240">
        <v>2650.8441742999998</v>
      </c>
      <c r="I14" s="240">
        <v>2646.7439393999998</v>
      </c>
      <c r="J14" s="240">
        <v>2649.0587012000001</v>
      </c>
      <c r="K14" s="240">
        <v>2653.7566729999999</v>
      </c>
      <c r="L14" s="240">
        <v>2662.8406214000001</v>
      </c>
      <c r="M14" s="240">
        <v>2670.8029382</v>
      </c>
      <c r="N14" s="240">
        <v>2679.6463899999999</v>
      </c>
      <c r="O14" s="240">
        <v>2693.0112211999999</v>
      </c>
      <c r="P14" s="240">
        <v>2700.8867598000002</v>
      </c>
      <c r="Q14" s="240">
        <v>2706.9132502000002</v>
      </c>
      <c r="R14" s="240">
        <v>2708.4805087</v>
      </c>
      <c r="S14" s="240">
        <v>2712.7665401999998</v>
      </c>
      <c r="T14" s="240">
        <v>2717.1611613</v>
      </c>
      <c r="U14" s="240">
        <v>2721.9026380999999</v>
      </c>
      <c r="V14" s="240">
        <v>2726.3357384000001</v>
      </c>
      <c r="W14" s="240">
        <v>2730.6987284000002</v>
      </c>
      <c r="X14" s="240">
        <v>2739.4866511</v>
      </c>
      <c r="Y14" s="240">
        <v>2740.3381386999999</v>
      </c>
      <c r="Z14" s="240">
        <v>2737.7482338</v>
      </c>
      <c r="AA14" s="240">
        <v>2722.1559938</v>
      </c>
      <c r="AB14" s="240">
        <v>2719.8540114000002</v>
      </c>
      <c r="AC14" s="240">
        <v>2721.2813437999998</v>
      </c>
      <c r="AD14" s="240">
        <v>2728.8618756000001</v>
      </c>
      <c r="AE14" s="240">
        <v>2735.929924</v>
      </c>
      <c r="AF14" s="240">
        <v>2744.9093736</v>
      </c>
      <c r="AG14" s="240">
        <v>2755.3096343000002</v>
      </c>
      <c r="AH14" s="240">
        <v>2768.4798289999999</v>
      </c>
      <c r="AI14" s="240">
        <v>2783.9293677000001</v>
      </c>
      <c r="AJ14" s="240">
        <v>2816.2040387000002</v>
      </c>
      <c r="AK14" s="240">
        <v>2825.3029237999999</v>
      </c>
      <c r="AL14" s="240">
        <v>2825.7718116000001</v>
      </c>
      <c r="AM14" s="240">
        <v>2797.5959014999999</v>
      </c>
      <c r="AN14" s="240">
        <v>2795.8158948</v>
      </c>
      <c r="AO14" s="240">
        <v>2800.4169912000002</v>
      </c>
      <c r="AP14" s="240">
        <v>2819.1507875000002</v>
      </c>
      <c r="AQ14" s="240">
        <v>2830.7003920000002</v>
      </c>
      <c r="AR14" s="240">
        <v>2842.8174015999998</v>
      </c>
      <c r="AS14" s="240">
        <v>2859.7389266999999</v>
      </c>
      <c r="AT14" s="240">
        <v>2869.8129140999999</v>
      </c>
      <c r="AU14" s="240">
        <v>2877.2764738999999</v>
      </c>
      <c r="AV14" s="240">
        <v>2878.8768552000001</v>
      </c>
      <c r="AW14" s="240">
        <v>2883.5591233999999</v>
      </c>
      <c r="AX14" s="240">
        <v>2888.0705275</v>
      </c>
      <c r="AY14" s="240">
        <v>2889.7342272999999</v>
      </c>
      <c r="AZ14" s="240">
        <v>2895.9115333</v>
      </c>
      <c r="BA14" s="240">
        <v>2903.9256054000002</v>
      </c>
      <c r="BB14" s="240">
        <v>2918.7464915999999</v>
      </c>
      <c r="BC14" s="240">
        <v>2926.7065597000001</v>
      </c>
      <c r="BD14" s="240">
        <v>2932.7758577999998</v>
      </c>
      <c r="BE14" s="240">
        <v>2933.777043</v>
      </c>
      <c r="BF14" s="240">
        <v>2938.4478084000002</v>
      </c>
      <c r="BG14" s="240">
        <v>2943.6108110999999</v>
      </c>
      <c r="BH14" s="240">
        <v>2948.9788594000001</v>
      </c>
      <c r="BI14" s="240">
        <v>2955.3417304999998</v>
      </c>
      <c r="BJ14" s="333">
        <v>2962.4119999999998</v>
      </c>
      <c r="BK14" s="333">
        <v>2971.4630000000002</v>
      </c>
      <c r="BL14" s="333">
        <v>2978.9940000000001</v>
      </c>
      <c r="BM14" s="333">
        <v>2986.279</v>
      </c>
      <c r="BN14" s="333">
        <v>2992.7150000000001</v>
      </c>
      <c r="BO14" s="333">
        <v>2999.9560000000001</v>
      </c>
      <c r="BP14" s="333">
        <v>3007.4009999999998</v>
      </c>
      <c r="BQ14" s="333">
        <v>3014.9690000000001</v>
      </c>
      <c r="BR14" s="333">
        <v>3022.8829999999998</v>
      </c>
      <c r="BS14" s="333">
        <v>3031.0639999999999</v>
      </c>
      <c r="BT14" s="333">
        <v>3039.6010000000001</v>
      </c>
      <c r="BU14" s="333">
        <v>3048.2429999999999</v>
      </c>
      <c r="BV14" s="333">
        <v>3057.0810000000001</v>
      </c>
    </row>
    <row r="15" spans="1:74" ht="11.1" customHeight="1" x14ac:dyDescent="0.2">
      <c r="A15" s="148"/>
      <c r="B15" s="168" t="s">
        <v>1285</v>
      </c>
      <c r="C15" s="245"/>
      <c r="D15" s="245"/>
      <c r="E15" s="245"/>
      <c r="F15" s="245"/>
      <c r="G15" s="245"/>
      <c r="H15" s="245"/>
      <c r="I15" s="245"/>
      <c r="J15" s="245"/>
      <c r="K15" s="245"/>
      <c r="L15" s="245"/>
      <c r="M15" s="245"/>
      <c r="N15" s="245"/>
      <c r="O15" s="245"/>
      <c r="P15" s="245"/>
      <c r="Q15" s="245"/>
      <c r="R15" s="245"/>
      <c r="S15" s="245"/>
      <c r="T15" s="245"/>
      <c r="U15" s="245"/>
      <c r="V15" s="245"/>
      <c r="W15" s="245"/>
      <c r="X15" s="245"/>
      <c r="Y15" s="245"/>
      <c r="Z15" s="245"/>
      <c r="AA15" s="245"/>
      <c r="AB15" s="245"/>
      <c r="AC15" s="245"/>
      <c r="AD15" s="245"/>
      <c r="AE15" s="245"/>
      <c r="AF15" s="245"/>
      <c r="AG15" s="245"/>
      <c r="AH15" s="245"/>
      <c r="AI15" s="245"/>
      <c r="AJ15" s="245"/>
      <c r="AK15" s="245"/>
      <c r="AL15" s="245"/>
      <c r="AM15" s="245"/>
      <c r="AN15" s="245"/>
      <c r="AO15" s="245"/>
      <c r="AP15" s="245"/>
      <c r="AQ15" s="245"/>
      <c r="AR15" s="245"/>
      <c r="AS15" s="245"/>
      <c r="AT15" s="245"/>
      <c r="AU15" s="245"/>
      <c r="AV15" s="245"/>
      <c r="AW15" s="245"/>
      <c r="AX15" s="245"/>
      <c r="AY15" s="345"/>
      <c r="AZ15" s="245"/>
      <c r="BA15" s="245"/>
      <c r="BB15" s="245"/>
      <c r="BC15" s="245"/>
      <c r="BD15" s="245"/>
      <c r="BE15" s="245"/>
      <c r="BF15" s="245"/>
      <c r="BG15" s="245"/>
      <c r="BH15" s="245"/>
      <c r="BI15" s="245"/>
      <c r="BJ15" s="345"/>
      <c r="BK15" s="345"/>
      <c r="BL15" s="345"/>
      <c r="BM15" s="345"/>
      <c r="BN15" s="345"/>
      <c r="BO15" s="345"/>
      <c r="BP15" s="345"/>
      <c r="BQ15" s="345"/>
      <c r="BR15" s="345"/>
      <c r="BS15" s="345"/>
      <c r="BT15" s="345"/>
      <c r="BU15" s="345"/>
      <c r="BV15" s="345"/>
    </row>
    <row r="16" spans="1:74" ht="11.1" customHeight="1" x14ac:dyDescent="0.2">
      <c r="A16" s="148" t="s">
        <v>931</v>
      </c>
      <c r="B16" s="210" t="s">
        <v>595</v>
      </c>
      <c r="C16" s="258">
        <v>99.116075456000004</v>
      </c>
      <c r="D16" s="258">
        <v>99.121189298999994</v>
      </c>
      <c r="E16" s="258">
        <v>99.034013986000005</v>
      </c>
      <c r="F16" s="258">
        <v>98.526425255999996</v>
      </c>
      <c r="G16" s="258">
        <v>98.500764830999998</v>
      </c>
      <c r="H16" s="258">
        <v>98.628908447000001</v>
      </c>
      <c r="I16" s="258">
        <v>99.203164591999993</v>
      </c>
      <c r="J16" s="258">
        <v>99.419684927000006</v>
      </c>
      <c r="K16" s="258">
        <v>99.570777939999999</v>
      </c>
      <c r="L16" s="258">
        <v>99.463367610999995</v>
      </c>
      <c r="M16" s="258">
        <v>99.628412991999994</v>
      </c>
      <c r="N16" s="258">
        <v>99.872838063000003</v>
      </c>
      <c r="O16" s="258">
        <v>100.5096985</v>
      </c>
      <c r="P16" s="258">
        <v>100.6780912</v>
      </c>
      <c r="Q16" s="258">
        <v>100.69107183</v>
      </c>
      <c r="R16" s="258">
        <v>100.38217315</v>
      </c>
      <c r="S16" s="258">
        <v>100.20918011000001</v>
      </c>
      <c r="T16" s="258">
        <v>100.00562545</v>
      </c>
      <c r="U16" s="258">
        <v>99.599072149999998</v>
      </c>
      <c r="V16" s="258">
        <v>99.463722047000005</v>
      </c>
      <c r="W16" s="258">
        <v>99.427138107999994</v>
      </c>
      <c r="X16" s="258">
        <v>99.590720417</v>
      </c>
      <c r="Y16" s="258">
        <v>99.675618743000001</v>
      </c>
      <c r="Z16" s="258">
        <v>99.783233170000003</v>
      </c>
      <c r="AA16" s="258">
        <v>100.04014975</v>
      </c>
      <c r="AB16" s="258">
        <v>100.09825684</v>
      </c>
      <c r="AC16" s="258">
        <v>100.08414049</v>
      </c>
      <c r="AD16" s="258">
        <v>99.886521625</v>
      </c>
      <c r="AE16" s="258">
        <v>99.811417711999994</v>
      </c>
      <c r="AF16" s="258">
        <v>99.747549672999995</v>
      </c>
      <c r="AG16" s="258">
        <v>99.638493792000006</v>
      </c>
      <c r="AH16" s="258">
        <v>99.639415287000006</v>
      </c>
      <c r="AI16" s="258">
        <v>99.693890441999997</v>
      </c>
      <c r="AJ16" s="258">
        <v>99.96231032</v>
      </c>
      <c r="AK16" s="258">
        <v>100.00359950000001</v>
      </c>
      <c r="AL16" s="258">
        <v>99.978149044000006</v>
      </c>
      <c r="AM16" s="258">
        <v>99.601314790000004</v>
      </c>
      <c r="AN16" s="258">
        <v>99.655868183999999</v>
      </c>
      <c r="AO16" s="258">
        <v>99.857165065000004</v>
      </c>
      <c r="AP16" s="258">
        <v>100.46410274</v>
      </c>
      <c r="AQ16" s="258">
        <v>100.76471361</v>
      </c>
      <c r="AR16" s="258">
        <v>101.01789497999999</v>
      </c>
      <c r="AS16" s="258">
        <v>101.15176636</v>
      </c>
      <c r="AT16" s="258">
        <v>101.3639991</v>
      </c>
      <c r="AU16" s="258">
        <v>101.58271271</v>
      </c>
      <c r="AV16" s="258">
        <v>101.96606079999999</v>
      </c>
      <c r="AW16" s="258">
        <v>102.07912093</v>
      </c>
      <c r="AX16" s="258">
        <v>102.08004672</v>
      </c>
      <c r="AY16" s="258">
        <v>101.67700252</v>
      </c>
      <c r="AZ16" s="258">
        <v>101.67253637</v>
      </c>
      <c r="BA16" s="258">
        <v>101.77481263</v>
      </c>
      <c r="BB16" s="258">
        <v>102.03868496</v>
      </c>
      <c r="BC16" s="258">
        <v>102.31330576000001</v>
      </c>
      <c r="BD16" s="258">
        <v>102.65352872</v>
      </c>
      <c r="BE16" s="258">
        <v>103.38471542000001</v>
      </c>
      <c r="BF16" s="258">
        <v>103.61212149000001</v>
      </c>
      <c r="BG16" s="258">
        <v>103.66110853000001</v>
      </c>
      <c r="BH16" s="258">
        <v>103.20246007999999</v>
      </c>
      <c r="BI16" s="258">
        <v>103.14152138999999</v>
      </c>
      <c r="BJ16" s="346">
        <v>103.1491</v>
      </c>
      <c r="BK16" s="346">
        <v>103.3262</v>
      </c>
      <c r="BL16" s="346">
        <v>103.39490000000001</v>
      </c>
      <c r="BM16" s="346">
        <v>103.4563</v>
      </c>
      <c r="BN16" s="346">
        <v>103.3939</v>
      </c>
      <c r="BO16" s="346">
        <v>103.5279</v>
      </c>
      <c r="BP16" s="346">
        <v>103.742</v>
      </c>
      <c r="BQ16" s="346">
        <v>104.1054</v>
      </c>
      <c r="BR16" s="346">
        <v>104.42749999999999</v>
      </c>
      <c r="BS16" s="346">
        <v>104.77760000000001</v>
      </c>
      <c r="BT16" s="346">
        <v>105.1901</v>
      </c>
      <c r="BU16" s="346">
        <v>105.57040000000001</v>
      </c>
      <c r="BV16" s="346">
        <v>105.9529</v>
      </c>
    </row>
    <row r="17" spans="1:74" ht="11.1" customHeight="1" x14ac:dyDescent="0.2">
      <c r="A17" s="148" t="s">
        <v>932</v>
      </c>
      <c r="B17" s="210" t="s">
        <v>629</v>
      </c>
      <c r="C17" s="258">
        <v>99.048636493999993</v>
      </c>
      <c r="D17" s="258">
        <v>99.103261380999996</v>
      </c>
      <c r="E17" s="258">
        <v>99.052807473000001</v>
      </c>
      <c r="F17" s="258">
        <v>98.596185196999997</v>
      </c>
      <c r="G17" s="258">
        <v>98.561390880999994</v>
      </c>
      <c r="H17" s="258">
        <v>98.647334950000001</v>
      </c>
      <c r="I17" s="258">
        <v>99.054665115000006</v>
      </c>
      <c r="J17" s="258">
        <v>99.231600173000004</v>
      </c>
      <c r="K17" s="258">
        <v>99.378787833999993</v>
      </c>
      <c r="L17" s="258">
        <v>99.358974197999999</v>
      </c>
      <c r="M17" s="258">
        <v>99.549607491000003</v>
      </c>
      <c r="N17" s="258">
        <v>99.813433812</v>
      </c>
      <c r="O17" s="258">
        <v>100.44239741</v>
      </c>
      <c r="P17" s="258">
        <v>100.63365159999999</v>
      </c>
      <c r="Q17" s="258">
        <v>100.67914064</v>
      </c>
      <c r="R17" s="258">
        <v>100.43686013</v>
      </c>
      <c r="S17" s="258">
        <v>100.29732215</v>
      </c>
      <c r="T17" s="258">
        <v>100.11852231</v>
      </c>
      <c r="U17" s="258">
        <v>99.769948993</v>
      </c>
      <c r="V17" s="258">
        <v>99.610509140999994</v>
      </c>
      <c r="W17" s="258">
        <v>99.509691137000004</v>
      </c>
      <c r="X17" s="258">
        <v>99.467570309999999</v>
      </c>
      <c r="Y17" s="258">
        <v>99.483939507000002</v>
      </c>
      <c r="Z17" s="258">
        <v>99.558874056999997</v>
      </c>
      <c r="AA17" s="258">
        <v>99.871165146999999</v>
      </c>
      <c r="AB17" s="258">
        <v>99.929137010000005</v>
      </c>
      <c r="AC17" s="258">
        <v>99.911580831999999</v>
      </c>
      <c r="AD17" s="258">
        <v>99.703841733999994</v>
      </c>
      <c r="AE17" s="258">
        <v>99.621220640000004</v>
      </c>
      <c r="AF17" s="258">
        <v>99.549062667000001</v>
      </c>
      <c r="AG17" s="258">
        <v>99.39185277</v>
      </c>
      <c r="AH17" s="258">
        <v>99.412257327999995</v>
      </c>
      <c r="AI17" s="258">
        <v>99.514761295</v>
      </c>
      <c r="AJ17" s="258">
        <v>99.912182182999999</v>
      </c>
      <c r="AK17" s="258">
        <v>100.01927182999999</v>
      </c>
      <c r="AL17" s="258">
        <v>100.04884774999999</v>
      </c>
      <c r="AM17" s="258">
        <v>99.711181345</v>
      </c>
      <c r="AN17" s="258">
        <v>99.803026269</v>
      </c>
      <c r="AO17" s="258">
        <v>100.03465392</v>
      </c>
      <c r="AP17" s="258">
        <v>100.65678711</v>
      </c>
      <c r="AQ17" s="258">
        <v>100.97993811000001</v>
      </c>
      <c r="AR17" s="258">
        <v>101.25482972</v>
      </c>
      <c r="AS17" s="258">
        <v>101.41245495</v>
      </c>
      <c r="AT17" s="258">
        <v>101.64258306000001</v>
      </c>
      <c r="AU17" s="258">
        <v>101.87620704</v>
      </c>
      <c r="AV17" s="258">
        <v>102.26413929</v>
      </c>
      <c r="AW17" s="258">
        <v>102.39164571000001</v>
      </c>
      <c r="AX17" s="258">
        <v>102.40953871000001</v>
      </c>
      <c r="AY17" s="258">
        <v>102.04017755</v>
      </c>
      <c r="AZ17" s="258">
        <v>102.04707423000001</v>
      </c>
      <c r="BA17" s="258">
        <v>102.15258802</v>
      </c>
      <c r="BB17" s="258">
        <v>102.51248167999999</v>
      </c>
      <c r="BC17" s="258">
        <v>102.69840763000001</v>
      </c>
      <c r="BD17" s="258">
        <v>102.86612862</v>
      </c>
      <c r="BE17" s="258">
        <v>103.12083939</v>
      </c>
      <c r="BF17" s="258">
        <v>103.17325441</v>
      </c>
      <c r="BG17" s="258">
        <v>103.12856841999999</v>
      </c>
      <c r="BH17" s="258">
        <v>102.79055234</v>
      </c>
      <c r="BI17" s="258">
        <v>102.69883614</v>
      </c>
      <c r="BJ17" s="346">
        <v>102.6572</v>
      </c>
      <c r="BK17" s="346">
        <v>102.7363</v>
      </c>
      <c r="BL17" s="346">
        <v>102.7418</v>
      </c>
      <c r="BM17" s="346">
        <v>102.7443</v>
      </c>
      <c r="BN17" s="346">
        <v>102.62520000000001</v>
      </c>
      <c r="BO17" s="346">
        <v>102.7107</v>
      </c>
      <c r="BP17" s="346">
        <v>102.8822</v>
      </c>
      <c r="BQ17" s="346">
        <v>103.20189999999999</v>
      </c>
      <c r="BR17" s="346">
        <v>103.4986</v>
      </c>
      <c r="BS17" s="346">
        <v>103.83450000000001</v>
      </c>
      <c r="BT17" s="346">
        <v>104.2715</v>
      </c>
      <c r="BU17" s="346">
        <v>104.6397</v>
      </c>
      <c r="BV17" s="346">
        <v>105.00069999999999</v>
      </c>
    </row>
    <row r="18" spans="1:74" ht="11.1" customHeight="1" x14ac:dyDescent="0.2">
      <c r="A18" s="148" t="s">
        <v>933</v>
      </c>
      <c r="B18" s="210" t="s">
        <v>596</v>
      </c>
      <c r="C18" s="258">
        <v>94.137926210000003</v>
      </c>
      <c r="D18" s="258">
        <v>94.480338947000007</v>
      </c>
      <c r="E18" s="258">
        <v>94.727517061</v>
      </c>
      <c r="F18" s="258">
        <v>94.620557567999995</v>
      </c>
      <c r="G18" s="258">
        <v>94.871443674999995</v>
      </c>
      <c r="H18" s="258">
        <v>95.221272397999996</v>
      </c>
      <c r="I18" s="258">
        <v>95.789394947000005</v>
      </c>
      <c r="J18" s="258">
        <v>96.247595493000006</v>
      </c>
      <c r="K18" s="258">
        <v>96.715225247000006</v>
      </c>
      <c r="L18" s="258">
        <v>97.155467908000006</v>
      </c>
      <c r="M18" s="258">
        <v>97.669568300999998</v>
      </c>
      <c r="N18" s="258">
        <v>98.220710127000004</v>
      </c>
      <c r="O18" s="258">
        <v>99.037958044000007</v>
      </c>
      <c r="P18" s="258">
        <v>99.491384241999995</v>
      </c>
      <c r="Q18" s="258">
        <v>99.810053378999996</v>
      </c>
      <c r="R18" s="258">
        <v>99.878542264000004</v>
      </c>
      <c r="S18" s="258">
        <v>100.01426467</v>
      </c>
      <c r="T18" s="258">
        <v>100.10179742</v>
      </c>
      <c r="U18" s="258">
        <v>100.04652176</v>
      </c>
      <c r="V18" s="258">
        <v>100.10863921000001</v>
      </c>
      <c r="W18" s="258">
        <v>100.19353105</v>
      </c>
      <c r="X18" s="258">
        <v>100.24439097</v>
      </c>
      <c r="Y18" s="258">
        <v>100.41743630000001</v>
      </c>
      <c r="Z18" s="258">
        <v>100.65586075</v>
      </c>
      <c r="AA18" s="258">
        <v>101.18489003000001</v>
      </c>
      <c r="AB18" s="258">
        <v>101.38515343</v>
      </c>
      <c r="AC18" s="258">
        <v>101.48187665</v>
      </c>
      <c r="AD18" s="258">
        <v>101.33000579</v>
      </c>
      <c r="AE18" s="258">
        <v>101.32843911000001</v>
      </c>
      <c r="AF18" s="258">
        <v>101.33212268</v>
      </c>
      <c r="AG18" s="258">
        <v>101.1906216</v>
      </c>
      <c r="AH18" s="258">
        <v>101.31763189</v>
      </c>
      <c r="AI18" s="258">
        <v>101.56271864</v>
      </c>
      <c r="AJ18" s="258">
        <v>102.15734268999999</v>
      </c>
      <c r="AK18" s="258">
        <v>102.46498669</v>
      </c>
      <c r="AL18" s="258">
        <v>102.7171115</v>
      </c>
      <c r="AM18" s="258">
        <v>102.66703115999999</v>
      </c>
      <c r="AN18" s="258">
        <v>102.99313205999999</v>
      </c>
      <c r="AO18" s="258">
        <v>103.44872823</v>
      </c>
      <c r="AP18" s="258">
        <v>104.28776641</v>
      </c>
      <c r="AQ18" s="258">
        <v>104.81189310000001</v>
      </c>
      <c r="AR18" s="258">
        <v>105.27505503</v>
      </c>
      <c r="AS18" s="258">
        <v>105.57810737</v>
      </c>
      <c r="AT18" s="258">
        <v>105.9936984</v>
      </c>
      <c r="AU18" s="258">
        <v>106.4226833</v>
      </c>
      <c r="AV18" s="258">
        <v>107.02250017999999</v>
      </c>
      <c r="AW18" s="258">
        <v>107.36019419</v>
      </c>
      <c r="AX18" s="258">
        <v>107.59320347000001</v>
      </c>
      <c r="AY18" s="258">
        <v>107.52542416999999</v>
      </c>
      <c r="AZ18" s="258">
        <v>107.69614185</v>
      </c>
      <c r="BA18" s="258">
        <v>107.90925267999999</v>
      </c>
      <c r="BB18" s="258">
        <v>108.21617093</v>
      </c>
      <c r="BC18" s="258">
        <v>108.47550735</v>
      </c>
      <c r="BD18" s="258">
        <v>108.73867622</v>
      </c>
      <c r="BE18" s="258">
        <v>109.16131377000001</v>
      </c>
      <c r="BF18" s="258">
        <v>109.31542036</v>
      </c>
      <c r="BG18" s="258">
        <v>109.35663221999999</v>
      </c>
      <c r="BH18" s="258">
        <v>109.12443035</v>
      </c>
      <c r="BI18" s="258">
        <v>109.060242</v>
      </c>
      <c r="BJ18" s="346">
        <v>109.0035</v>
      </c>
      <c r="BK18" s="346">
        <v>108.9406</v>
      </c>
      <c r="BL18" s="346">
        <v>108.9092</v>
      </c>
      <c r="BM18" s="346">
        <v>108.8956</v>
      </c>
      <c r="BN18" s="346">
        <v>108.79689999999999</v>
      </c>
      <c r="BO18" s="346">
        <v>108.89619999999999</v>
      </c>
      <c r="BP18" s="346">
        <v>109.09050000000001</v>
      </c>
      <c r="BQ18" s="346">
        <v>109.4028</v>
      </c>
      <c r="BR18" s="346">
        <v>109.76990000000001</v>
      </c>
      <c r="BS18" s="346">
        <v>110.21469999999999</v>
      </c>
      <c r="BT18" s="346">
        <v>110.89449999999999</v>
      </c>
      <c r="BU18" s="346">
        <v>111.3771</v>
      </c>
      <c r="BV18" s="346">
        <v>111.81959999999999</v>
      </c>
    </row>
    <row r="19" spans="1:74" ht="11.1" customHeight="1" x14ac:dyDescent="0.2">
      <c r="A19" s="148" t="s">
        <v>934</v>
      </c>
      <c r="B19" s="210" t="s">
        <v>597</v>
      </c>
      <c r="C19" s="258">
        <v>96.058895156999995</v>
      </c>
      <c r="D19" s="258">
        <v>96.273331502999994</v>
      </c>
      <c r="E19" s="258">
        <v>96.394808566999998</v>
      </c>
      <c r="F19" s="258">
        <v>96.143426090999995</v>
      </c>
      <c r="G19" s="258">
        <v>96.288909785000001</v>
      </c>
      <c r="H19" s="258">
        <v>96.551359391999995</v>
      </c>
      <c r="I19" s="258">
        <v>97.120458588999995</v>
      </c>
      <c r="J19" s="258">
        <v>97.474577261999997</v>
      </c>
      <c r="K19" s="258">
        <v>97.803399088000006</v>
      </c>
      <c r="L19" s="258">
        <v>97.987325252999995</v>
      </c>
      <c r="M19" s="258">
        <v>98.355252499000002</v>
      </c>
      <c r="N19" s="258">
        <v>98.787582010999998</v>
      </c>
      <c r="O19" s="258">
        <v>99.567179013000001</v>
      </c>
      <c r="P19" s="258">
        <v>99.916164137999999</v>
      </c>
      <c r="Q19" s="258">
        <v>100.11740261</v>
      </c>
      <c r="R19" s="258">
        <v>100.01772262</v>
      </c>
      <c r="S19" s="258">
        <v>100.03834664</v>
      </c>
      <c r="T19" s="258">
        <v>100.02610285999999</v>
      </c>
      <c r="U19" s="258">
        <v>99.869086904</v>
      </c>
      <c r="V19" s="258">
        <v>99.875035815999993</v>
      </c>
      <c r="W19" s="258">
        <v>99.932045216000006</v>
      </c>
      <c r="X19" s="258">
        <v>100.04106667000001</v>
      </c>
      <c r="Y19" s="258">
        <v>100.19948337</v>
      </c>
      <c r="Z19" s="258">
        <v>100.40824689</v>
      </c>
      <c r="AA19" s="258">
        <v>100.86516464</v>
      </c>
      <c r="AB19" s="258">
        <v>101.02626623</v>
      </c>
      <c r="AC19" s="258">
        <v>101.08935907</v>
      </c>
      <c r="AD19" s="258">
        <v>100.92201236</v>
      </c>
      <c r="AE19" s="258">
        <v>100.88841082</v>
      </c>
      <c r="AF19" s="258">
        <v>100.85612363</v>
      </c>
      <c r="AG19" s="258">
        <v>100.68221964</v>
      </c>
      <c r="AH19" s="258">
        <v>100.75975953</v>
      </c>
      <c r="AI19" s="258">
        <v>100.94581214</v>
      </c>
      <c r="AJ19" s="258">
        <v>101.4698977</v>
      </c>
      <c r="AK19" s="258">
        <v>101.70083558</v>
      </c>
      <c r="AL19" s="258">
        <v>101.868146</v>
      </c>
      <c r="AM19" s="258">
        <v>101.68169612</v>
      </c>
      <c r="AN19" s="258">
        <v>101.93935127</v>
      </c>
      <c r="AO19" s="258">
        <v>102.35097861</v>
      </c>
      <c r="AP19" s="258">
        <v>103.22026001</v>
      </c>
      <c r="AQ19" s="258">
        <v>103.71207032</v>
      </c>
      <c r="AR19" s="258">
        <v>104.1300914</v>
      </c>
      <c r="AS19" s="258">
        <v>104.3456027</v>
      </c>
      <c r="AT19" s="258">
        <v>104.71258577</v>
      </c>
      <c r="AU19" s="258">
        <v>105.10232003</v>
      </c>
      <c r="AV19" s="258">
        <v>105.78720676</v>
      </c>
      <c r="AW19" s="258">
        <v>106.01814247999999</v>
      </c>
      <c r="AX19" s="258">
        <v>106.06752846000001</v>
      </c>
      <c r="AY19" s="258">
        <v>105.61779414</v>
      </c>
      <c r="AZ19" s="258">
        <v>105.54225855</v>
      </c>
      <c r="BA19" s="258">
        <v>105.52335114</v>
      </c>
      <c r="BB19" s="258">
        <v>105.56727222000001</v>
      </c>
      <c r="BC19" s="258">
        <v>105.65697091</v>
      </c>
      <c r="BD19" s="258">
        <v>105.79864755</v>
      </c>
      <c r="BE19" s="258">
        <v>106.16714176000001</v>
      </c>
      <c r="BF19" s="258">
        <v>106.28164452999999</v>
      </c>
      <c r="BG19" s="258">
        <v>106.3169955</v>
      </c>
      <c r="BH19" s="258">
        <v>106.13122959</v>
      </c>
      <c r="BI19" s="258">
        <v>106.11475076000001</v>
      </c>
      <c r="BJ19" s="346">
        <v>106.12560000000001</v>
      </c>
      <c r="BK19" s="346">
        <v>106.1859</v>
      </c>
      <c r="BL19" s="346">
        <v>106.23480000000001</v>
      </c>
      <c r="BM19" s="346">
        <v>106.29430000000001</v>
      </c>
      <c r="BN19" s="346">
        <v>106.26349999999999</v>
      </c>
      <c r="BO19" s="346">
        <v>106.4203</v>
      </c>
      <c r="BP19" s="346">
        <v>106.6636</v>
      </c>
      <c r="BQ19" s="346">
        <v>107.06180000000001</v>
      </c>
      <c r="BR19" s="346">
        <v>107.42700000000001</v>
      </c>
      <c r="BS19" s="346">
        <v>107.8275</v>
      </c>
      <c r="BT19" s="346">
        <v>108.3184</v>
      </c>
      <c r="BU19" s="346">
        <v>108.74809999999999</v>
      </c>
      <c r="BV19" s="346">
        <v>109.1718</v>
      </c>
    </row>
    <row r="20" spans="1:74" ht="11.1" customHeight="1" x14ac:dyDescent="0.2">
      <c r="A20" s="148" t="s">
        <v>935</v>
      </c>
      <c r="B20" s="210" t="s">
        <v>598</v>
      </c>
      <c r="C20" s="258">
        <v>97.239121073000007</v>
      </c>
      <c r="D20" s="258">
        <v>97.407637707999996</v>
      </c>
      <c r="E20" s="258">
        <v>97.476830864999997</v>
      </c>
      <c r="F20" s="258">
        <v>97.158032090000006</v>
      </c>
      <c r="G20" s="258">
        <v>97.245079629000003</v>
      </c>
      <c r="H20" s="258">
        <v>97.449305030000005</v>
      </c>
      <c r="I20" s="258">
        <v>97.989594651000004</v>
      </c>
      <c r="J20" s="258">
        <v>98.264011006000004</v>
      </c>
      <c r="K20" s="258">
        <v>98.491440453999999</v>
      </c>
      <c r="L20" s="258">
        <v>98.488085889000004</v>
      </c>
      <c r="M20" s="258">
        <v>98.759389353000003</v>
      </c>
      <c r="N20" s="258">
        <v>99.121553739000007</v>
      </c>
      <c r="O20" s="258">
        <v>99.916722875000005</v>
      </c>
      <c r="P20" s="258">
        <v>100.20400124</v>
      </c>
      <c r="Q20" s="258">
        <v>100.32553265</v>
      </c>
      <c r="R20" s="258">
        <v>100.08839965</v>
      </c>
      <c r="S20" s="258">
        <v>100.02312526999999</v>
      </c>
      <c r="T20" s="258">
        <v>99.936792033000003</v>
      </c>
      <c r="U20" s="258">
        <v>99.686122843000007</v>
      </c>
      <c r="V20" s="258">
        <v>99.665129735999997</v>
      </c>
      <c r="W20" s="258">
        <v>99.730535606999993</v>
      </c>
      <c r="X20" s="258">
        <v>99.974436030999996</v>
      </c>
      <c r="Y20" s="258">
        <v>100.14356818</v>
      </c>
      <c r="Z20" s="258">
        <v>100.33002762</v>
      </c>
      <c r="AA20" s="258">
        <v>100.6619638</v>
      </c>
      <c r="AB20" s="258">
        <v>100.78696576</v>
      </c>
      <c r="AC20" s="258">
        <v>100.83318294</v>
      </c>
      <c r="AD20" s="258">
        <v>100.65210371000001</v>
      </c>
      <c r="AE20" s="258">
        <v>100.65213504</v>
      </c>
      <c r="AF20" s="258">
        <v>100.68476531</v>
      </c>
      <c r="AG20" s="258">
        <v>100.70682432</v>
      </c>
      <c r="AH20" s="258">
        <v>100.83703010000001</v>
      </c>
      <c r="AI20" s="258">
        <v>101.03221246</v>
      </c>
      <c r="AJ20" s="258">
        <v>101.44952537</v>
      </c>
      <c r="AK20" s="258">
        <v>101.65679541</v>
      </c>
      <c r="AL20" s="258">
        <v>101.81117656000001</v>
      </c>
      <c r="AM20" s="258">
        <v>101.6160546</v>
      </c>
      <c r="AN20" s="258">
        <v>101.88711859</v>
      </c>
      <c r="AO20" s="258">
        <v>102.32775433</v>
      </c>
      <c r="AP20" s="258">
        <v>103.23536353999999</v>
      </c>
      <c r="AQ20" s="258">
        <v>103.79209148</v>
      </c>
      <c r="AR20" s="258">
        <v>104.29533987000001</v>
      </c>
      <c r="AS20" s="258">
        <v>104.70476909</v>
      </c>
      <c r="AT20" s="258">
        <v>105.13131312</v>
      </c>
      <c r="AU20" s="258">
        <v>105.53463232999999</v>
      </c>
      <c r="AV20" s="258">
        <v>106.04824259999999</v>
      </c>
      <c r="AW20" s="258">
        <v>106.30497525</v>
      </c>
      <c r="AX20" s="258">
        <v>106.43834615999999</v>
      </c>
      <c r="AY20" s="258">
        <v>106.21403119999999</v>
      </c>
      <c r="AZ20" s="258">
        <v>106.27642173</v>
      </c>
      <c r="BA20" s="258">
        <v>106.39119361</v>
      </c>
      <c r="BB20" s="258">
        <v>106.55125477</v>
      </c>
      <c r="BC20" s="258">
        <v>106.77610842999999</v>
      </c>
      <c r="BD20" s="258">
        <v>107.05866249</v>
      </c>
      <c r="BE20" s="258">
        <v>107.63483650000001</v>
      </c>
      <c r="BF20" s="258">
        <v>107.85585175</v>
      </c>
      <c r="BG20" s="258">
        <v>107.95762777</v>
      </c>
      <c r="BH20" s="258">
        <v>107.74686217999999</v>
      </c>
      <c r="BI20" s="258">
        <v>107.75513653</v>
      </c>
      <c r="BJ20" s="346">
        <v>107.7891</v>
      </c>
      <c r="BK20" s="346">
        <v>107.8852</v>
      </c>
      <c r="BL20" s="346">
        <v>107.9435</v>
      </c>
      <c r="BM20" s="346">
        <v>108.00020000000001</v>
      </c>
      <c r="BN20" s="346">
        <v>107.9431</v>
      </c>
      <c r="BO20" s="346">
        <v>108.0812</v>
      </c>
      <c r="BP20" s="346">
        <v>108.30200000000001</v>
      </c>
      <c r="BQ20" s="346">
        <v>108.6704</v>
      </c>
      <c r="BR20" s="346">
        <v>109.008</v>
      </c>
      <c r="BS20" s="346">
        <v>109.3798</v>
      </c>
      <c r="BT20" s="346">
        <v>109.8395</v>
      </c>
      <c r="BU20" s="346">
        <v>110.2392</v>
      </c>
      <c r="BV20" s="346">
        <v>110.6326</v>
      </c>
    </row>
    <row r="21" spans="1:74" ht="11.1" customHeight="1" x14ac:dyDescent="0.2">
      <c r="A21" s="148" t="s">
        <v>936</v>
      </c>
      <c r="B21" s="210" t="s">
        <v>599</v>
      </c>
      <c r="C21" s="258">
        <v>95.083208033999995</v>
      </c>
      <c r="D21" s="258">
        <v>95.220317815000001</v>
      </c>
      <c r="E21" s="258">
        <v>95.268976038999995</v>
      </c>
      <c r="F21" s="258">
        <v>94.949635357000005</v>
      </c>
      <c r="G21" s="258">
        <v>95.031050977999996</v>
      </c>
      <c r="H21" s="258">
        <v>95.233675551999994</v>
      </c>
      <c r="I21" s="258">
        <v>95.682620099000005</v>
      </c>
      <c r="J21" s="258">
        <v>96.033829318000002</v>
      </c>
      <c r="K21" s="258">
        <v>96.412414228000003</v>
      </c>
      <c r="L21" s="258">
        <v>96.796322782000004</v>
      </c>
      <c r="M21" s="258">
        <v>97.246198106999998</v>
      </c>
      <c r="N21" s="258">
        <v>97.739988155999995</v>
      </c>
      <c r="O21" s="258">
        <v>98.431144400999997</v>
      </c>
      <c r="P21" s="258">
        <v>98.897675297000006</v>
      </c>
      <c r="Q21" s="258">
        <v>99.293032315999994</v>
      </c>
      <c r="R21" s="258">
        <v>99.598914547000007</v>
      </c>
      <c r="S21" s="258">
        <v>99.865649490999999</v>
      </c>
      <c r="T21" s="258">
        <v>100.07493624</v>
      </c>
      <c r="U21" s="258">
        <v>100.1169563</v>
      </c>
      <c r="V21" s="258">
        <v>100.29371052</v>
      </c>
      <c r="W21" s="258">
        <v>100.49538042</v>
      </c>
      <c r="X21" s="258">
        <v>100.74472224</v>
      </c>
      <c r="Y21" s="258">
        <v>100.97915629000001</v>
      </c>
      <c r="Z21" s="258">
        <v>101.22143882</v>
      </c>
      <c r="AA21" s="258">
        <v>101.60022227</v>
      </c>
      <c r="AB21" s="258">
        <v>101.76171243</v>
      </c>
      <c r="AC21" s="258">
        <v>101.83456176</v>
      </c>
      <c r="AD21" s="258">
        <v>101.65279871</v>
      </c>
      <c r="AE21" s="258">
        <v>101.67284499</v>
      </c>
      <c r="AF21" s="258">
        <v>101.72872907999999</v>
      </c>
      <c r="AG21" s="258">
        <v>101.73809233</v>
      </c>
      <c r="AH21" s="258">
        <v>101.927421</v>
      </c>
      <c r="AI21" s="258">
        <v>102.21435646</v>
      </c>
      <c r="AJ21" s="258">
        <v>102.83393203999999</v>
      </c>
      <c r="AK21" s="258">
        <v>103.13980604</v>
      </c>
      <c r="AL21" s="258">
        <v>103.36701180999999</v>
      </c>
      <c r="AM21" s="258">
        <v>103.24243045</v>
      </c>
      <c r="AN21" s="258">
        <v>103.51713893</v>
      </c>
      <c r="AO21" s="258">
        <v>103.91801835</v>
      </c>
      <c r="AP21" s="258">
        <v>104.60706322</v>
      </c>
      <c r="AQ21" s="258">
        <v>105.13878864</v>
      </c>
      <c r="AR21" s="258">
        <v>105.67518912</v>
      </c>
      <c r="AS21" s="258">
        <v>106.29828895</v>
      </c>
      <c r="AT21" s="258">
        <v>106.78252132999999</v>
      </c>
      <c r="AU21" s="258">
        <v>107.20991054</v>
      </c>
      <c r="AV21" s="258">
        <v>107.65842739</v>
      </c>
      <c r="AW21" s="258">
        <v>107.91365218999999</v>
      </c>
      <c r="AX21" s="258">
        <v>108.05355573999999</v>
      </c>
      <c r="AY21" s="258">
        <v>107.90872435999999</v>
      </c>
      <c r="AZ21" s="258">
        <v>107.94504567</v>
      </c>
      <c r="BA21" s="258">
        <v>107.993106</v>
      </c>
      <c r="BB21" s="258">
        <v>107.90743313999999</v>
      </c>
      <c r="BC21" s="258">
        <v>108.08807564999999</v>
      </c>
      <c r="BD21" s="258">
        <v>108.38956134</v>
      </c>
      <c r="BE21" s="258">
        <v>109.16730311000001</v>
      </c>
      <c r="BF21" s="258">
        <v>109.44391544</v>
      </c>
      <c r="BG21" s="258">
        <v>109.57481126</v>
      </c>
      <c r="BH21" s="258">
        <v>109.34150753</v>
      </c>
      <c r="BI21" s="258">
        <v>109.34483259</v>
      </c>
      <c r="BJ21" s="346">
        <v>109.3663</v>
      </c>
      <c r="BK21" s="346">
        <v>109.4284</v>
      </c>
      <c r="BL21" s="346">
        <v>109.4693</v>
      </c>
      <c r="BM21" s="346">
        <v>109.5115</v>
      </c>
      <c r="BN21" s="346">
        <v>109.4554</v>
      </c>
      <c r="BO21" s="346">
        <v>109.5748</v>
      </c>
      <c r="BP21" s="346">
        <v>109.7702</v>
      </c>
      <c r="BQ21" s="346">
        <v>110.0823</v>
      </c>
      <c r="BR21" s="346">
        <v>110.3991</v>
      </c>
      <c r="BS21" s="346">
        <v>110.76130000000001</v>
      </c>
      <c r="BT21" s="346">
        <v>111.23569999999999</v>
      </c>
      <c r="BU21" s="346">
        <v>111.6387</v>
      </c>
      <c r="BV21" s="346">
        <v>112.0369</v>
      </c>
    </row>
    <row r="22" spans="1:74" ht="11.1" customHeight="1" x14ac:dyDescent="0.2">
      <c r="A22" s="148" t="s">
        <v>937</v>
      </c>
      <c r="B22" s="210" t="s">
        <v>600</v>
      </c>
      <c r="C22" s="258">
        <v>94.944046412999995</v>
      </c>
      <c r="D22" s="258">
        <v>95.180904033999994</v>
      </c>
      <c r="E22" s="258">
        <v>95.328278139999995</v>
      </c>
      <c r="F22" s="258">
        <v>95.064809932000003</v>
      </c>
      <c r="G22" s="258">
        <v>95.274236110999993</v>
      </c>
      <c r="H22" s="258">
        <v>95.635197876999996</v>
      </c>
      <c r="I22" s="258">
        <v>96.400547621000001</v>
      </c>
      <c r="J22" s="258">
        <v>96.874941266999997</v>
      </c>
      <c r="K22" s="258">
        <v>97.311231206000002</v>
      </c>
      <c r="L22" s="258">
        <v>97.609235929999997</v>
      </c>
      <c r="M22" s="258">
        <v>98.044454587000004</v>
      </c>
      <c r="N22" s="258">
        <v>98.516705668</v>
      </c>
      <c r="O22" s="258">
        <v>99.232110187000004</v>
      </c>
      <c r="P22" s="258">
        <v>99.623835357000004</v>
      </c>
      <c r="Q22" s="258">
        <v>99.898002191000003</v>
      </c>
      <c r="R22" s="258">
        <v>99.972272997000005</v>
      </c>
      <c r="S22" s="258">
        <v>100.07307643</v>
      </c>
      <c r="T22" s="258">
        <v>100.1180748</v>
      </c>
      <c r="U22" s="258">
        <v>99.980493167000006</v>
      </c>
      <c r="V22" s="258">
        <v>100.0089626</v>
      </c>
      <c r="W22" s="258">
        <v>100.07670817</v>
      </c>
      <c r="X22" s="258">
        <v>100.19174581999999</v>
      </c>
      <c r="Y22" s="258">
        <v>100.3320317</v>
      </c>
      <c r="Z22" s="258">
        <v>100.50558174</v>
      </c>
      <c r="AA22" s="258">
        <v>100.89153946</v>
      </c>
      <c r="AB22" s="258">
        <v>100.99726022</v>
      </c>
      <c r="AC22" s="258">
        <v>101.00188751</v>
      </c>
      <c r="AD22" s="258">
        <v>100.74170820000001</v>
      </c>
      <c r="AE22" s="258">
        <v>100.66693343</v>
      </c>
      <c r="AF22" s="258">
        <v>100.61385006</v>
      </c>
      <c r="AG22" s="258">
        <v>100.49468437</v>
      </c>
      <c r="AH22" s="258">
        <v>100.5508141</v>
      </c>
      <c r="AI22" s="258">
        <v>100.69446551</v>
      </c>
      <c r="AJ22" s="258">
        <v>101.12366519</v>
      </c>
      <c r="AK22" s="258">
        <v>101.29384005999999</v>
      </c>
      <c r="AL22" s="258">
        <v>101.40301669</v>
      </c>
      <c r="AM22" s="258">
        <v>101.11373500000001</v>
      </c>
      <c r="AN22" s="258">
        <v>101.35401023</v>
      </c>
      <c r="AO22" s="258">
        <v>101.78638228</v>
      </c>
      <c r="AP22" s="258">
        <v>102.76211207</v>
      </c>
      <c r="AQ22" s="258">
        <v>103.3152321</v>
      </c>
      <c r="AR22" s="258">
        <v>103.79700329000001</v>
      </c>
      <c r="AS22" s="258">
        <v>104.12381276000001</v>
      </c>
      <c r="AT22" s="258">
        <v>104.52559588</v>
      </c>
      <c r="AU22" s="258">
        <v>104.9187398</v>
      </c>
      <c r="AV22" s="258">
        <v>105.60684571</v>
      </c>
      <c r="AW22" s="258">
        <v>105.7550103</v>
      </c>
      <c r="AX22" s="258">
        <v>105.66683476999999</v>
      </c>
      <c r="AY22" s="258">
        <v>105.05618113</v>
      </c>
      <c r="AZ22" s="258">
        <v>104.70992887</v>
      </c>
      <c r="BA22" s="258">
        <v>104.34193999</v>
      </c>
      <c r="BB22" s="258">
        <v>103.83235636000001</v>
      </c>
      <c r="BC22" s="258">
        <v>103.51078785999999</v>
      </c>
      <c r="BD22" s="258">
        <v>103.25737633999999</v>
      </c>
      <c r="BE22" s="258">
        <v>103.16109905</v>
      </c>
      <c r="BF22" s="258">
        <v>102.97726858999999</v>
      </c>
      <c r="BG22" s="258">
        <v>102.79486219</v>
      </c>
      <c r="BH22" s="258">
        <v>102.54323866</v>
      </c>
      <c r="BI22" s="258">
        <v>102.41666128</v>
      </c>
      <c r="BJ22" s="346">
        <v>102.3445</v>
      </c>
      <c r="BK22" s="346">
        <v>102.39830000000001</v>
      </c>
      <c r="BL22" s="346">
        <v>102.3813</v>
      </c>
      <c r="BM22" s="346">
        <v>102.36490000000001</v>
      </c>
      <c r="BN22" s="346">
        <v>102.2295</v>
      </c>
      <c r="BO22" s="346">
        <v>102.3043</v>
      </c>
      <c r="BP22" s="346">
        <v>102.4696</v>
      </c>
      <c r="BQ22" s="346">
        <v>102.7783</v>
      </c>
      <c r="BR22" s="346">
        <v>103.0849</v>
      </c>
      <c r="BS22" s="346">
        <v>103.44240000000001</v>
      </c>
      <c r="BT22" s="346">
        <v>103.9054</v>
      </c>
      <c r="BU22" s="346">
        <v>104.32340000000001</v>
      </c>
      <c r="BV22" s="346">
        <v>104.7512</v>
      </c>
    </row>
    <row r="23" spans="1:74" ht="11.1" customHeight="1" x14ac:dyDescent="0.2">
      <c r="A23" s="148" t="s">
        <v>938</v>
      </c>
      <c r="B23" s="210" t="s">
        <v>601</v>
      </c>
      <c r="C23" s="258">
        <v>94.973511158999997</v>
      </c>
      <c r="D23" s="258">
        <v>95.211027324</v>
      </c>
      <c r="E23" s="258">
        <v>95.332916178999994</v>
      </c>
      <c r="F23" s="258">
        <v>94.986786519999995</v>
      </c>
      <c r="G23" s="258">
        <v>95.141714160000006</v>
      </c>
      <c r="H23" s="258">
        <v>95.445307893999995</v>
      </c>
      <c r="I23" s="258">
        <v>96.098043379000003</v>
      </c>
      <c r="J23" s="258">
        <v>96.548612559999995</v>
      </c>
      <c r="K23" s="258">
        <v>96.997491092999994</v>
      </c>
      <c r="L23" s="258">
        <v>97.416896199000007</v>
      </c>
      <c r="M23" s="258">
        <v>97.883230521000002</v>
      </c>
      <c r="N23" s="258">
        <v>98.368711278999996</v>
      </c>
      <c r="O23" s="258">
        <v>99.049156530000005</v>
      </c>
      <c r="P23" s="258">
        <v>99.441066618999997</v>
      </c>
      <c r="Q23" s="258">
        <v>99.720259603000002</v>
      </c>
      <c r="R23" s="258">
        <v>99.801708062000003</v>
      </c>
      <c r="S23" s="258">
        <v>99.919237398999996</v>
      </c>
      <c r="T23" s="258">
        <v>99.987820193999994</v>
      </c>
      <c r="U23" s="258">
        <v>99.836404131999998</v>
      </c>
      <c r="V23" s="258">
        <v>99.935383083000005</v>
      </c>
      <c r="W23" s="258">
        <v>100.11370472999999</v>
      </c>
      <c r="X23" s="258">
        <v>100.47083879</v>
      </c>
      <c r="Y23" s="258">
        <v>100.73324354</v>
      </c>
      <c r="Z23" s="258">
        <v>101.0003887</v>
      </c>
      <c r="AA23" s="258">
        <v>101.39252475000001</v>
      </c>
      <c r="AB23" s="258">
        <v>101.57896287</v>
      </c>
      <c r="AC23" s="258">
        <v>101.67995354</v>
      </c>
      <c r="AD23" s="258">
        <v>101.54757189</v>
      </c>
      <c r="AE23" s="258">
        <v>101.58861132</v>
      </c>
      <c r="AF23" s="258">
        <v>101.65514695</v>
      </c>
      <c r="AG23" s="258">
        <v>101.71744265</v>
      </c>
      <c r="AH23" s="258">
        <v>101.8572728</v>
      </c>
      <c r="AI23" s="258">
        <v>102.04490126</v>
      </c>
      <c r="AJ23" s="258">
        <v>102.37020871</v>
      </c>
      <c r="AK23" s="258">
        <v>102.58602328000001</v>
      </c>
      <c r="AL23" s="258">
        <v>102.78222565</v>
      </c>
      <c r="AM23" s="258">
        <v>102.78771822</v>
      </c>
      <c r="AN23" s="258">
        <v>103.07301938000001</v>
      </c>
      <c r="AO23" s="258">
        <v>103.46703153</v>
      </c>
      <c r="AP23" s="258">
        <v>104.17299933</v>
      </c>
      <c r="AQ23" s="258">
        <v>104.63199997</v>
      </c>
      <c r="AR23" s="258">
        <v>105.0472781</v>
      </c>
      <c r="AS23" s="258">
        <v>105.39373584000001</v>
      </c>
      <c r="AT23" s="258">
        <v>105.74039239</v>
      </c>
      <c r="AU23" s="258">
        <v>106.06214986000001</v>
      </c>
      <c r="AV23" s="258">
        <v>106.37839495</v>
      </c>
      <c r="AW23" s="258">
        <v>106.63581422</v>
      </c>
      <c r="AX23" s="258">
        <v>106.85379438</v>
      </c>
      <c r="AY23" s="258">
        <v>106.95560112</v>
      </c>
      <c r="AZ23" s="258">
        <v>107.15225378</v>
      </c>
      <c r="BA23" s="258">
        <v>107.36701805</v>
      </c>
      <c r="BB23" s="258">
        <v>107.5571621</v>
      </c>
      <c r="BC23" s="258">
        <v>107.84019847</v>
      </c>
      <c r="BD23" s="258">
        <v>108.17339533000001</v>
      </c>
      <c r="BE23" s="258">
        <v>108.77028522000001</v>
      </c>
      <c r="BF23" s="258">
        <v>109.04365364</v>
      </c>
      <c r="BG23" s="258">
        <v>109.20703313999999</v>
      </c>
      <c r="BH23" s="258">
        <v>109.04730829</v>
      </c>
      <c r="BI23" s="258">
        <v>109.15054651</v>
      </c>
      <c r="BJ23" s="346">
        <v>109.3036</v>
      </c>
      <c r="BK23" s="346">
        <v>109.5853</v>
      </c>
      <c r="BL23" s="346">
        <v>109.779</v>
      </c>
      <c r="BM23" s="346">
        <v>109.9636</v>
      </c>
      <c r="BN23" s="346">
        <v>110.0159</v>
      </c>
      <c r="BO23" s="346">
        <v>110.2743</v>
      </c>
      <c r="BP23" s="346">
        <v>110.6159</v>
      </c>
      <c r="BQ23" s="346">
        <v>111.1267</v>
      </c>
      <c r="BR23" s="346">
        <v>111.5698</v>
      </c>
      <c r="BS23" s="346">
        <v>112.0313</v>
      </c>
      <c r="BT23" s="346">
        <v>112.5158</v>
      </c>
      <c r="BU23" s="346">
        <v>113.0108</v>
      </c>
      <c r="BV23" s="346">
        <v>113.52070000000001</v>
      </c>
    </row>
    <row r="24" spans="1:74" ht="11.1" customHeight="1" x14ac:dyDescent="0.2">
      <c r="A24" s="148" t="s">
        <v>939</v>
      </c>
      <c r="B24" s="210" t="s">
        <v>602</v>
      </c>
      <c r="C24" s="258">
        <v>96.961690060999999</v>
      </c>
      <c r="D24" s="258">
        <v>97.116512916999994</v>
      </c>
      <c r="E24" s="258">
        <v>97.172158976000006</v>
      </c>
      <c r="F24" s="258">
        <v>96.824596452999998</v>
      </c>
      <c r="G24" s="258">
        <v>96.909912761000001</v>
      </c>
      <c r="H24" s="258">
        <v>97.124076111999997</v>
      </c>
      <c r="I24" s="258">
        <v>97.667184663</v>
      </c>
      <c r="J24" s="258">
        <v>97.988968486000005</v>
      </c>
      <c r="K24" s="258">
        <v>98.289525737999995</v>
      </c>
      <c r="L24" s="258">
        <v>98.504164357999997</v>
      </c>
      <c r="M24" s="258">
        <v>98.810787509999997</v>
      </c>
      <c r="N24" s="258">
        <v>99.144703135</v>
      </c>
      <c r="O24" s="258">
        <v>99.680621170999999</v>
      </c>
      <c r="P24" s="258">
        <v>99.938089288</v>
      </c>
      <c r="Q24" s="258">
        <v>100.09181742</v>
      </c>
      <c r="R24" s="258">
        <v>100.05190446</v>
      </c>
      <c r="S24" s="258">
        <v>100.06557848</v>
      </c>
      <c r="T24" s="258">
        <v>100.04293835</v>
      </c>
      <c r="U24" s="258">
        <v>99.865195182999997</v>
      </c>
      <c r="V24" s="258">
        <v>99.859018437000003</v>
      </c>
      <c r="W24" s="258">
        <v>99.905619216999995</v>
      </c>
      <c r="X24" s="258">
        <v>100.02843214000001</v>
      </c>
      <c r="Y24" s="258">
        <v>100.16301201</v>
      </c>
      <c r="Z24" s="258">
        <v>100.33279345</v>
      </c>
      <c r="AA24" s="258">
        <v>100.68655742</v>
      </c>
      <c r="AB24" s="258">
        <v>100.81515627</v>
      </c>
      <c r="AC24" s="258">
        <v>100.86737097</v>
      </c>
      <c r="AD24" s="258">
        <v>100.70161217</v>
      </c>
      <c r="AE24" s="258">
        <v>100.70725057999999</v>
      </c>
      <c r="AF24" s="258">
        <v>100.74269683999999</v>
      </c>
      <c r="AG24" s="258">
        <v>100.75008359</v>
      </c>
      <c r="AH24" s="258">
        <v>100.88854610999999</v>
      </c>
      <c r="AI24" s="258">
        <v>101.10021700999999</v>
      </c>
      <c r="AJ24" s="258">
        <v>101.56935964</v>
      </c>
      <c r="AK24" s="258">
        <v>101.78924981</v>
      </c>
      <c r="AL24" s="258">
        <v>101.94415088</v>
      </c>
      <c r="AM24" s="258">
        <v>101.75776499</v>
      </c>
      <c r="AN24" s="258">
        <v>101.98991119999999</v>
      </c>
      <c r="AO24" s="258">
        <v>102.36429166000001</v>
      </c>
      <c r="AP24" s="258">
        <v>103.16169615</v>
      </c>
      <c r="AQ24" s="258">
        <v>103.60995281</v>
      </c>
      <c r="AR24" s="258">
        <v>103.98985140000001</v>
      </c>
      <c r="AS24" s="258">
        <v>104.21393148999999</v>
      </c>
      <c r="AT24" s="258">
        <v>104.52270928999999</v>
      </c>
      <c r="AU24" s="258">
        <v>104.82872436</v>
      </c>
      <c r="AV24" s="258">
        <v>105.28315224000001</v>
      </c>
      <c r="AW24" s="258">
        <v>105.47026019</v>
      </c>
      <c r="AX24" s="258">
        <v>105.54122375999999</v>
      </c>
      <c r="AY24" s="258">
        <v>105.21903786999999</v>
      </c>
      <c r="AZ24" s="258">
        <v>105.26546648999999</v>
      </c>
      <c r="BA24" s="258">
        <v>105.40350454</v>
      </c>
      <c r="BB24" s="258">
        <v>105.78617622</v>
      </c>
      <c r="BC24" s="258">
        <v>105.99266498</v>
      </c>
      <c r="BD24" s="258">
        <v>106.17599503</v>
      </c>
      <c r="BE24" s="258">
        <v>106.39105078</v>
      </c>
      <c r="BF24" s="258">
        <v>106.48690007</v>
      </c>
      <c r="BG24" s="258">
        <v>106.51842731000001</v>
      </c>
      <c r="BH24" s="258">
        <v>106.3552574</v>
      </c>
      <c r="BI24" s="258">
        <v>106.3559219</v>
      </c>
      <c r="BJ24" s="346">
        <v>106.39</v>
      </c>
      <c r="BK24" s="346">
        <v>106.4881</v>
      </c>
      <c r="BL24" s="346">
        <v>106.5663</v>
      </c>
      <c r="BM24" s="346">
        <v>106.6551</v>
      </c>
      <c r="BN24" s="346">
        <v>106.64409999999999</v>
      </c>
      <c r="BO24" s="346">
        <v>106.8369</v>
      </c>
      <c r="BP24" s="346">
        <v>107.12309999999999</v>
      </c>
      <c r="BQ24" s="346">
        <v>107.5778</v>
      </c>
      <c r="BR24" s="346">
        <v>107.9944</v>
      </c>
      <c r="BS24" s="346">
        <v>108.44799999999999</v>
      </c>
      <c r="BT24" s="346">
        <v>109.0176</v>
      </c>
      <c r="BU24" s="346">
        <v>109.4862</v>
      </c>
      <c r="BV24" s="346">
        <v>109.9327</v>
      </c>
    </row>
    <row r="25" spans="1:74" ht="11.1" customHeight="1" x14ac:dyDescent="0.2">
      <c r="A25" s="148"/>
      <c r="B25" s="168" t="s">
        <v>1202</v>
      </c>
      <c r="C25" s="246"/>
      <c r="D25" s="246"/>
      <c r="E25" s="246"/>
      <c r="F25" s="246"/>
      <c r="G25" s="246"/>
      <c r="H25" s="246"/>
      <c r="I25" s="246"/>
      <c r="J25" s="246"/>
      <c r="K25" s="246"/>
      <c r="L25" s="246"/>
      <c r="M25" s="246"/>
      <c r="N25" s="246"/>
      <c r="O25" s="246"/>
      <c r="P25" s="246"/>
      <c r="Q25" s="246"/>
      <c r="R25" s="246"/>
      <c r="S25" s="246"/>
      <c r="T25" s="246"/>
      <c r="U25" s="246"/>
      <c r="V25" s="246"/>
      <c r="W25" s="246"/>
      <c r="X25" s="246"/>
      <c r="Y25" s="246"/>
      <c r="Z25" s="246"/>
      <c r="AA25" s="246"/>
      <c r="AB25" s="246"/>
      <c r="AC25" s="246"/>
      <c r="AD25" s="246"/>
      <c r="AE25" s="246"/>
      <c r="AF25" s="246"/>
      <c r="AG25" s="246"/>
      <c r="AH25" s="246"/>
      <c r="AI25" s="246"/>
      <c r="AJ25" s="246"/>
      <c r="AK25" s="246"/>
      <c r="AL25" s="246"/>
      <c r="AM25" s="246"/>
      <c r="AN25" s="246"/>
      <c r="AO25" s="246"/>
      <c r="AP25" s="246"/>
      <c r="AQ25" s="246"/>
      <c r="AR25" s="246"/>
      <c r="AS25" s="246"/>
      <c r="AT25" s="246"/>
      <c r="AU25" s="246"/>
      <c r="AV25" s="246"/>
      <c r="AW25" s="246"/>
      <c r="AX25" s="246"/>
      <c r="AY25" s="347"/>
      <c r="AZ25" s="246"/>
      <c r="BA25" s="246"/>
      <c r="BB25" s="246"/>
      <c r="BC25" s="246"/>
      <c r="BD25" s="246"/>
      <c r="BE25" s="246"/>
      <c r="BF25" s="246"/>
      <c r="BG25" s="246"/>
      <c r="BH25" s="246"/>
      <c r="BI25" s="246"/>
      <c r="BJ25" s="347"/>
      <c r="BK25" s="347"/>
      <c r="BL25" s="347"/>
      <c r="BM25" s="347"/>
      <c r="BN25" s="347"/>
      <c r="BO25" s="347"/>
      <c r="BP25" s="347"/>
      <c r="BQ25" s="347"/>
      <c r="BR25" s="347"/>
      <c r="BS25" s="347"/>
      <c r="BT25" s="347"/>
      <c r="BU25" s="347"/>
      <c r="BV25" s="347"/>
    </row>
    <row r="26" spans="1:74" ht="11.1" customHeight="1" x14ac:dyDescent="0.2">
      <c r="A26" s="148" t="s">
        <v>940</v>
      </c>
      <c r="B26" s="210" t="s">
        <v>595</v>
      </c>
      <c r="C26" s="240">
        <v>685.76153593000004</v>
      </c>
      <c r="D26" s="240">
        <v>688.87415261000001</v>
      </c>
      <c r="E26" s="240">
        <v>691.08168235000005</v>
      </c>
      <c r="F26" s="240">
        <v>692.07775727000001</v>
      </c>
      <c r="G26" s="240">
        <v>692.70488903</v>
      </c>
      <c r="H26" s="240">
        <v>692.65670976000001</v>
      </c>
      <c r="I26" s="240">
        <v>690.82095713000001</v>
      </c>
      <c r="J26" s="240">
        <v>690.25635253999997</v>
      </c>
      <c r="K26" s="240">
        <v>689.85063365999997</v>
      </c>
      <c r="L26" s="240">
        <v>687.63140074</v>
      </c>
      <c r="M26" s="240">
        <v>689.02275309000004</v>
      </c>
      <c r="N26" s="240">
        <v>692.05229096999994</v>
      </c>
      <c r="O26" s="240">
        <v>700.13069841000004</v>
      </c>
      <c r="P26" s="240">
        <v>703.87859431000004</v>
      </c>
      <c r="Q26" s="240">
        <v>706.70666270000004</v>
      </c>
      <c r="R26" s="240">
        <v>708.41445214999999</v>
      </c>
      <c r="S26" s="240">
        <v>709.55320409000001</v>
      </c>
      <c r="T26" s="240">
        <v>709.92246709000005</v>
      </c>
      <c r="U26" s="240">
        <v>705.89948565999998</v>
      </c>
      <c r="V26" s="240">
        <v>707.44683740999994</v>
      </c>
      <c r="W26" s="240">
        <v>710.94176683000001</v>
      </c>
      <c r="X26" s="240">
        <v>725.41269563000003</v>
      </c>
      <c r="Y26" s="240">
        <v>726.03146414000003</v>
      </c>
      <c r="Z26" s="240">
        <v>721.82649405999996</v>
      </c>
      <c r="AA26" s="240">
        <v>701.80266957000003</v>
      </c>
      <c r="AB26" s="240">
        <v>696.19655914999998</v>
      </c>
      <c r="AC26" s="240">
        <v>694.01304701000004</v>
      </c>
      <c r="AD26" s="240">
        <v>700.14265341999999</v>
      </c>
      <c r="AE26" s="240">
        <v>701.13644756999997</v>
      </c>
      <c r="AF26" s="240">
        <v>701.88494976000004</v>
      </c>
      <c r="AG26" s="240">
        <v>702.14551963999997</v>
      </c>
      <c r="AH26" s="240">
        <v>702.58541817000003</v>
      </c>
      <c r="AI26" s="240">
        <v>702.96200500999998</v>
      </c>
      <c r="AJ26" s="240">
        <v>701.77373092000005</v>
      </c>
      <c r="AK26" s="240">
        <v>703.14985631000002</v>
      </c>
      <c r="AL26" s="240">
        <v>705.58883192999997</v>
      </c>
      <c r="AM26" s="240">
        <v>711.67407523999998</v>
      </c>
      <c r="AN26" s="240">
        <v>714.30118826</v>
      </c>
      <c r="AO26" s="240">
        <v>716.05358842999999</v>
      </c>
      <c r="AP26" s="240">
        <v>715.30507155999999</v>
      </c>
      <c r="AQ26" s="240">
        <v>716.52769919000002</v>
      </c>
      <c r="AR26" s="240">
        <v>718.09526713000002</v>
      </c>
      <c r="AS26" s="240">
        <v>719.62054737999995</v>
      </c>
      <c r="AT26" s="240">
        <v>722.16841691000002</v>
      </c>
      <c r="AU26" s="240">
        <v>725.35164773999998</v>
      </c>
      <c r="AV26" s="240">
        <v>730.73738992000006</v>
      </c>
      <c r="AW26" s="240">
        <v>734.01598080999997</v>
      </c>
      <c r="AX26" s="240">
        <v>736.75457045999997</v>
      </c>
      <c r="AY26" s="240">
        <v>738.82852764999996</v>
      </c>
      <c r="AZ26" s="240">
        <v>740.58058824</v>
      </c>
      <c r="BA26" s="240">
        <v>741.886121</v>
      </c>
      <c r="BB26" s="240">
        <v>741.72535513000003</v>
      </c>
      <c r="BC26" s="240">
        <v>742.90266035000002</v>
      </c>
      <c r="BD26" s="240">
        <v>744.39826584000002</v>
      </c>
      <c r="BE26" s="240">
        <v>746.70541969999999</v>
      </c>
      <c r="BF26" s="240">
        <v>748.46768967000003</v>
      </c>
      <c r="BG26" s="240">
        <v>750.17832384999997</v>
      </c>
      <c r="BH26" s="240">
        <v>751.66752566000002</v>
      </c>
      <c r="BI26" s="240">
        <v>753.40223565999997</v>
      </c>
      <c r="BJ26" s="333">
        <v>755.21270000000004</v>
      </c>
      <c r="BK26" s="333">
        <v>757.51020000000005</v>
      </c>
      <c r="BL26" s="333">
        <v>759.1635</v>
      </c>
      <c r="BM26" s="333">
        <v>760.58399999999995</v>
      </c>
      <c r="BN26" s="333">
        <v>761.19460000000004</v>
      </c>
      <c r="BO26" s="333">
        <v>762.58219999999994</v>
      </c>
      <c r="BP26" s="333">
        <v>764.16980000000001</v>
      </c>
      <c r="BQ26" s="333">
        <v>766.28949999999998</v>
      </c>
      <c r="BR26" s="333">
        <v>768.02779999999996</v>
      </c>
      <c r="BS26" s="333">
        <v>769.71699999999998</v>
      </c>
      <c r="BT26" s="333">
        <v>771.12909999999999</v>
      </c>
      <c r="BU26" s="333">
        <v>772.89080000000001</v>
      </c>
      <c r="BV26" s="333">
        <v>774.77430000000004</v>
      </c>
    </row>
    <row r="27" spans="1:74" ht="11.1" customHeight="1" x14ac:dyDescent="0.2">
      <c r="A27" s="148" t="s">
        <v>941</v>
      </c>
      <c r="B27" s="210" t="s">
        <v>629</v>
      </c>
      <c r="C27" s="240">
        <v>1785.6617166999999</v>
      </c>
      <c r="D27" s="240">
        <v>1793.6393863000001</v>
      </c>
      <c r="E27" s="240">
        <v>1795.9914652</v>
      </c>
      <c r="F27" s="240">
        <v>1782.5999773000001</v>
      </c>
      <c r="G27" s="240">
        <v>1781.2893571</v>
      </c>
      <c r="H27" s="240">
        <v>1781.9416283</v>
      </c>
      <c r="I27" s="240">
        <v>1788.6066137</v>
      </c>
      <c r="J27" s="240">
        <v>1790.147301</v>
      </c>
      <c r="K27" s="240">
        <v>1790.6135128000001</v>
      </c>
      <c r="L27" s="240">
        <v>1786.3709638</v>
      </c>
      <c r="M27" s="240">
        <v>1787.4139388000001</v>
      </c>
      <c r="N27" s="240">
        <v>1790.1081525</v>
      </c>
      <c r="O27" s="240">
        <v>1796.3702374</v>
      </c>
      <c r="P27" s="240">
        <v>1800.9294537999999</v>
      </c>
      <c r="Q27" s="240">
        <v>1805.7024343999999</v>
      </c>
      <c r="R27" s="240">
        <v>1812.6938061999999</v>
      </c>
      <c r="S27" s="240">
        <v>1816.3908448</v>
      </c>
      <c r="T27" s="240">
        <v>1818.7981772000001</v>
      </c>
      <c r="U27" s="240">
        <v>1812.4427043999999</v>
      </c>
      <c r="V27" s="240">
        <v>1817.8754488</v>
      </c>
      <c r="W27" s="240">
        <v>1827.6233112</v>
      </c>
      <c r="X27" s="240">
        <v>1864.4129482999999</v>
      </c>
      <c r="Y27" s="240">
        <v>1865.7460546</v>
      </c>
      <c r="Z27" s="240">
        <v>1854.3492865000001</v>
      </c>
      <c r="AA27" s="240">
        <v>1799.6830377000001</v>
      </c>
      <c r="AB27" s="240">
        <v>1785.7312259</v>
      </c>
      <c r="AC27" s="240">
        <v>1781.9542446999999</v>
      </c>
      <c r="AD27" s="240">
        <v>1804.385012</v>
      </c>
      <c r="AE27" s="240">
        <v>1808.9330034</v>
      </c>
      <c r="AF27" s="240">
        <v>1811.6311370000001</v>
      </c>
      <c r="AG27" s="240">
        <v>1809.5487667</v>
      </c>
      <c r="AH27" s="240">
        <v>1810.7451689</v>
      </c>
      <c r="AI27" s="240">
        <v>1812.2896978000001</v>
      </c>
      <c r="AJ27" s="240">
        <v>1812.8980449999999</v>
      </c>
      <c r="AK27" s="240">
        <v>1816.1020581</v>
      </c>
      <c r="AL27" s="240">
        <v>1820.6174289</v>
      </c>
      <c r="AM27" s="240">
        <v>1829.8827753999999</v>
      </c>
      <c r="AN27" s="240">
        <v>1834.4418982</v>
      </c>
      <c r="AO27" s="240">
        <v>1837.7334152000001</v>
      </c>
      <c r="AP27" s="240">
        <v>1836.5205057000001</v>
      </c>
      <c r="AQ27" s="240">
        <v>1839.7044269</v>
      </c>
      <c r="AR27" s="240">
        <v>1844.048358</v>
      </c>
      <c r="AS27" s="240">
        <v>1849.8881928999999</v>
      </c>
      <c r="AT27" s="240">
        <v>1856.3002233</v>
      </c>
      <c r="AU27" s="240">
        <v>1863.6203429</v>
      </c>
      <c r="AV27" s="240">
        <v>1874.4855308000001</v>
      </c>
      <c r="AW27" s="240">
        <v>1881.6440951</v>
      </c>
      <c r="AX27" s="240">
        <v>1887.7330147</v>
      </c>
      <c r="AY27" s="240">
        <v>1892.2327733</v>
      </c>
      <c r="AZ27" s="240">
        <v>1896.5720406999999</v>
      </c>
      <c r="BA27" s="240">
        <v>1900.2313005000001</v>
      </c>
      <c r="BB27" s="240">
        <v>1901.8321739</v>
      </c>
      <c r="BC27" s="240">
        <v>1905.165203</v>
      </c>
      <c r="BD27" s="240">
        <v>1908.8520089000001</v>
      </c>
      <c r="BE27" s="240">
        <v>1913.1492525000001</v>
      </c>
      <c r="BF27" s="240">
        <v>1917.3511162</v>
      </c>
      <c r="BG27" s="240">
        <v>1921.7142609</v>
      </c>
      <c r="BH27" s="240">
        <v>1927.0050315999999</v>
      </c>
      <c r="BI27" s="240">
        <v>1931.1159798000001</v>
      </c>
      <c r="BJ27" s="333">
        <v>1934.8130000000001</v>
      </c>
      <c r="BK27" s="333">
        <v>1937.74</v>
      </c>
      <c r="BL27" s="333">
        <v>1940.8789999999999</v>
      </c>
      <c r="BM27" s="333">
        <v>1943.8710000000001</v>
      </c>
      <c r="BN27" s="333">
        <v>1945.925</v>
      </c>
      <c r="BO27" s="333">
        <v>1949.222</v>
      </c>
      <c r="BP27" s="333">
        <v>1952.9680000000001</v>
      </c>
      <c r="BQ27" s="333">
        <v>1957.846</v>
      </c>
      <c r="BR27" s="333">
        <v>1961.979</v>
      </c>
      <c r="BS27" s="333">
        <v>1966.05</v>
      </c>
      <c r="BT27" s="333">
        <v>1969.8979999999999</v>
      </c>
      <c r="BU27" s="333">
        <v>1973.9639999999999</v>
      </c>
      <c r="BV27" s="333">
        <v>1978.088</v>
      </c>
    </row>
    <row r="28" spans="1:74" ht="11.1" customHeight="1" x14ac:dyDescent="0.2">
      <c r="A28" s="148" t="s">
        <v>942</v>
      </c>
      <c r="B28" s="210" t="s">
        <v>596</v>
      </c>
      <c r="C28" s="240">
        <v>1880.8698641999999</v>
      </c>
      <c r="D28" s="240">
        <v>1887.9858471</v>
      </c>
      <c r="E28" s="240">
        <v>1890.4453587</v>
      </c>
      <c r="F28" s="240">
        <v>1879.0823860999999</v>
      </c>
      <c r="G28" s="240">
        <v>1879.1034642</v>
      </c>
      <c r="H28" s="240">
        <v>1881.3425804000001</v>
      </c>
      <c r="I28" s="240">
        <v>1890.7133457</v>
      </c>
      <c r="J28" s="240">
        <v>1893.7033296</v>
      </c>
      <c r="K28" s="240">
        <v>1895.2261433000001</v>
      </c>
      <c r="L28" s="240">
        <v>1890.8085564</v>
      </c>
      <c r="M28" s="240">
        <v>1892.7519520999999</v>
      </c>
      <c r="N28" s="240">
        <v>1896.5831002</v>
      </c>
      <c r="O28" s="240">
        <v>1905.4374613</v>
      </c>
      <c r="P28" s="240">
        <v>1910.6925188</v>
      </c>
      <c r="Q28" s="240">
        <v>1915.4837331000001</v>
      </c>
      <c r="R28" s="240">
        <v>1921.3192022000001</v>
      </c>
      <c r="S28" s="240">
        <v>1924.0516571000001</v>
      </c>
      <c r="T28" s="240">
        <v>1925.1891955000001</v>
      </c>
      <c r="U28" s="240">
        <v>1915.8570999999999</v>
      </c>
      <c r="V28" s="240">
        <v>1920.4608436999999</v>
      </c>
      <c r="W28" s="240">
        <v>1930.1257092999999</v>
      </c>
      <c r="X28" s="240">
        <v>1965.5904135000001</v>
      </c>
      <c r="Y28" s="240">
        <v>1969.8234848</v>
      </c>
      <c r="Z28" s="240">
        <v>1963.5636400999999</v>
      </c>
      <c r="AA28" s="240">
        <v>1923.6333460999999</v>
      </c>
      <c r="AB28" s="240">
        <v>1913.7708195</v>
      </c>
      <c r="AC28" s="240">
        <v>1910.7985269000001</v>
      </c>
      <c r="AD28" s="240">
        <v>1925.3382273</v>
      </c>
      <c r="AE28" s="240">
        <v>1928.1800834999999</v>
      </c>
      <c r="AF28" s="240">
        <v>1929.9458546000001</v>
      </c>
      <c r="AG28" s="240">
        <v>1929.452219</v>
      </c>
      <c r="AH28" s="240">
        <v>1929.9533107</v>
      </c>
      <c r="AI28" s="240">
        <v>1930.2658082999999</v>
      </c>
      <c r="AJ28" s="240">
        <v>1927.7619407</v>
      </c>
      <c r="AK28" s="240">
        <v>1929.6680782999999</v>
      </c>
      <c r="AL28" s="240">
        <v>1933.3564501999999</v>
      </c>
      <c r="AM28" s="240">
        <v>1942.1865295</v>
      </c>
      <c r="AN28" s="240">
        <v>1946.9197650000001</v>
      </c>
      <c r="AO28" s="240">
        <v>1950.9156299000001</v>
      </c>
      <c r="AP28" s="240">
        <v>1953.1384777000001</v>
      </c>
      <c r="AQ28" s="240">
        <v>1956.4363364000001</v>
      </c>
      <c r="AR28" s="240">
        <v>1959.7735594000001</v>
      </c>
      <c r="AS28" s="240">
        <v>1960.9897369</v>
      </c>
      <c r="AT28" s="240">
        <v>1966.0259960000001</v>
      </c>
      <c r="AU28" s="240">
        <v>1972.7219269</v>
      </c>
      <c r="AV28" s="240">
        <v>1984.3168699</v>
      </c>
      <c r="AW28" s="240">
        <v>1991.9026389000001</v>
      </c>
      <c r="AX28" s="240">
        <v>1998.7185743</v>
      </c>
      <c r="AY28" s="240">
        <v>2005.5851809000001</v>
      </c>
      <c r="AZ28" s="240">
        <v>2010.2460704</v>
      </c>
      <c r="BA28" s="240">
        <v>2013.5217477000001</v>
      </c>
      <c r="BB28" s="240">
        <v>2011.7113036999999</v>
      </c>
      <c r="BC28" s="240">
        <v>2014.9922382</v>
      </c>
      <c r="BD28" s="240">
        <v>2019.6636421999999</v>
      </c>
      <c r="BE28" s="240">
        <v>2028.1819055999999</v>
      </c>
      <c r="BF28" s="240">
        <v>2033.7919561000001</v>
      </c>
      <c r="BG28" s="240">
        <v>2038.9501835000001</v>
      </c>
      <c r="BH28" s="240">
        <v>2043.1109719999999</v>
      </c>
      <c r="BI28" s="240">
        <v>2047.7747654</v>
      </c>
      <c r="BJ28" s="333">
        <v>2052.3960000000002</v>
      </c>
      <c r="BK28" s="333">
        <v>2057.5430000000001</v>
      </c>
      <c r="BL28" s="333">
        <v>2061.6529999999998</v>
      </c>
      <c r="BM28" s="333">
        <v>2065.2930000000001</v>
      </c>
      <c r="BN28" s="333">
        <v>2067.288</v>
      </c>
      <c r="BO28" s="333">
        <v>2070.873</v>
      </c>
      <c r="BP28" s="333">
        <v>2074.8710000000001</v>
      </c>
      <c r="BQ28" s="333">
        <v>2079.8969999999999</v>
      </c>
      <c r="BR28" s="333">
        <v>2084.2629999999999</v>
      </c>
      <c r="BS28" s="333">
        <v>2088.5819999999999</v>
      </c>
      <c r="BT28" s="333">
        <v>2092.248</v>
      </c>
      <c r="BU28" s="333">
        <v>2096.9279999999999</v>
      </c>
      <c r="BV28" s="333">
        <v>2102.0160000000001</v>
      </c>
    </row>
    <row r="29" spans="1:74" ht="11.1" customHeight="1" x14ac:dyDescent="0.2">
      <c r="A29" s="148" t="s">
        <v>943</v>
      </c>
      <c r="B29" s="210" t="s">
        <v>597</v>
      </c>
      <c r="C29" s="240">
        <v>907.96717474000002</v>
      </c>
      <c r="D29" s="240">
        <v>912.8198036</v>
      </c>
      <c r="E29" s="240">
        <v>915.09746381000002</v>
      </c>
      <c r="F29" s="240">
        <v>910.20787987999995</v>
      </c>
      <c r="G29" s="240">
        <v>910.77980936999995</v>
      </c>
      <c r="H29" s="240">
        <v>912.22097682000003</v>
      </c>
      <c r="I29" s="240">
        <v>916.46488480999994</v>
      </c>
      <c r="J29" s="240">
        <v>918.19440122000003</v>
      </c>
      <c r="K29" s="240">
        <v>919.34302862000004</v>
      </c>
      <c r="L29" s="240">
        <v>917.61877193999999</v>
      </c>
      <c r="M29" s="240">
        <v>919.32461766999995</v>
      </c>
      <c r="N29" s="240">
        <v>922.16857073000006</v>
      </c>
      <c r="O29" s="240">
        <v>928.48031519999995</v>
      </c>
      <c r="P29" s="240">
        <v>931.85321984999996</v>
      </c>
      <c r="Q29" s="240">
        <v>934.61696876999997</v>
      </c>
      <c r="R29" s="240">
        <v>937.51564114999996</v>
      </c>
      <c r="S29" s="240">
        <v>938.50301919000003</v>
      </c>
      <c r="T29" s="240">
        <v>938.32318208000004</v>
      </c>
      <c r="U29" s="240">
        <v>930.83302551999998</v>
      </c>
      <c r="V29" s="240">
        <v>932.92608636</v>
      </c>
      <c r="W29" s="240">
        <v>938.45926028999997</v>
      </c>
      <c r="X29" s="240">
        <v>959.98640002000002</v>
      </c>
      <c r="Y29" s="240">
        <v>962.98441059000004</v>
      </c>
      <c r="Z29" s="240">
        <v>960.00714472000004</v>
      </c>
      <c r="AA29" s="240">
        <v>938.59592216999999</v>
      </c>
      <c r="AB29" s="240">
        <v>933.01211359000001</v>
      </c>
      <c r="AC29" s="240">
        <v>930.79703874999996</v>
      </c>
      <c r="AD29" s="240">
        <v>936.25437726999996</v>
      </c>
      <c r="AE29" s="240">
        <v>937.54901016999997</v>
      </c>
      <c r="AF29" s="240">
        <v>938.98461706000001</v>
      </c>
      <c r="AG29" s="240">
        <v>941.85475073999999</v>
      </c>
      <c r="AH29" s="240">
        <v>942.60214106000001</v>
      </c>
      <c r="AI29" s="240">
        <v>942.52034080999999</v>
      </c>
      <c r="AJ29" s="240">
        <v>939.65671464000002</v>
      </c>
      <c r="AK29" s="240">
        <v>939.38100973999997</v>
      </c>
      <c r="AL29" s="240">
        <v>939.74059076000003</v>
      </c>
      <c r="AM29" s="240">
        <v>940.28531249000002</v>
      </c>
      <c r="AN29" s="240">
        <v>942.25307428999997</v>
      </c>
      <c r="AO29" s="240">
        <v>945.19373093000002</v>
      </c>
      <c r="AP29" s="240">
        <v>951.55248381000001</v>
      </c>
      <c r="AQ29" s="240">
        <v>954.60502912000004</v>
      </c>
      <c r="AR29" s="240">
        <v>956.79656824000006</v>
      </c>
      <c r="AS29" s="240">
        <v>955.95515415</v>
      </c>
      <c r="AT29" s="240">
        <v>958.05364114999998</v>
      </c>
      <c r="AU29" s="240">
        <v>960.92008223000005</v>
      </c>
      <c r="AV29" s="240">
        <v>967.02622510000003</v>
      </c>
      <c r="AW29" s="240">
        <v>969.57476354999994</v>
      </c>
      <c r="AX29" s="240">
        <v>971.03744530999995</v>
      </c>
      <c r="AY29" s="240">
        <v>969.89772828000002</v>
      </c>
      <c r="AZ29" s="240">
        <v>970.32610320000003</v>
      </c>
      <c r="BA29" s="240">
        <v>970.80602796999995</v>
      </c>
      <c r="BB29" s="240">
        <v>970.33613064999997</v>
      </c>
      <c r="BC29" s="240">
        <v>971.67018410000003</v>
      </c>
      <c r="BD29" s="240">
        <v>973.80681636999998</v>
      </c>
      <c r="BE29" s="240">
        <v>977.91404304000002</v>
      </c>
      <c r="BF29" s="240">
        <v>980.77982126999996</v>
      </c>
      <c r="BG29" s="240">
        <v>983.57216663999998</v>
      </c>
      <c r="BH29" s="240">
        <v>986.29760600999998</v>
      </c>
      <c r="BI29" s="240">
        <v>988.93819051000003</v>
      </c>
      <c r="BJ29" s="333">
        <v>991.50040000000001</v>
      </c>
      <c r="BK29" s="333">
        <v>994.03110000000004</v>
      </c>
      <c r="BL29" s="333">
        <v>996.40170000000001</v>
      </c>
      <c r="BM29" s="333">
        <v>998.65880000000004</v>
      </c>
      <c r="BN29" s="333">
        <v>1000.652</v>
      </c>
      <c r="BO29" s="333">
        <v>1002.795</v>
      </c>
      <c r="BP29" s="333">
        <v>1004.938</v>
      </c>
      <c r="BQ29" s="333">
        <v>1007.059</v>
      </c>
      <c r="BR29" s="333">
        <v>1009.215</v>
      </c>
      <c r="BS29" s="333">
        <v>1011.384</v>
      </c>
      <c r="BT29" s="333">
        <v>1013.316</v>
      </c>
      <c r="BU29" s="333">
        <v>1015.702</v>
      </c>
      <c r="BV29" s="333">
        <v>1018.2910000000001</v>
      </c>
    </row>
    <row r="30" spans="1:74" ht="11.1" customHeight="1" x14ac:dyDescent="0.2">
      <c r="A30" s="148" t="s">
        <v>944</v>
      </c>
      <c r="B30" s="210" t="s">
        <v>598</v>
      </c>
      <c r="C30" s="240">
        <v>2418.4117682000001</v>
      </c>
      <c r="D30" s="240">
        <v>2427.4133695999999</v>
      </c>
      <c r="E30" s="240">
        <v>2432.0885066000001</v>
      </c>
      <c r="F30" s="240">
        <v>2425.0087352999999</v>
      </c>
      <c r="G30" s="240">
        <v>2426.602277</v>
      </c>
      <c r="H30" s="240">
        <v>2429.4406875999998</v>
      </c>
      <c r="I30" s="240">
        <v>2436.9380922</v>
      </c>
      <c r="J30" s="240">
        <v>2439.7056465999999</v>
      </c>
      <c r="K30" s="240">
        <v>2441.1574761000002</v>
      </c>
      <c r="L30" s="240">
        <v>2437.4868842000001</v>
      </c>
      <c r="M30" s="240">
        <v>2439.1622858000001</v>
      </c>
      <c r="N30" s="240">
        <v>2442.3769845000002</v>
      </c>
      <c r="O30" s="240">
        <v>2448.8738806000001</v>
      </c>
      <c r="P30" s="240">
        <v>2453.8599985999999</v>
      </c>
      <c r="Q30" s="240">
        <v>2459.0782386999999</v>
      </c>
      <c r="R30" s="240">
        <v>2466.7085919000001</v>
      </c>
      <c r="S30" s="240">
        <v>2470.7560828999999</v>
      </c>
      <c r="T30" s="240">
        <v>2473.4007028000001</v>
      </c>
      <c r="U30" s="240">
        <v>2464.6327544000001</v>
      </c>
      <c r="V30" s="240">
        <v>2471.9789049000001</v>
      </c>
      <c r="W30" s="240">
        <v>2485.4294571</v>
      </c>
      <c r="X30" s="240">
        <v>2534.7999605</v>
      </c>
      <c r="Y30" s="240">
        <v>2538.0976540000001</v>
      </c>
      <c r="Z30" s="240">
        <v>2525.1380871000001</v>
      </c>
      <c r="AA30" s="240">
        <v>2458.8081768000002</v>
      </c>
      <c r="AB30" s="240">
        <v>2441.1689010999999</v>
      </c>
      <c r="AC30" s="240">
        <v>2435.1071772</v>
      </c>
      <c r="AD30" s="240">
        <v>2457.5692481000001</v>
      </c>
      <c r="AE30" s="240">
        <v>2461.9529453</v>
      </c>
      <c r="AF30" s="240">
        <v>2465.2045119999998</v>
      </c>
      <c r="AG30" s="240">
        <v>2465.5404490000001</v>
      </c>
      <c r="AH30" s="240">
        <v>2467.8653789999998</v>
      </c>
      <c r="AI30" s="240">
        <v>2470.3958026999999</v>
      </c>
      <c r="AJ30" s="240">
        <v>2470.4410443000002</v>
      </c>
      <c r="AK30" s="240">
        <v>2475.4004626999999</v>
      </c>
      <c r="AL30" s="240">
        <v>2482.5833818999999</v>
      </c>
      <c r="AM30" s="240">
        <v>2496.0509834</v>
      </c>
      <c r="AN30" s="240">
        <v>2504.6350179999999</v>
      </c>
      <c r="AO30" s="240">
        <v>2512.3966673</v>
      </c>
      <c r="AP30" s="240">
        <v>2518.3523479999999</v>
      </c>
      <c r="AQ30" s="240">
        <v>2525.2069142</v>
      </c>
      <c r="AR30" s="240">
        <v>2531.9767824999999</v>
      </c>
      <c r="AS30" s="240">
        <v>2536.5650519000001</v>
      </c>
      <c r="AT30" s="240">
        <v>2544.7382004999999</v>
      </c>
      <c r="AU30" s="240">
        <v>2554.3993271999998</v>
      </c>
      <c r="AV30" s="240">
        <v>2566.1261991000001</v>
      </c>
      <c r="AW30" s="240">
        <v>2578.3299565000002</v>
      </c>
      <c r="AX30" s="240">
        <v>2591.5883666999998</v>
      </c>
      <c r="AY30" s="240">
        <v>2611.8187957</v>
      </c>
      <c r="AZ30" s="240">
        <v>2622.7484866999998</v>
      </c>
      <c r="BA30" s="240">
        <v>2630.2948058000002</v>
      </c>
      <c r="BB30" s="240">
        <v>2628.4326470999999</v>
      </c>
      <c r="BC30" s="240">
        <v>2633.7310518999998</v>
      </c>
      <c r="BD30" s="240">
        <v>2640.1649143</v>
      </c>
      <c r="BE30" s="240">
        <v>2649.0139622000002</v>
      </c>
      <c r="BF30" s="240">
        <v>2656.7589437000001</v>
      </c>
      <c r="BG30" s="240">
        <v>2664.6795868999998</v>
      </c>
      <c r="BH30" s="240">
        <v>2673.1821315000002</v>
      </c>
      <c r="BI30" s="240">
        <v>2681.1494179000001</v>
      </c>
      <c r="BJ30" s="333">
        <v>2688.9879999999998</v>
      </c>
      <c r="BK30" s="333">
        <v>2697.3209999999999</v>
      </c>
      <c r="BL30" s="333">
        <v>2704.433</v>
      </c>
      <c r="BM30" s="333">
        <v>2710.9479999999999</v>
      </c>
      <c r="BN30" s="333">
        <v>2715.1990000000001</v>
      </c>
      <c r="BO30" s="333">
        <v>2721.7689999999998</v>
      </c>
      <c r="BP30" s="333">
        <v>2728.991</v>
      </c>
      <c r="BQ30" s="333">
        <v>2737.9580000000001</v>
      </c>
      <c r="BR30" s="333">
        <v>2745.6660000000002</v>
      </c>
      <c r="BS30" s="333">
        <v>2753.2060000000001</v>
      </c>
      <c r="BT30" s="333">
        <v>2759.5819999999999</v>
      </c>
      <c r="BU30" s="333">
        <v>2767.5360000000001</v>
      </c>
      <c r="BV30" s="333">
        <v>2776.07</v>
      </c>
    </row>
    <row r="31" spans="1:74" ht="11.1" customHeight="1" x14ac:dyDescent="0.2">
      <c r="A31" s="148" t="s">
        <v>945</v>
      </c>
      <c r="B31" s="210" t="s">
        <v>599</v>
      </c>
      <c r="C31" s="240">
        <v>708.08516169999996</v>
      </c>
      <c r="D31" s="240">
        <v>709.87398833999998</v>
      </c>
      <c r="E31" s="240">
        <v>710.45014537999998</v>
      </c>
      <c r="F31" s="240">
        <v>707.30581499000004</v>
      </c>
      <c r="G31" s="240">
        <v>707.33749619000002</v>
      </c>
      <c r="H31" s="240">
        <v>708.03737117000003</v>
      </c>
      <c r="I31" s="240">
        <v>710.83172848000004</v>
      </c>
      <c r="J31" s="240">
        <v>711.79827456999999</v>
      </c>
      <c r="K31" s="240">
        <v>712.36329800999999</v>
      </c>
      <c r="L31" s="240">
        <v>711.11760244000004</v>
      </c>
      <c r="M31" s="240">
        <v>711.93647783999995</v>
      </c>
      <c r="N31" s="240">
        <v>713.41072784999994</v>
      </c>
      <c r="O31" s="240">
        <v>716.65880488000005</v>
      </c>
      <c r="P31" s="240">
        <v>718.60496479999995</v>
      </c>
      <c r="Q31" s="240">
        <v>720.36766001000001</v>
      </c>
      <c r="R31" s="240">
        <v>722.85567369</v>
      </c>
      <c r="S31" s="240">
        <v>723.56985212999996</v>
      </c>
      <c r="T31" s="240">
        <v>723.41897848999997</v>
      </c>
      <c r="U31" s="240">
        <v>719.05189955000003</v>
      </c>
      <c r="V31" s="240">
        <v>719.68428668000001</v>
      </c>
      <c r="W31" s="240">
        <v>721.96498664000001</v>
      </c>
      <c r="X31" s="240">
        <v>731.95059061999996</v>
      </c>
      <c r="Y31" s="240">
        <v>732.98547288999998</v>
      </c>
      <c r="Z31" s="240">
        <v>731.12622461000001</v>
      </c>
      <c r="AA31" s="240">
        <v>720.12866952000002</v>
      </c>
      <c r="AB31" s="240">
        <v>717.16429235999999</v>
      </c>
      <c r="AC31" s="240">
        <v>715.98891685000001</v>
      </c>
      <c r="AD31" s="240">
        <v>718.62662733000002</v>
      </c>
      <c r="AE31" s="240">
        <v>719.51119188999996</v>
      </c>
      <c r="AF31" s="240">
        <v>720.66669487000001</v>
      </c>
      <c r="AG31" s="240">
        <v>723.35368836999999</v>
      </c>
      <c r="AH31" s="240">
        <v>724.10565410000004</v>
      </c>
      <c r="AI31" s="240">
        <v>724.18314416999999</v>
      </c>
      <c r="AJ31" s="240">
        <v>721.40441434000002</v>
      </c>
      <c r="AK31" s="240">
        <v>721.76926125</v>
      </c>
      <c r="AL31" s="240">
        <v>723.09594066</v>
      </c>
      <c r="AM31" s="240">
        <v>726.81451560000005</v>
      </c>
      <c r="AN31" s="240">
        <v>728.99231276</v>
      </c>
      <c r="AO31" s="240">
        <v>731.05939517000002</v>
      </c>
      <c r="AP31" s="240">
        <v>733.13177365000001</v>
      </c>
      <c r="AQ31" s="240">
        <v>734.89041842999995</v>
      </c>
      <c r="AR31" s="240">
        <v>736.45134035000001</v>
      </c>
      <c r="AS31" s="240">
        <v>736.70839522000006</v>
      </c>
      <c r="AT31" s="240">
        <v>738.70347953999999</v>
      </c>
      <c r="AU31" s="240">
        <v>741.33044914000004</v>
      </c>
      <c r="AV31" s="240">
        <v>745.24480722999999</v>
      </c>
      <c r="AW31" s="240">
        <v>748.64391996999996</v>
      </c>
      <c r="AX31" s="240">
        <v>752.18329057999995</v>
      </c>
      <c r="AY31" s="240">
        <v>757.54227637999998</v>
      </c>
      <c r="AZ31" s="240">
        <v>760.10264472999995</v>
      </c>
      <c r="BA31" s="240">
        <v>761.54375295</v>
      </c>
      <c r="BB31" s="240">
        <v>759.82373302999997</v>
      </c>
      <c r="BC31" s="240">
        <v>760.55772201000002</v>
      </c>
      <c r="BD31" s="240">
        <v>761.70385186999999</v>
      </c>
      <c r="BE31" s="240">
        <v>763.67991469000003</v>
      </c>
      <c r="BF31" s="240">
        <v>765.33698226000001</v>
      </c>
      <c r="BG31" s="240">
        <v>767.09284665999996</v>
      </c>
      <c r="BH31" s="240">
        <v>769.05564601000003</v>
      </c>
      <c r="BI31" s="240">
        <v>770.92800047000003</v>
      </c>
      <c r="BJ31" s="333">
        <v>772.81799999999998</v>
      </c>
      <c r="BK31" s="333">
        <v>774.9932</v>
      </c>
      <c r="BL31" s="333">
        <v>776.71810000000005</v>
      </c>
      <c r="BM31" s="333">
        <v>778.26</v>
      </c>
      <c r="BN31" s="333">
        <v>779.21310000000005</v>
      </c>
      <c r="BO31" s="333">
        <v>780.69380000000001</v>
      </c>
      <c r="BP31" s="333">
        <v>782.29610000000002</v>
      </c>
      <c r="BQ31" s="333">
        <v>784.19970000000001</v>
      </c>
      <c r="BR31" s="333">
        <v>785.91049999999996</v>
      </c>
      <c r="BS31" s="333">
        <v>787.60829999999999</v>
      </c>
      <c r="BT31" s="333">
        <v>789.01549999999997</v>
      </c>
      <c r="BU31" s="333">
        <v>790.89509999999996</v>
      </c>
      <c r="BV31" s="333">
        <v>792.96969999999999</v>
      </c>
    </row>
    <row r="32" spans="1:74" ht="11.1" customHeight="1" x14ac:dyDescent="0.2">
      <c r="A32" s="148" t="s">
        <v>946</v>
      </c>
      <c r="B32" s="210" t="s">
        <v>600</v>
      </c>
      <c r="C32" s="240">
        <v>1492.1204969</v>
      </c>
      <c r="D32" s="240">
        <v>1502.6363077000001</v>
      </c>
      <c r="E32" s="240">
        <v>1508.5456317000001</v>
      </c>
      <c r="F32" s="240">
        <v>1501.9126116</v>
      </c>
      <c r="G32" s="240">
        <v>1504.5608551</v>
      </c>
      <c r="H32" s="240">
        <v>1508.5545047999999</v>
      </c>
      <c r="I32" s="240">
        <v>1517.2628849</v>
      </c>
      <c r="J32" s="240">
        <v>1521.4203540000001</v>
      </c>
      <c r="K32" s="240">
        <v>1524.3962362</v>
      </c>
      <c r="L32" s="240">
        <v>1519.9976598000001</v>
      </c>
      <c r="M32" s="240">
        <v>1525.2550220999999</v>
      </c>
      <c r="N32" s="240">
        <v>1533.9754512</v>
      </c>
      <c r="O32" s="240">
        <v>1554.1579563</v>
      </c>
      <c r="P32" s="240">
        <v>1563.8052623999999</v>
      </c>
      <c r="Q32" s="240">
        <v>1570.9163785999999</v>
      </c>
      <c r="R32" s="240">
        <v>1573.9139135999999</v>
      </c>
      <c r="S32" s="240">
        <v>1577.1356936</v>
      </c>
      <c r="T32" s="240">
        <v>1579.0043272</v>
      </c>
      <c r="U32" s="240">
        <v>1571.2592195</v>
      </c>
      <c r="V32" s="240">
        <v>1576.6170067</v>
      </c>
      <c r="W32" s="240">
        <v>1586.8170938999999</v>
      </c>
      <c r="X32" s="240">
        <v>1621.9425732</v>
      </c>
      <c r="Y32" s="240">
        <v>1626.7649411</v>
      </c>
      <c r="Z32" s="240">
        <v>1621.3672899000001</v>
      </c>
      <c r="AA32" s="240">
        <v>1583.1658937</v>
      </c>
      <c r="AB32" s="240">
        <v>1574.2659986000001</v>
      </c>
      <c r="AC32" s="240">
        <v>1572.0838787</v>
      </c>
      <c r="AD32" s="240">
        <v>1586.4383301</v>
      </c>
      <c r="AE32" s="240">
        <v>1590.3276635</v>
      </c>
      <c r="AF32" s="240">
        <v>1593.5706751</v>
      </c>
      <c r="AG32" s="240">
        <v>1596.0131945000001</v>
      </c>
      <c r="AH32" s="240">
        <v>1598.0791899999999</v>
      </c>
      <c r="AI32" s="240">
        <v>1599.6144913000001</v>
      </c>
      <c r="AJ32" s="240">
        <v>1596.3211406</v>
      </c>
      <c r="AK32" s="240">
        <v>1600.0185220999999</v>
      </c>
      <c r="AL32" s="240">
        <v>1606.4086778999999</v>
      </c>
      <c r="AM32" s="240">
        <v>1620.8654549</v>
      </c>
      <c r="AN32" s="240">
        <v>1628.6107741999999</v>
      </c>
      <c r="AO32" s="240">
        <v>1635.0184824999999</v>
      </c>
      <c r="AP32" s="240">
        <v>1637.9845771</v>
      </c>
      <c r="AQ32" s="240">
        <v>1643.2950658</v>
      </c>
      <c r="AR32" s="240">
        <v>1648.8459458</v>
      </c>
      <c r="AS32" s="240">
        <v>1654.1011902</v>
      </c>
      <c r="AT32" s="240">
        <v>1660.5348727000001</v>
      </c>
      <c r="AU32" s="240">
        <v>1667.6109664999999</v>
      </c>
      <c r="AV32" s="240">
        <v>1675.6789014000001</v>
      </c>
      <c r="AW32" s="240">
        <v>1683.7777455</v>
      </c>
      <c r="AX32" s="240">
        <v>1692.2569286999999</v>
      </c>
      <c r="AY32" s="240">
        <v>1705.5357398000001</v>
      </c>
      <c r="AZ32" s="240">
        <v>1711.4611342999999</v>
      </c>
      <c r="BA32" s="240">
        <v>1714.4524011000001</v>
      </c>
      <c r="BB32" s="240">
        <v>1708.8362124</v>
      </c>
      <c r="BC32" s="240">
        <v>1710.2142199</v>
      </c>
      <c r="BD32" s="240">
        <v>1712.9130957</v>
      </c>
      <c r="BE32" s="240">
        <v>1718.8921808</v>
      </c>
      <c r="BF32" s="240">
        <v>1722.7632876</v>
      </c>
      <c r="BG32" s="240">
        <v>1726.4857569999999</v>
      </c>
      <c r="BH32" s="240">
        <v>1729.5224209</v>
      </c>
      <c r="BI32" s="240">
        <v>1733.3504919</v>
      </c>
      <c r="BJ32" s="333">
        <v>1737.433</v>
      </c>
      <c r="BK32" s="333">
        <v>1742.375</v>
      </c>
      <c r="BL32" s="333">
        <v>1746.5119999999999</v>
      </c>
      <c r="BM32" s="333">
        <v>1750.4480000000001</v>
      </c>
      <c r="BN32" s="333">
        <v>1753.415</v>
      </c>
      <c r="BO32" s="333">
        <v>1757.529</v>
      </c>
      <c r="BP32" s="333">
        <v>1762.021</v>
      </c>
      <c r="BQ32" s="333">
        <v>1767.347</v>
      </c>
      <c r="BR32" s="333">
        <v>1772.251</v>
      </c>
      <c r="BS32" s="333">
        <v>1777.191</v>
      </c>
      <c r="BT32" s="333">
        <v>1781.7170000000001</v>
      </c>
      <c r="BU32" s="333">
        <v>1787.0619999999999</v>
      </c>
      <c r="BV32" s="333">
        <v>1792.777</v>
      </c>
    </row>
    <row r="33" spans="1:74" s="163" customFormat="1" ht="11.1" customHeight="1" x14ac:dyDescent="0.2">
      <c r="A33" s="148" t="s">
        <v>947</v>
      </c>
      <c r="B33" s="210" t="s">
        <v>601</v>
      </c>
      <c r="C33" s="240">
        <v>825.27100264000001</v>
      </c>
      <c r="D33" s="240">
        <v>827.92843765999999</v>
      </c>
      <c r="E33" s="240">
        <v>829.15410499999996</v>
      </c>
      <c r="F33" s="240">
        <v>826.10254751000002</v>
      </c>
      <c r="G33" s="240">
        <v>826.59877237000001</v>
      </c>
      <c r="H33" s="240">
        <v>827.79732242</v>
      </c>
      <c r="I33" s="240">
        <v>831.14275602999999</v>
      </c>
      <c r="J33" s="240">
        <v>832.66253768000001</v>
      </c>
      <c r="K33" s="240">
        <v>833.80122573999995</v>
      </c>
      <c r="L33" s="240">
        <v>832.87703265000005</v>
      </c>
      <c r="M33" s="240">
        <v>834.51487420000001</v>
      </c>
      <c r="N33" s="240">
        <v>837.03296283999998</v>
      </c>
      <c r="O33" s="240">
        <v>841.69164969999997</v>
      </c>
      <c r="P33" s="240">
        <v>845.02496915999996</v>
      </c>
      <c r="Q33" s="240">
        <v>848.29327235000005</v>
      </c>
      <c r="R33" s="240">
        <v>852.85816732000001</v>
      </c>
      <c r="S33" s="240">
        <v>854.97523194999997</v>
      </c>
      <c r="T33" s="240">
        <v>856.00607425999999</v>
      </c>
      <c r="U33" s="240">
        <v>850.55163188999995</v>
      </c>
      <c r="V33" s="240">
        <v>853.45932639</v>
      </c>
      <c r="W33" s="240">
        <v>859.33009537999999</v>
      </c>
      <c r="X33" s="240">
        <v>880.55507054999998</v>
      </c>
      <c r="Y33" s="240">
        <v>883.05863973999999</v>
      </c>
      <c r="Z33" s="240">
        <v>879.23193462999996</v>
      </c>
      <c r="AA33" s="240">
        <v>854.68779805999998</v>
      </c>
      <c r="AB33" s="240">
        <v>848.99091223999994</v>
      </c>
      <c r="AC33" s="240">
        <v>847.75412000999995</v>
      </c>
      <c r="AD33" s="240">
        <v>857.72941765999997</v>
      </c>
      <c r="AE33" s="240">
        <v>860.34881538000002</v>
      </c>
      <c r="AF33" s="240">
        <v>862.36430945999996</v>
      </c>
      <c r="AG33" s="240">
        <v>863.20464272000004</v>
      </c>
      <c r="AH33" s="240">
        <v>864.44077241000002</v>
      </c>
      <c r="AI33" s="240">
        <v>865.50144135000005</v>
      </c>
      <c r="AJ33" s="240">
        <v>864.44575310000005</v>
      </c>
      <c r="AK33" s="240">
        <v>866.61117285</v>
      </c>
      <c r="AL33" s="240">
        <v>870.05680416999996</v>
      </c>
      <c r="AM33" s="240">
        <v>877.65813271000002</v>
      </c>
      <c r="AN33" s="240">
        <v>881.50757292000003</v>
      </c>
      <c r="AO33" s="240">
        <v>884.48061044999997</v>
      </c>
      <c r="AP33" s="240">
        <v>885.32352466999998</v>
      </c>
      <c r="AQ33" s="240">
        <v>887.48404732999995</v>
      </c>
      <c r="AR33" s="240">
        <v>889.70845779000001</v>
      </c>
      <c r="AS33" s="240">
        <v>890.91234803999998</v>
      </c>
      <c r="AT33" s="240">
        <v>894.07784011000001</v>
      </c>
      <c r="AU33" s="240">
        <v>898.12052600000004</v>
      </c>
      <c r="AV33" s="240">
        <v>904.50146656000004</v>
      </c>
      <c r="AW33" s="240">
        <v>909.20274444999995</v>
      </c>
      <c r="AX33" s="240">
        <v>913.68542050999997</v>
      </c>
      <c r="AY33" s="240">
        <v>918.88796801000001</v>
      </c>
      <c r="AZ33" s="240">
        <v>922.22958547999997</v>
      </c>
      <c r="BA33" s="240">
        <v>924.64874619</v>
      </c>
      <c r="BB33" s="240">
        <v>924.22120063</v>
      </c>
      <c r="BC33" s="240">
        <v>926.23863492999999</v>
      </c>
      <c r="BD33" s="240">
        <v>928.77679959</v>
      </c>
      <c r="BE33" s="240">
        <v>932.64827679999996</v>
      </c>
      <c r="BF33" s="240">
        <v>935.61846555</v>
      </c>
      <c r="BG33" s="240">
        <v>938.49994803000004</v>
      </c>
      <c r="BH33" s="240">
        <v>941.14805149999995</v>
      </c>
      <c r="BI33" s="240">
        <v>943.96062598000003</v>
      </c>
      <c r="BJ33" s="333">
        <v>946.79300000000001</v>
      </c>
      <c r="BK33" s="333">
        <v>949.95029999999997</v>
      </c>
      <c r="BL33" s="333">
        <v>952.59339999999997</v>
      </c>
      <c r="BM33" s="333">
        <v>955.02750000000003</v>
      </c>
      <c r="BN33" s="333">
        <v>956.67639999999994</v>
      </c>
      <c r="BO33" s="333">
        <v>959.12429999999995</v>
      </c>
      <c r="BP33" s="333">
        <v>961.79520000000002</v>
      </c>
      <c r="BQ33" s="333">
        <v>965.04740000000004</v>
      </c>
      <c r="BR33" s="333">
        <v>967.89530000000002</v>
      </c>
      <c r="BS33" s="333">
        <v>970.69730000000004</v>
      </c>
      <c r="BT33" s="333">
        <v>973.05399999999997</v>
      </c>
      <c r="BU33" s="333">
        <v>976.06370000000004</v>
      </c>
      <c r="BV33" s="333">
        <v>979.32709999999997</v>
      </c>
    </row>
    <row r="34" spans="1:74" s="163" customFormat="1" ht="11.1" customHeight="1" x14ac:dyDescent="0.2">
      <c r="A34" s="148" t="s">
        <v>948</v>
      </c>
      <c r="B34" s="210" t="s">
        <v>602</v>
      </c>
      <c r="C34" s="240">
        <v>1935.2409043</v>
      </c>
      <c r="D34" s="240">
        <v>1943.9682812000001</v>
      </c>
      <c r="E34" s="240">
        <v>1947.7512414</v>
      </c>
      <c r="F34" s="240">
        <v>1937.2818703</v>
      </c>
      <c r="G34" s="240">
        <v>1938.1569325999999</v>
      </c>
      <c r="H34" s="240">
        <v>1941.0685139</v>
      </c>
      <c r="I34" s="240">
        <v>1951.3850021000001</v>
      </c>
      <c r="J34" s="240">
        <v>1954.3433307</v>
      </c>
      <c r="K34" s="240">
        <v>1955.3118873000001</v>
      </c>
      <c r="L34" s="240">
        <v>1943.3512476000001</v>
      </c>
      <c r="M34" s="240">
        <v>1948.5448291</v>
      </c>
      <c r="N34" s="240">
        <v>1959.9532071000001</v>
      </c>
      <c r="O34" s="240">
        <v>1990.8233364</v>
      </c>
      <c r="P34" s="240">
        <v>2004.7260916</v>
      </c>
      <c r="Q34" s="240">
        <v>2014.9084276000001</v>
      </c>
      <c r="R34" s="240">
        <v>2018.0229701000001</v>
      </c>
      <c r="S34" s="240">
        <v>2023.2749979</v>
      </c>
      <c r="T34" s="240">
        <v>2027.3171368999999</v>
      </c>
      <c r="U34" s="240">
        <v>2018.0532450000001</v>
      </c>
      <c r="V34" s="240">
        <v>2028.7477131000001</v>
      </c>
      <c r="W34" s="240">
        <v>2047.3043989</v>
      </c>
      <c r="X34" s="240">
        <v>2108.7311884000001</v>
      </c>
      <c r="Y34" s="240">
        <v>2116.7563955999999</v>
      </c>
      <c r="Z34" s="240">
        <v>2106.3879060999998</v>
      </c>
      <c r="AA34" s="240">
        <v>2035.7778423</v>
      </c>
      <c r="AB34" s="240">
        <v>2020.0078681</v>
      </c>
      <c r="AC34" s="240">
        <v>2017.2301057</v>
      </c>
      <c r="AD34" s="240">
        <v>2046.9852682000001</v>
      </c>
      <c r="AE34" s="240">
        <v>2055.5363946000002</v>
      </c>
      <c r="AF34" s="240">
        <v>2062.4241980000002</v>
      </c>
      <c r="AG34" s="240">
        <v>2065.4425025999999</v>
      </c>
      <c r="AH34" s="240">
        <v>2070.6582920000001</v>
      </c>
      <c r="AI34" s="240">
        <v>2075.8653902999999</v>
      </c>
      <c r="AJ34" s="240">
        <v>2080.4473671000001</v>
      </c>
      <c r="AK34" s="240">
        <v>2086.0994059999998</v>
      </c>
      <c r="AL34" s="240">
        <v>2092.2050767999999</v>
      </c>
      <c r="AM34" s="240">
        <v>2099.9821023</v>
      </c>
      <c r="AN34" s="240">
        <v>2106.0817441999998</v>
      </c>
      <c r="AO34" s="240">
        <v>2111.7217255999999</v>
      </c>
      <c r="AP34" s="240">
        <v>2115.1029018999998</v>
      </c>
      <c r="AQ34" s="240">
        <v>2121.1729203999998</v>
      </c>
      <c r="AR34" s="240">
        <v>2128.1326367000001</v>
      </c>
      <c r="AS34" s="240">
        <v>2136.6783442000001</v>
      </c>
      <c r="AT34" s="240">
        <v>2144.8952359</v>
      </c>
      <c r="AU34" s="240">
        <v>2153.4796053999999</v>
      </c>
      <c r="AV34" s="240">
        <v>2160.1098382</v>
      </c>
      <c r="AW34" s="240">
        <v>2171.1703739</v>
      </c>
      <c r="AX34" s="240">
        <v>2184.3395980999999</v>
      </c>
      <c r="AY34" s="240">
        <v>2206.9886342999998</v>
      </c>
      <c r="AZ34" s="240">
        <v>2218.8468929000001</v>
      </c>
      <c r="BA34" s="240">
        <v>2227.2854972999999</v>
      </c>
      <c r="BB34" s="240">
        <v>2226.8922576999998</v>
      </c>
      <c r="BC34" s="240">
        <v>2232.5506964000001</v>
      </c>
      <c r="BD34" s="240">
        <v>2238.8486235</v>
      </c>
      <c r="BE34" s="240">
        <v>2246.6262382999998</v>
      </c>
      <c r="BF34" s="240">
        <v>2253.5729927000002</v>
      </c>
      <c r="BG34" s="240">
        <v>2260.5290859000002</v>
      </c>
      <c r="BH34" s="240">
        <v>2267.4401078000001</v>
      </c>
      <c r="BI34" s="240">
        <v>2274.4556865</v>
      </c>
      <c r="BJ34" s="333">
        <v>2281.5210000000002</v>
      </c>
      <c r="BK34" s="333">
        <v>2289.806</v>
      </c>
      <c r="BL34" s="333">
        <v>2296.0949999999998</v>
      </c>
      <c r="BM34" s="333">
        <v>2301.5590000000002</v>
      </c>
      <c r="BN34" s="333">
        <v>2304.2860000000001</v>
      </c>
      <c r="BO34" s="333">
        <v>2309.5300000000002</v>
      </c>
      <c r="BP34" s="333">
        <v>2315.3820000000001</v>
      </c>
      <c r="BQ34" s="333">
        <v>2322.848</v>
      </c>
      <c r="BR34" s="333">
        <v>2329.1590000000001</v>
      </c>
      <c r="BS34" s="333">
        <v>2335.3209999999999</v>
      </c>
      <c r="BT34" s="333">
        <v>2340.578</v>
      </c>
      <c r="BU34" s="333">
        <v>2347.0100000000002</v>
      </c>
      <c r="BV34" s="333">
        <v>2353.86</v>
      </c>
    </row>
    <row r="35" spans="1:74" s="163" customFormat="1" ht="11.1" customHeight="1" x14ac:dyDescent="0.2">
      <c r="A35" s="148"/>
      <c r="B35" s="168" t="s">
        <v>40</v>
      </c>
      <c r="C35" s="247"/>
      <c r="D35" s="247"/>
      <c r="E35" s="247"/>
      <c r="F35" s="247"/>
      <c r="G35" s="247"/>
      <c r="H35" s="247"/>
      <c r="I35" s="247"/>
      <c r="J35" s="247"/>
      <c r="K35" s="247"/>
      <c r="L35" s="247"/>
      <c r="M35" s="247"/>
      <c r="N35" s="247"/>
      <c r="O35" s="247"/>
      <c r="P35" s="247"/>
      <c r="Q35" s="247"/>
      <c r="R35" s="247"/>
      <c r="S35" s="247"/>
      <c r="T35" s="247"/>
      <c r="U35" s="247"/>
      <c r="V35" s="247"/>
      <c r="W35" s="247"/>
      <c r="X35" s="247"/>
      <c r="Y35" s="247"/>
      <c r="Z35" s="247"/>
      <c r="AA35" s="247"/>
      <c r="AB35" s="247"/>
      <c r="AC35" s="247"/>
      <c r="AD35" s="247"/>
      <c r="AE35" s="247"/>
      <c r="AF35" s="247"/>
      <c r="AG35" s="247"/>
      <c r="AH35" s="247"/>
      <c r="AI35" s="247"/>
      <c r="AJ35" s="247"/>
      <c r="AK35" s="247"/>
      <c r="AL35" s="247"/>
      <c r="AM35" s="247"/>
      <c r="AN35" s="247"/>
      <c r="AO35" s="247"/>
      <c r="AP35" s="247"/>
      <c r="AQ35" s="247"/>
      <c r="AR35" s="247"/>
      <c r="AS35" s="247"/>
      <c r="AT35" s="247"/>
      <c r="AU35" s="247"/>
      <c r="AV35" s="247"/>
      <c r="AW35" s="247"/>
      <c r="AX35" s="247"/>
      <c r="AY35" s="348"/>
      <c r="AZ35" s="247"/>
      <c r="BA35" s="247"/>
      <c r="BB35" s="247"/>
      <c r="BC35" s="247"/>
      <c r="BD35" s="247"/>
      <c r="BE35" s="247"/>
      <c r="BF35" s="247"/>
      <c r="BG35" s="247"/>
      <c r="BH35" s="247"/>
      <c r="BI35" s="247"/>
      <c r="BJ35" s="348"/>
      <c r="BK35" s="348"/>
      <c r="BL35" s="348"/>
      <c r="BM35" s="348"/>
      <c r="BN35" s="348"/>
      <c r="BO35" s="348"/>
      <c r="BP35" s="348"/>
      <c r="BQ35" s="348"/>
      <c r="BR35" s="348"/>
      <c r="BS35" s="348"/>
      <c r="BT35" s="348"/>
      <c r="BU35" s="348"/>
      <c r="BV35" s="348"/>
    </row>
    <row r="36" spans="1:74" s="163" customFormat="1" ht="11.1" customHeight="1" x14ac:dyDescent="0.2">
      <c r="A36" s="148" t="s">
        <v>949</v>
      </c>
      <c r="B36" s="210" t="s">
        <v>595</v>
      </c>
      <c r="C36" s="240">
        <v>5708.3798692</v>
      </c>
      <c r="D36" s="240">
        <v>5713.0871871999998</v>
      </c>
      <c r="E36" s="240">
        <v>5718.1596835</v>
      </c>
      <c r="F36" s="240">
        <v>5723.6480337000003</v>
      </c>
      <c r="G36" s="240">
        <v>5728.8065902999997</v>
      </c>
      <c r="H36" s="240">
        <v>5732.6906251</v>
      </c>
      <c r="I36" s="240">
        <v>5734.6682139000004</v>
      </c>
      <c r="J36" s="240">
        <v>5735.3586490999996</v>
      </c>
      <c r="K36" s="240">
        <v>5735.6940271000003</v>
      </c>
      <c r="L36" s="240">
        <v>5736.4137985999996</v>
      </c>
      <c r="M36" s="240">
        <v>5737.4868311</v>
      </c>
      <c r="N36" s="240">
        <v>5738.6893465000003</v>
      </c>
      <c r="O36" s="240">
        <v>5739.8287092</v>
      </c>
      <c r="P36" s="240">
        <v>5740.8368535999998</v>
      </c>
      <c r="Q36" s="240">
        <v>5741.6768567999998</v>
      </c>
      <c r="R36" s="240">
        <v>5742.3681685000001</v>
      </c>
      <c r="S36" s="240">
        <v>5743.1557286999996</v>
      </c>
      <c r="T36" s="240">
        <v>5744.3408502000002</v>
      </c>
      <c r="U36" s="240">
        <v>5746.1315444000002</v>
      </c>
      <c r="V36" s="240">
        <v>5748.3626173000002</v>
      </c>
      <c r="W36" s="240">
        <v>5750.7755739000004</v>
      </c>
      <c r="X36" s="240">
        <v>5753.1979588000004</v>
      </c>
      <c r="Y36" s="240">
        <v>5755.8014758999998</v>
      </c>
      <c r="Z36" s="240">
        <v>5758.8438687999997</v>
      </c>
      <c r="AA36" s="240">
        <v>5762.3800119999996</v>
      </c>
      <c r="AB36" s="240">
        <v>5765.6533036000001</v>
      </c>
      <c r="AC36" s="240">
        <v>5767.7042729000004</v>
      </c>
      <c r="AD36" s="240">
        <v>5767.9636368000001</v>
      </c>
      <c r="AE36" s="240">
        <v>5767.4228640000001</v>
      </c>
      <c r="AF36" s="240">
        <v>5767.4636111999998</v>
      </c>
      <c r="AG36" s="240">
        <v>5769.1045119999999</v>
      </c>
      <c r="AH36" s="240">
        <v>5771.9121094000002</v>
      </c>
      <c r="AI36" s="240">
        <v>5775.0899234999997</v>
      </c>
      <c r="AJ36" s="240">
        <v>5777.9834893999996</v>
      </c>
      <c r="AK36" s="240">
        <v>5780.5064036000003</v>
      </c>
      <c r="AL36" s="240">
        <v>5782.7142775000002</v>
      </c>
      <c r="AM36" s="240">
        <v>5784.7490938999999</v>
      </c>
      <c r="AN36" s="240">
        <v>5787.0983195999997</v>
      </c>
      <c r="AO36" s="240">
        <v>5790.3357927999996</v>
      </c>
      <c r="AP36" s="240">
        <v>5794.7879180999998</v>
      </c>
      <c r="AQ36" s="240">
        <v>5799.7913672000004</v>
      </c>
      <c r="AR36" s="240">
        <v>5804.4353785000003</v>
      </c>
      <c r="AS36" s="240">
        <v>5808.0538027000002</v>
      </c>
      <c r="AT36" s="240">
        <v>5810.9589401000003</v>
      </c>
      <c r="AU36" s="240">
        <v>5813.7077030999999</v>
      </c>
      <c r="AV36" s="240">
        <v>5816.7471201999997</v>
      </c>
      <c r="AW36" s="240">
        <v>5820.0846836000001</v>
      </c>
      <c r="AX36" s="240">
        <v>5823.6180013000003</v>
      </c>
      <c r="AY36" s="240">
        <v>5827.2406183000003</v>
      </c>
      <c r="AZ36" s="240">
        <v>5830.8298267</v>
      </c>
      <c r="BA36" s="240">
        <v>5834.2588555000002</v>
      </c>
      <c r="BB36" s="240">
        <v>5837.4194089000002</v>
      </c>
      <c r="BC36" s="240">
        <v>5840.2770920000003</v>
      </c>
      <c r="BD36" s="240">
        <v>5842.8159851999999</v>
      </c>
      <c r="BE36" s="240">
        <v>5845.0298616</v>
      </c>
      <c r="BF36" s="240">
        <v>5846.9512652000003</v>
      </c>
      <c r="BG36" s="240">
        <v>5848.6224325000003</v>
      </c>
      <c r="BH36" s="240">
        <v>5850.1318783999996</v>
      </c>
      <c r="BI36" s="240">
        <v>5851.7532307000001</v>
      </c>
      <c r="BJ36" s="333">
        <v>5853.8059999999996</v>
      </c>
      <c r="BK36" s="333">
        <v>5856.482</v>
      </c>
      <c r="BL36" s="333">
        <v>5859.4560000000001</v>
      </c>
      <c r="BM36" s="333">
        <v>5862.2740000000003</v>
      </c>
      <c r="BN36" s="333">
        <v>5864.585</v>
      </c>
      <c r="BO36" s="333">
        <v>5866.4480000000003</v>
      </c>
      <c r="BP36" s="333">
        <v>5868.027</v>
      </c>
      <c r="BQ36" s="333">
        <v>5869.4769999999999</v>
      </c>
      <c r="BR36" s="333">
        <v>5870.9210000000003</v>
      </c>
      <c r="BS36" s="333">
        <v>5872.4759999999997</v>
      </c>
      <c r="BT36" s="333">
        <v>5874.2250000000004</v>
      </c>
      <c r="BU36" s="333">
        <v>5876.1139999999996</v>
      </c>
      <c r="BV36" s="333">
        <v>5878.0559999999996</v>
      </c>
    </row>
    <row r="37" spans="1:74" s="163" customFormat="1" ht="11.1" customHeight="1" x14ac:dyDescent="0.2">
      <c r="A37" s="148" t="s">
        <v>950</v>
      </c>
      <c r="B37" s="210" t="s">
        <v>629</v>
      </c>
      <c r="C37" s="240">
        <v>15620.548409000001</v>
      </c>
      <c r="D37" s="240">
        <v>15627.532353000001</v>
      </c>
      <c r="E37" s="240">
        <v>15634.239351</v>
      </c>
      <c r="F37" s="240">
        <v>15640.658791</v>
      </c>
      <c r="G37" s="240">
        <v>15647.439168000001</v>
      </c>
      <c r="H37" s="240">
        <v>15655.393753</v>
      </c>
      <c r="I37" s="240">
        <v>15665.06215</v>
      </c>
      <c r="J37" s="240">
        <v>15675.889279000001</v>
      </c>
      <c r="K37" s="240">
        <v>15687.046388999999</v>
      </c>
      <c r="L37" s="240">
        <v>15697.870811999999</v>
      </c>
      <c r="M37" s="240">
        <v>15708.364202000001</v>
      </c>
      <c r="N37" s="240">
        <v>15718.694298</v>
      </c>
      <c r="O37" s="240">
        <v>15729.027203</v>
      </c>
      <c r="P37" s="240">
        <v>15739.522485</v>
      </c>
      <c r="Q37" s="240">
        <v>15750.33808</v>
      </c>
      <c r="R37" s="240">
        <v>15761.440214</v>
      </c>
      <c r="S37" s="240">
        <v>15772.028286999999</v>
      </c>
      <c r="T37" s="240">
        <v>15781.109990000001</v>
      </c>
      <c r="U37" s="240">
        <v>15788.052259</v>
      </c>
      <c r="V37" s="240">
        <v>15793.659007</v>
      </c>
      <c r="W37" s="240">
        <v>15799.093392999999</v>
      </c>
      <c r="X37" s="240">
        <v>15805.354617000001</v>
      </c>
      <c r="Y37" s="240">
        <v>15812.786045000001</v>
      </c>
      <c r="Z37" s="240">
        <v>15821.567085000001</v>
      </c>
      <c r="AA37" s="240">
        <v>15831.448104999999</v>
      </c>
      <c r="AB37" s="240">
        <v>15840.463324</v>
      </c>
      <c r="AC37" s="240">
        <v>15846.217924</v>
      </c>
      <c r="AD37" s="240">
        <v>15847.276207000001</v>
      </c>
      <c r="AE37" s="240">
        <v>15846.038963999999</v>
      </c>
      <c r="AF37" s="240">
        <v>15845.866107</v>
      </c>
      <c r="AG37" s="240">
        <v>15849.261438</v>
      </c>
      <c r="AH37" s="240">
        <v>15855.304303999999</v>
      </c>
      <c r="AI37" s="240">
        <v>15862.217939</v>
      </c>
      <c r="AJ37" s="240">
        <v>15868.527489</v>
      </c>
      <c r="AK37" s="240">
        <v>15873.965738000001</v>
      </c>
      <c r="AL37" s="240">
        <v>15878.567378</v>
      </c>
      <c r="AM37" s="240">
        <v>15882.634268</v>
      </c>
      <c r="AN37" s="240">
        <v>15887.536918</v>
      </c>
      <c r="AO37" s="240">
        <v>15894.913001000001</v>
      </c>
      <c r="AP37" s="240">
        <v>15905.688414</v>
      </c>
      <c r="AQ37" s="240">
        <v>15917.941928</v>
      </c>
      <c r="AR37" s="240">
        <v>15929.040539</v>
      </c>
      <c r="AS37" s="240">
        <v>15937.065675</v>
      </c>
      <c r="AT37" s="240">
        <v>15942.956509</v>
      </c>
      <c r="AU37" s="240">
        <v>15948.366647999999</v>
      </c>
      <c r="AV37" s="240">
        <v>15954.606051999999</v>
      </c>
      <c r="AW37" s="240">
        <v>15961.610092000001</v>
      </c>
      <c r="AX37" s="240">
        <v>15968.970492</v>
      </c>
      <c r="AY37" s="240">
        <v>15976.352962000001</v>
      </c>
      <c r="AZ37" s="240">
        <v>15983.719159</v>
      </c>
      <c r="BA37" s="240">
        <v>15991.104729000001</v>
      </c>
      <c r="BB37" s="240">
        <v>15998.452732</v>
      </c>
      <c r="BC37" s="240">
        <v>16005.335885</v>
      </c>
      <c r="BD37" s="240">
        <v>16011.234323999999</v>
      </c>
      <c r="BE37" s="240">
        <v>16015.793202999999</v>
      </c>
      <c r="BF37" s="240">
        <v>16019.317773999999</v>
      </c>
      <c r="BG37" s="240">
        <v>16022.278313999999</v>
      </c>
      <c r="BH37" s="240">
        <v>16025.158213000001</v>
      </c>
      <c r="BI37" s="240">
        <v>16028.493333</v>
      </c>
      <c r="BJ37" s="333">
        <v>16032.83</v>
      </c>
      <c r="BK37" s="333">
        <v>16038.48</v>
      </c>
      <c r="BL37" s="333">
        <v>16044.78</v>
      </c>
      <c r="BM37" s="333">
        <v>16050.83</v>
      </c>
      <c r="BN37" s="333">
        <v>16055.93</v>
      </c>
      <c r="BO37" s="333">
        <v>16060.25</v>
      </c>
      <c r="BP37" s="333">
        <v>16064.18</v>
      </c>
      <c r="BQ37" s="333">
        <v>16068</v>
      </c>
      <c r="BR37" s="333">
        <v>16071.58</v>
      </c>
      <c r="BS37" s="333">
        <v>16074.69</v>
      </c>
      <c r="BT37" s="333">
        <v>16077.2</v>
      </c>
      <c r="BU37" s="333">
        <v>16079.48</v>
      </c>
      <c r="BV37" s="333">
        <v>16082.01</v>
      </c>
    </row>
    <row r="38" spans="1:74" s="163" customFormat="1" ht="11.1" customHeight="1" x14ac:dyDescent="0.2">
      <c r="A38" s="148" t="s">
        <v>951</v>
      </c>
      <c r="B38" s="210" t="s">
        <v>596</v>
      </c>
      <c r="C38" s="240">
        <v>18139.857295000002</v>
      </c>
      <c r="D38" s="240">
        <v>18145.505541999999</v>
      </c>
      <c r="E38" s="240">
        <v>18150.600692</v>
      </c>
      <c r="F38" s="240">
        <v>18155.051310999999</v>
      </c>
      <c r="G38" s="240">
        <v>18160.147547</v>
      </c>
      <c r="H38" s="240">
        <v>18167.524946000001</v>
      </c>
      <c r="I38" s="240">
        <v>18178.266739999999</v>
      </c>
      <c r="J38" s="240">
        <v>18191.246921000002</v>
      </c>
      <c r="K38" s="240">
        <v>18204.78717</v>
      </c>
      <c r="L38" s="240">
        <v>18217.581737</v>
      </c>
      <c r="M38" s="240">
        <v>18229.815148999998</v>
      </c>
      <c r="N38" s="240">
        <v>18242.044503000001</v>
      </c>
      <c r="O38" s="240">
        <v>18254.642326000001</v>
      </c>
      <c r="P38" s="240">
        <v>18267.242869000002</v>
      </c>
      <c r="Q38" s="240">
        <v>18279.295814000001</v>
      </c>
      <c r="R38" s="240">
        <v>18290.579387999998</v>
      </c>
      <c r="S38" s="240">
        <v>18302.186013999999</v>
      </c>
      <c r="T38" s="240">
        <v>18315.536660999998</v>
      </c>
      <c r="U38" s="240">
        <v>18331.623471999999</v>
      </c>
      <c r="V38" s="240">
        <v>18349.723282999999</v>
      </c>
      <c r="W38" s="240">
        <v>18368.684101999999</v>
      </c>
      <c r="X38" s="240">
        <v>18387.649727</v>
      </c>
      <c r="Y38" s="240">
        <v>18406.947107</v>
      </c>
      <c r="Z38" s="240">
        <v>18427.198979000001</v>
      </c>
      <c r="AA38" s="240">
        <v>18448.602194999999</v>
      </c>
      <c r="AB38" s="240">
        <v>18469.650064000001</v>
      </c>
      <c r="AC38" s="240">
        <v>18488.410011</v>
      </c>
      <c r="AD38" s="240">
        <v>18503.280108999999</v>
      </c>
      <c r="AE38" s="240">
        <v>18513.981034</v>
      </c>
      <c r="AF38" s="240">
        <v>18520.564111</v>
      </c>
      <c r="AG38" s="240">
        <v>18523.372619000002</v>
      </c>
      <c r="AH38" s="240">
        <v>18523.917646000002</v>
      </c>
      <c r="AI38" s="240">
        <v>18524.002230999999</v>
      </c>
      <c r="AJ38" s="240">
        <v>18524.982199999999</v>
      </c>
      <c r="AK38" s="240">
        <v>18526.424519</v>
      </c>
      <c r="AL38" s="240">
        <v>18527.448941999999</v>
      </c>
      <c r="AM38" s="240">
        <v>18527.608254999999</v>
      </c>
      <c r="AN38" s="240">
        <v>18528.187381</v>
      </c>
      <c r="AO38" s="240">
        <v>18530.904282</v>
      </c>
      <c r="AP38" s="240">
        <v>18536.959210000001</v>
      </c>
      <c r="AQ38" s="240">
        <v>18545.481607000002</v>
      </c>
      <c r="AR38" s="240">
        <v>18555.083205999999</v>
      </c>
      <c r="AS38" s="240">
        <v>18564.594449</v>
      </c>
      <c r="AT38" s="240">
        <v>18573.720605999999</v>
      </c>
      <c r="AU38" s="240">
        <v>18582.385653000001</v>
      </c>
      <c r="AV38" s="240">
        <v>18590.542622000001</v>
      </c>
      <c r="AW38" s="240">
        <v>18598.260767</v>
      </c>
      <c r="AX38" s="240">
        <v>18605.638398999999</v>
      </c>
      <c r="AY38" s="240">
        <v>18612.715087</v>
      </c>
      <c r="AZ38" s="240">
        <v>18619.295447</v>
      </c>
      <c r="BA38" s="240">
        <v>18625.125349999998</v>
      </c>
      <c r="BB38" s="240">
        <v>18630.082757</v>
      </c>
      <c r="BC38" s="240">
        <v>18634.573961999999</v>
      </c>
      <c r="BD38" s="240">
        <v>18639.137348</v>
      </c>
      <c r="BE38" s="240">
        <v>18644.191029000001</v>
      </c>
      <c r="BF38" s="240">
        <v>18649.672060000001</v>
      </c>
      <c r="BG38" s="240">
        <v>18655.397228000002</v>
      </c>
      <c r="BH38" s="240">
        <v>18661.280133</v>
      </c>
      <c r="BI38" s="240">
        <v>18667.621618000001</v>
      </c>
      <c r="BJ38" s="333">
        <v>18674.82</v>
      </c>
      <c r="BK38" s="333">
        <v>18683.07</v>
      </c>
      <c r="BL38" s="333">
        <v>18691.8</v>
      </c>
      <c r="BM38" s="333">
        <v>18700.23</v>
      </c>
      <c r="BN38" s="333">
        <v>18707.78</v>
      </c>
      <c r="BO38" s="333">
        <v>18714.71</v>
      </c>
      <c r="BP38" s="333">
        <v>18721.490000000002</v>
      </c>
      <c r="BQ38" s="333">
        <v>18728.490000000002</v>
      </c>
      <c r="BR38" s="333">
        <v>18735.64</v>
      </c>
      <c r="BS38" s="333">
        <v>18742.73</v>
      </c>
      <c r="BT38" s="333">
        <v>18749.68</v>
      </c>
      <c r="BU38" s="333">
        <v>18756.63</v>
      </c>
      <c r="BV38" s="333">
        <v>18763.84</v>
      </c>
    </row>
    <row r="39" spans="1:74" s="163" customFormat="1" ht="11.1" customHeight="1" x14ac:dyDescent="0.2">
      <c r="A39" s="148" t="s">
        <v>952</v>
      </c>
      <c r="B39" s="210" t="s">
        <v>597</v>
      </c>
      <c r="C39" s="240">
        <v>8164.1522544999998</v>
      </c>
      <c r="D39" s="240">
        <v>8168.3957348000004</v>
      </c>
      <c r="E39" s="240">
        <v>8172.3937526999998</v>
      </c>
      <c r="F39" s="240">
        <v>8176.1273549999996</v>
      </c>
      <c r="G39" s="240">
        <v>8180.1515814000004</v>
      </c>
      <c r="H39" s="240">
        <v>8185.1649697000003</v>
      </c>
      <c r="I39" s="240">
        <v>8191.6296054000004</v>
      </c>
      <c r="J39" s="240">
        <v>8199.0617624999995</v>
      </c>
      <c r="K39" s="240">
        <v>8206.7412626999994</v>
      </c>
      <c r="L39" s="240">
        <v>8214.1055861999994</v>
      </c>
      <c r="M39" s="240">
        <v>8221.2228481000002</v>
      </c>
      <c r="N39" s="240">
        <v>8228.3188222999997</v>
      </c>
      <c r="O39" s="240">
        <v>8235.5511795000002</v>
      </c>
      <c r="P39" s="240">
        <v>8242.8051773999996</v>
      </c>
      <c r="Q39" s="240">
        <v>8249.8979706999999</v>
      </c>
      <c r="R39" s="240">
        <v>8256.7445922999996</v>
      </c>
      <c r="S39" s="240">
        <v>8263.6515887000005</v>
      </c>
      <c r="T39" s="240">
        <v>8271.0233850999994</v>
      </c>
      <c r="U39" s="240">
        <v>8279.1501122000009</v>
      </c>
      <c r="V39" s="240">
        <v>8287.8647244000003</v>
      </c>
      <c r="W39" s="240">
        <v>8296.8858820000005</v>
      </c>
      <c r="X39" s="240">
        <v>8306.0139397999992</v>
      </c>
      <c r="Y39" s="240">
        <v>8315.3760320000001</v>
      </c>
      <c r="Z39" s="240">
        <v>8325.1809871999994</v>
      </c>
      <c r="AA39" s="240">
        <v>8335.4658474999997</v>
      </c>
      <c r="AB39" s="240">
        <v>8345.5805079999991</v>
      </c>
      <c r="AC39" s="240">
        <v>8354.7030771000009</v>
      </c>
      <c r="AD39" s="240">
        <v>8362.1302579999992</v>
      </c>
      <c r="AE39" s="240">
        <v>8367.6331339999997</v>
      </c>
      <c r="AF39" s="240">
        <v>8371.1013829999993</v>
      </c>
      <c r="AG39" s="240">
        <v>8372.5996001000003</v>
      </c>
      <c r="AH39" s="240">
        <v>8372.8920474000006</v>
      </c>
      <c r="AI39" s="240">
        <v>8372.9179039999999</v>
      </c>
      <c r="AJ39" s="240">
        <v>8373.3952797000002</v>
      </c>
      <c r="AK39" s="240">
        <v>8374.1580075999991</v>
      </c>
      <c r="AL39" s="240">
        <v>8374.8188513000005</v>
      </c>
      <c r="AM39" s="240">
        <v>8375.1567608000005</v>
      </c>
      <c r="AN39" s="240">
        <v>8375.6154306000008</v>
      </c>
      <c r="AO39" s="240">
        <v>8376.8047413000004</v>
      </c>
      <c r="AP39" s="240">
        <v>8379.2377983000006</v>
      </c>
      <c r="AQ39" s="240">
        <v>8383.0406063999999</v>
      </c>
      <c r="AR39" s="240">
        <v>8388.2423954999995</v>
      </c>
      <c r="AS39" s="240">
        <v>8394.7620174000003</v>
      </c>
      <c r="AT39" s="240">
        <v>8402.0768129000007</v>
      </c>
      <c r="AU39" s="240">
        <v>8409.5537445999998</v>
      </c>
      <c r="AV39" s="240">
        <v>8416.7034518</v>
      </c>
      <c r="AW39" s="240">
        <v>8423.6112795000008</v>
      </c>
      <c r="AX39" s="240">
        <v>8430.5062491000008</v>
      </c>
      <c r="AY39" s="240">
        <v>8437.5367091000007</v>
      </c>
      <c r="AZ39" s="240">
        <v>8444.5283175000004</v>
      </c>
      <c r="BA39" s="240">
        <v>8451.2260593999999</v>
      </c>
      <c r="BB39" s="240">
        <v>8457.4319570000007</v>
      </c>
      <c r="BC39" s="240">
        <v>8463.1761817000006</v>
      </c>
      <c r="BD39" s="240">
        <v>8468.5459420000007</v>
      </c>
      <c r="BE39" s="240">
        <v>8473.6205360999993</v>
      </c>
      <c r="BF39" s="240">
        <v>8478.4476204999992</v>
      </c>
      <c r="BG39" s="240">
        <v>8483.0669412999996</v>
      </c>
      <c r="BH39" s="240">
        <v>8487.5762147999994</v>
      </c>
      <c r="BI39" s="240">
        <v>8492.3050385999995</v>
      </c>
      <c r="BJ39" s="333">
        <v>8497.6409999999996</v>
      </c>
      <c r="BK39" s="333">
        <v>8503.8179999999993</v>
      </c>
      <c r="BL39" s="333">
        <v>8510.4529999999995</v>
      </c>
      <c r="BM39" s="333">
        <v>8517.0110000000004</v>
      </c>
      <c r="BN39" s="333">
        <v>8523.09</v>
      </c>
      <c r="BO39" s="333">
        <v>8528.8330000000005</v>
      </c>
      <c r="BP39" s="333">
        <v>8534.5149999999994</v>
      </c>
      <c r="BQ39" s="333">
        <v>8540.3490000000002</v>
      </c>
      <c r="BR39" s="333">
        <v>8546.2909999999993</v>
      </c>
      <c r="BS39" s="333">
        <v>8552.2309999999998</v>
      </c>
      <c r="BT39" s="333">
        <v>8558.11</v>
      </c>
      <c r="BU39" s="333">
        <v>8564.0630000000001</v>
      </c>
      <c r="BV39" s="333">
        <v>8570.2729999999992</v>
      </c>
    </row>
    <row r="40" spans="1:74" s="163" customFormat="1" ht="11.1" customHeight="1" x14ac:dyDescent="0.2">
      <c r="A40" s="148" t="s">
        <v>953</v>
      </c>
      <c r="B40" s="210" t="s">
        <v>598</v>
      </c>
      <c r="C40" s="240">
        <v>23359.775923000001</v>
      </c>
      <c r="D40" s="240">
        <v>23381.986263999999</v>
      </c>
      <c r="E40" s="240">
        <v>23403.920804000001</v>
      </c>
      <c r="F40" s="240">
        <v>23425.563887</v>
      </c>
      <c r="G40" s="240">
        <v>23447.632925000002</v>
      </c>
      <c r="H40" s="240">
        <v>23471.028596</v>
      </c>
      <c r="I40" s="240">
        <v>23496.345066999998</v>
      </c>
      <c r="J40" s="240">
        <v>23522.95045</v>
      </c>
      <c r="K40" s="240">
        <v>23549.906347</v>
      </c>
      <c r="L40" s="240">
        <v>23576.470923000001</v>
      </c>
      <c r="M40" s="240">
        <v>23602.688613999999</v>
      </c>
      <c r="N40" s="240">
        <v>23628.800421</v>
      </c>
      <c r="O40" s="240">
        <v>23655.002874000002</v>
      </c>
      <c r="P40" s="240">
        <v>23681.314631000001</v>
      </c>
      <c r="Q40" s="240">
        <v>23707.709878000001</v>
      </c>
      <c r="R40" s="240">
        <v>23734.095749</v>
      </c>
      <c r="S40" s="240">
        <v>23760.111164999998</v>
      </c>
      <c r="T40" s="240">
        <v>23785.327995</v>
      </c>
      <c r="U40" s="240">
        <v>23809.506354000001</v>
      </c>
      <c r="V40" s="240">
        <v>23833.159355</v>
      </c>
      <c r="W40" s="240">
        <v>23856.988358999999</v>
      </c>
      <c r="X40" s="240">
        <v>23881.660861</v>
      </c>
      <c r="Y40" s="240">
        <v>23907.708896</v>
      </c>
      <c r="Z40" s="240">
        <v>23935.63063</v>
      </c>
      <c r="AA40" s="240">
        <v>23965.263816999999</v>
      </c>
      <c r="AB40" s="240">
        <v>23993.804542999998</v>
      </c>
      <c r="AC40" s="240">
        <v>24017.788476999998</v>
      </c>
      <c r="AD40" s="240">
        <v>24035.027280999999</v>
      </c>
      <c r="AE40" s="240">
        <v>24048.436580000001</v>
      </c>
      <c r="AF40" s="240">
        <v>24062.207992</v>
      </c>
      <c r="AG40" s="240">
        <v>24079.532509000001</v>
      </c>
      <c r="AH40" s="240">
        <v>24099.59863</v>
      </c>
      <c r="AI40" s="240">
        <v>24120.594227000001</v>
      </c>
      <c r="AJ40" s="240">
        <v>24141.000216</v>
      </c>
      <c r="AK40" s="240">
        <v>24160.469671999999</v>
      </c>
      <c r="AL40" s="240">
        <v>24178.948714999999</v>
      </c>
      <c r="AM40" s="240">
        <v>24196.730455000001</v>
      </c>
      <c r="AN40" s="240">
        <v>24215.495981</v>
      </c>
      <c r="AO40" s="240">
        <v>24237.273375000001</v>
      </c>
      <c r="AP40" s="240">
        <v>24263.415301000001</v>
      </c>
      <c r="AQ40" s="240">
        <v>24292.572747999999</v>
      </c>
      <c r="AR40" s="240">
        <v>24322.721289000001</v>
      </c>
      <c r="AS40" s="240">
        <v>24352.255076000001</v>
      </c>
      <c r="AT40" s="240">
        <v>24381.242592999999</v>
      </c>
      <c r="AU40" s="240">
        <v>24410.170904999999</v>
      </c>
      <c r="AV40" s="240">
        <v>24439.472313999999</v>
      </c>
      <c r="AW40" s="240">
        <v>24469.360068999998</v>
      </c>
      <c r="AX40" s="240">
        <v>24499.992651</v>
      </c>
      <c r="AY40" s="240">
        <v>24531.331576</v>
      </c>
      <c r="AZ40" s="240">
        <v>24562.550487</v>
      </c>
      <c r="BA40" s="240">
        <v>24592.626057000001</v>
      </c>
      <c r="BB40" s="240">
        <v>24620.863312000001</v>
      </c>
      <c r="BC40" s="240">
        <v>24647.880693999999</v>
      </c>
      <c r="BD40" s="240">
        <v>24674.624995999999</v>
      </c>
      <c r="BE40" s="240">
        <v>24701.794847000001</v>
      </c>
      <c r="BF40" s="240">
        <v>24729.096202000001</v>
      </c>
      <c r="BG40" s="240">
        <v>24755.986852999999</v>
      </c>
      <c r="BH40" s="240">
        <v>24782.259953000001</v>
      </c>
      <c r="BI40" s="240">
        <v>24809.050104000002</v>
      </c>
      <c r="BJ40" s="333">
        <v>24837.83</v>
      </c>
      <c r="BK40" s="333">
        <v>24869.48</v>
      </c>
      <c r="BL40" s="333">
        <v>24902.560000000001</v>
      </c>
      <c r="BM40" s="333">
        <v>24935.03</v>
      </c>
      <c r="BN40" s="333">
        <v>24965.39</v>
      </c>
      <c r="BO40" s="333">
        <v>24994.16</v>
      </c>
      <c r="BP40" s="333">
        <v>25022.400000000001</v>
      </c>
      <c r="BQ40" s="333">
        <v>25050.94</v>
      </c>
      <c r="BR40" s="333">
        <v>25079.69</v>
      </c>
      <c r="BS40" s="333">
        <v>25108.35</v>
      </c>
      <c r="BT40" s="333">
        <v>25136.7</v>
      </c>
      <c r="BU40" s="333">
        <v>25164.880000000001</v>
      </c>
      <c r="BV40" s="333">
        <v>25193.119999999999</v>
      </c>
    </row>
    <row r="41" spans="1:74" s="163" customFormat="1" ht="11.1" customHeight="1" x14ac:dyDescent="0.2">
      <c r="A41" s="148" t="s">
        <v>954</v>
      </c>
      <c r="B41" s="210" t="s">
        <v>599</v>
      </c>
      <c r="C41" s="240">
        <v>7286.9881225999998</v>
      </c>
      <c r="D41" s="240">
        <v>7294.4138602000003</v>
      </c>
      <c r="E41" s="240">
        <v>7302.0245586000001</v>
      </c>
      <c r="F41" s="240">
        <v>7309.8602211999996</v>
      </c>
      <c r="G41" s="240">
        <v>7317.5588821000001</v>
      </c>
      <c r="H41" s="240">
        <v>7324.6580833999997</v>
      </c>
      <c r="I41" s="240">
        <v>7330.8478453999996</v>
      </c>
      <c r="J41" s="240">
        <v>7336.4281017000003</v>
      </c>
      <c r="K41" s="240">
        <v>7341.8512643000004</v>
      </c>
      <c r="L41" s="240">
        <v>7347.4712812999996</v>
      </c>
      <c r="M41" s="240">
        <v>7353.2482449999998</v>
      </c>
      <c r="N41" s="240">
        <v>7359.0437836999999</v>
      </c>
      <c r="O41" s="240">
        <v>7364.7594386000001</v>
      </c>
      <c r="P41" s="240">
        <v>7370.4564023000003</v>
      </c>
      <c r="Q41" s="240">
        <v>7376.2357805000001</v>
      </c>
      <c r="R41" s="240">
        <v>7382.1224431000001</v>
      </c>
      <c r="S41" s="240">
        <v>7387.8363184</v>
      </c>
      <c r="T41" s="240">
        <v>7393.0210991000004</v>
      </c>
      <c r="U41" s="240">
        <v>7397.4510969000003</v>
      </c>
      <c r="V41" s="240">
        <v>7401.4231</v>
      </c>
      <c r="W41" s="240">
        <v>7405.3645156000002</v>
      </c>
      <c r="X41" s="240">
        <v>7409.6490888999997</v>
      </c>
      <c r="Y41" s="240">
        <v>7414.4359174000001</v>
      </c>
      <c r="Z41" s="240">
        <v>7419.8304365000004</v>
      </c>
      <c r="AA41" s="240">
        <v>7425.7388971</v>
      </c>
      <c r="AB41" s="240">
        <v>7431.2708119999998</v>
      </c>
      <c r="AC41" s="240">
        <v>7435.3365093000002</v>
      </c>
      <c r="AD41" s="240">
        <v>7437.2642997000003</v>
      </c>
      <c r="AE41" s="240">
        <v>7438.0544234999998</v>
      </c>
      <c r="AF41" s="240">
        <v>7439.1251033999997</v>
      </c>
      <c r="AG41" s="240">
        <v>7441.5455900999996</v>
      </c>
      <c r="AH41" s="240">
        <v>7444.9892464000004</v>
      </c>
      <c r="AI41" s="240">
        <v>7448.7804630000001</v>
      </c>
      <c r="AJ41" s="240">
        <v>7452.3528712999996</v>
      </c>
      <c r="AK41" s="240">
        <v>7455.5770652000001</v>
      </c>
      <c r="AL41" s="240">
        <v>7458.4328795000001</v>
      </c>
      <c r="AM41" s="240">
        <v>7461.0295513000001</v>
      </c>
      <c r="AN41" s="240">
        <v>7463.9939277000003</v>
      </c>
      <c r="AO41" s="240">
        <v>7468.0822584999996</v>
      </c>
      <c r="AP41" s="240">
        <v>7473.7334996</v>
      </c>
      <c r="AQ41" s="240">
        <v>7480.117432</v>
      </c>
      <c r="AR41" s="240">
        <v>7486.0865432999999</v>
      </c>
      <c r="AS41" s="240">
        <v>7490.7925956999998</v>
      </c>
      <c r="AT41" s="240">
        <v>7494.5844513000002</v>
      </c>
      <c r="AU41" s="240">
        <v>7498.1102469999996</v>
      </c>
      <c r="AV41" s="240">
        <v>7501.8930034000005</v>
      </c>
      <c r="AW41" s="240">
        <v>7505.9552755000004</v>
      </c>
      <c r="AX41" s="240">
        <v>7510.1945020000003</v>
      </c>
      <c r="AY41" s="240">
        <v>7514.4895728000001</v>
      </c>
      <c r="AZ41" s="240">
        <v>7518.6451823999996</v>
      </c>
      <c r="BA41" s="240">
        <v>7522.4474768999999</v>
      </c>
      <c r="BB41" s="240">
        <v>7525.7603958</v>
      </c>
      <c r="BC41" s="240">
        <v>7528.7590526000004</v>
      </c>
      <c r="BD41" s="240">
        <v>7531.6963548000003</v>
      </c>
      <c r="BE41" s="240">
        <v>7534.7791986000002</v>
      </c>
      <c r="BF41" s="240">
        <v>7538.0304366999999</v>
      </c>
      <c r="BG41" s="240">
        <v>7541.4269111000003</v>
      </c>
      <c r="BH41" s="240">
        <v>7544.9763790999996</v>
      </c>
      <c r="BI41" s="240">
        <v>7548.8102605000004</v>
      </c>
      <c r="BJ41" s="333">
        <v>7553.0910000000003</v>
      </c>
      <c r="BK41" s="333">
        <v>7557.9059999999999</v>
      </c>
      <c r="BL41" s="333">
        <v>7563.0410000000002</v>
      </c>
      <c r="BM41" s="333">
        <v>7568.2089999999998</v>
      </c>
      <c r="BN41" s="333">
        <v>7573.19</v>
      </c>
      <c r="BO41" s="333">
        <v>7578.0330000000004</v>
      </c>
      <c r="BP41" s="333">
        <v>7582.8580000000002</v>
      </c>
      <c r="BQ41" s="333">
        <v>7587.7529999999997</v>
      </c>
      <c r="BR41" s="333">
        <v>7592.683</v>
      </c>
      <c r="BS41" s="333">
        <v>7597.5870000000004</v>
      </c>
      <c r="BT41" s="333">
        <v>7602.4179999999997</v>
      </c>
      <c r="BU41" s="333">
        <v>7607.2030000000004</v>
      </c>
      <c r="BV41" s="333">
        <v>7611.9849999999997</v>
      </c>
    </row>
    <row r="42" spans="1:74" s="163" customFormat="1" ht="11.1" customHeight="1" x14ac:dyDescent="0.2">
      <c r="A42" s="148" t="s">
        <v>955</v>
      </c>
      <c r="B42" s="210" t="s">
        <v>600</v>
      </c>
      <c r="C42" s="240">
        <v>13448.002999</v>
      </c>
      <c r="D42" s="240">
        <v>13466.998004999999</v>
      </c>
      <c r="E42" s="240">
        <v>13486.424454</v>
      </c>
      <c r="F42" s="240">
        <v>13506.368597999999</v>
      </c>
      <c r="G42" s="240">
        <v>13525.980462</v>
      </c>
      <c r="H42" s="240">
        <v>13544.176012</v>
      </c>
      <c r="I42" s="240">
        <v>13560.224152000001</v>
      </c>
      <c r="J42" s="240">
        <v>13574.805525</v>
      </c>
      <c r="K42" s="240">
        <v>13588.953708999999</v>
      </c>
      <c r="L42" s="240">
        <v>13603.502415000001</v>
      </c>
      <c r="M42" s="240">
        <v>13618.485871999999</v>
      </c>
      <c r="N42" s="240">
        <v>13633.738438</v>
      </c>
      <c r="O42" s="240">
        <v>13649.060265</v>
      </c>
      <c r="P42" s="240">
        <v>13664.114669000001</v>
      </c>
      <c r="Q42" s="240">
        <v>13678.530761</v>
      </c>
      <c r="R42" s="240">
        <v>13692.246513</v>
      </c>
      <c r="S42" s="240">
        <v>13706.435352</v>
      </c>
      <c r="T42" s="240">
        <v>13722.57957</v>
      </c>
      <c r="U42" s="240">
        <v>13741.693601000001</v>
      </c>
      <c r="V42" s="240">
        <v>13762.920459999999</v>
      </c>
      <c r="W42" s="240">
        <v>13784.935305999999</v>
      </c>
      <c r="X42" s="240">
        <v>13806.745193999999</v>
      </c>
      <c r="Y42" s="240">
        <v>13828.684764</v>
      </c>
      <c r="Z42" s="240">
        <v>13851.420554</v>
      </c>
      <c r="AA42" s="240">
        <v>13875.210719000001</v>
      </c>
      <c r="AB42" s="240">
        <v>13898.679887</v>
      </c>
      <c r="AC42" s="240">
        <v>13920.044302</v>
      </c>
      <c r="AD42" s="240">
        <v>13938.009040999999</v>
      </c>
      <c r="AE42" s="240">
        <v>13953.234496999999</v>
      </c>
      <c r="AF42" s="240">
        <v>13966.869893999999</v>
      </c>
      <c r="AG42" s="240">
        <v>13979.914219</v>
      </c>
      <c r="AH42" s="240">
        <v>13992.765512</v>
      </c>
      <c r="AI42" s="240">
        <v>14005.671576000001</v>
      </c>
      <c r="AJ42" s="240">
        <v>14018.778549000001</v>
      </c>
      <c r="AK42" s="240">
        <v>14031.825907</v>
      </c>
      <c r="AL42" s="240">
        <v>14044.45146</v>
      </c>
      <c r="AM42" s="240">
        <v>14056.553540000001</v>
      </c>
      <c r="AN42" s="240">
        <v>14069.07257</v>
      </c>
      <c r="AO42" s="240">
        <v>14083.209497</v>
      </c>
      <c r="AP42" s="240">
        <v>14099.809448</v>
      </c>
      <c r="AQ42" s="240">
        <v>14118.294276000001</v>
      </c>
      <c r="AR42" s="240">
        <v>14137.730013</v>
      </c>
      <c r="AS42" s="240">
        <v>14157.323761</v>
      </c>
      <c r="AT42" s="240">
        <v>14176.846893</v>
      </c>
      <c r="AU42" s="240">
        <v>14196.211848999999</v>
      </c>
      <c r="AV42" s="240">
        <v>14215.364901999999</v>
      </c>
      <c r="AW42" s="240">
        <v>14234.387667000001</v>
      </c>
      <c r="AX42" s="240">
        <v>14253.395587999999</v>
      </c>
      <c r="AY42" s="240">
        <v>14272.429527</v>
      </c>
      <c r="AZ42" s="240">
        <v>14291.231989</v>
      </c>
      <c r="BA42" s="240">
        <v>14309.470895</v>
      </c>
      <c r="BB42" s="240">
        <v>14326.892578000001</v>
      </c>
      <c r="BC42" s="240">
        <v>14343.557027999999</v>
      </c>
      <c r="BD42" s="240">
        <v>14359.602647</v>
      </c>
      <c r="BE42" s="240">
        <v>14375.136242</v>
      </c>
      <c r="BF42" s="240">
        <v>14390.138219</v>
      </c>
      <c r="BG42" s="240">
        <v>14404.557387999999</v>
      </c>
      <c r="BH42" s="240">
        <v>14418.504156000001</v>
      </c>
      <c r="BI42" s="240">
        <v>14432.735334000001</v>
      </c>
      <c r="BJ42" s="333">
        <v>14448.17</v>
      </c>
      <c r="BK42" s="333">
        <v>14465.39</v>
      </c>
      <c r="BL42" s="333">
        <v>14483.67</v>
      </c>
      <c r="BM42" s="333">
        <v>14501.94</v>
      </c>
      <c r="BN42" s="333">
        <v>14519.4</v>
      </c>
      <c r="BO42" s="333">
        <v>14536.3</v>
      </c>
      <c r="BP42" s="333">
        <v>14553.19</v>
      </c>
      <c r="BQ42" s="333">
        <v>14570.42</v>
      </c>
      <c r="BR42" s="333">
        <v>14587.77</v>
      </c>
      <c r="BS42" s="333">
        <v>14604.85</v>
      </c>
      <c r="BT42" s="333">
        <v>14621.38</v>
      </c>
      <c r="BU42" s="333">
        <v>14637.56</v>
      </c>
      <c r="BV42" s="333">
        <v>14653.7</v>
      </c>
    </row>
    <row r="43" spans="1:74" s="163" customFormat="1" ht="11.1" customHeight="1" x14ac:dyDescent="0.2">
      <c r="A43" s="148" t="s">
        <v>956</v>
      </c>
      <c r="B43" s="210" t="s">
        <v>601</v>
      </c>
      <c r="C43" s="240">
        <v>8326.2353074000002</v>
      </c>
      <c r="D43" s="240">
        <v>8333.8639705999994</v>
      </c>
      <c r="E43" s="240">
        <v>8341.3635778000007</v>
      </c>
      <c r="F43" s="240">
        <v>8348.7503331000007</v>
      </c>
      <c r="G43" s="240">
        <v>8356.3189289000002</v>
      </c>
      <c r="H43" s="240">
        <v>8364.4336798000004</v>
      </c>
      <c r="I43" s="240">
        <v>8373.3352746</v>
      </c>
      <c r="J43" s="240">
        <v>8382.7698992000005</v>
      </c>
      <c r="K43" s="240">
        <v>8392.3601135000008</v>
      </c>
      <c r="L43" s="240">
        <v>8401.8026317000003</v>
      </c>
      <c r="M43" s="240">
        <v>8411.090784</v>
      </c>
      <c r="N43" s="240">
        <v>8420.2920549999999</v>
      </c>
      <c r="O43" s="240">
        <v>8429.4805961999991</v>
      </c>
      <c r="P43" s="240">
        <v>8438.7572292000004</v>
      </c>
      <c r="Q43" s="240">
        <v>8448.2294425</v>
      </c>
      <c r="R43" s="240">
        <v>8457.8866462999995</v>
      </c>
      <c r="S43" s="240">
        <v>8467.2459371000004</v>
      </c>
      <c r="T43" s="240">
        <v>8475.7063328000004</v>
      </c>
      <c r="U43" s="240">
        <v>8482.8807147000007</v>
      </c>
      <c r="V43" s="240">
        <v>8489.2374180999996</v>
      </c>
      <c r="W43" s="240">
        <v>8495.4586416999991</v>
      </c>
      <c r="X43" s="240">
        <v>8502.1354580999996</v>
      </c>
      <c r="Y43" s="240">
        <v>8509.4944343999996</v>
      </c>
      <c r="Z43" s="240">
        <v>8517.6710115000005</v>
      </c>
      <c r="AA43" s="240">
        <v>8526.5282260000004</v>
      </c>
      <c r="AB43" s="240">
        <v>8534.8394974000003</v>
      </c>
      <c r="AC43" s="240">
        <v>8541.1058408000008</v>
      </c>
      <c r="AD43" s="240">
        <v>8544.5117616000007</v>
      </c>
      <c r="AE43" s="240">
        <v>8546.9757248999995</v>
      </c>
      <c r="AF43" s="240">
        <v>8551.0996859000006</v>
      </c>
      <c r="AG43" s="240">
        <v>8558.7596278000001</v>
      </c>
      <c r="AH43" s="240">
        <v>8568.9276456000007</v>
      </c>
      <c r="AI43" s="240">
        <v>8579.8498624999993</v>
      </c>
      <c r="AJ43" s="240">
        <v>8590.1049874</v>
      </c>
      <c r="AK43" s="240">
        <v>8599.6020735000002</v>
      </c>
      <c r="AL43" s="240">
        <v>8608.5827602999998</v>
      </c>
      <c r="AM43" s="240">
        <v>8617.3796340000008</v>
      </c>
      <c r="AN43" s="240">
        <v>8626.6890688000003</v>
      </c>
      <c r="AO43" s="240">
        <v>8637.2983858000007</v>
      </c>
      <c r="AP43" s="240">
        <v>8649.6572797999997</v>
      </c>
      <c r="AQ43" s="240">
        <v>8662.8649385000008</v>
      </c>
      <c r="AR43" s="240">
        <v>8675.6829235000005</v>
      </c>
      <c r="AS43" s="240">
        <v>8687.2094684999993</v>
      </c>
      <c r="AT43" s="240">
        <v>8697.8894961000005</v>
      </c>
      <c r="AU43" s="240">
        <v>8708.5046012999992</v>
      </c>
      <c r="AV43" s="240">
        <v>8719.6621262999997</v>
      </c>
      <c r="AW43" s="240">
        <v>8731.2724018999997</v>
      </c>
      <c r="AX43" s="240">
        <v>8743.0715063999996</v>
      </c>
      <c r="AY43" s="240">
        <v>8754.8190140999995</v>
      </c>
      <c r="AZ43" s="240">
        <v>8766.3684849000001</v>
      </c>
      <c r="BA43" s="240">
        <v>8777.5969750000004</v>
      </c>
      <c r="BB43" s="240">
        <v>8788.4369827999999</v>
      </c>
      <c r="BC43" s="240">
        <v>8799.0427748999991</v>
      </c>
      <c r="BD43" s="240">
        <v>8809.6240601999998</v>
      </c>
      <c r="BE43" s="240">
        <v>8820.3142434000001</v>
      </c>
      <c r="BF43" s="240">
        <v>8830.9415119999994</v>
      </c>
      <c r="BG43" s="240">
        <v>8841.2577493999997</v>
      </c>
      <c r="BH43" s="240">
        <v>8851.1783405999995</v>
      </c>
      <c r="BI43" s="240">
        <v>8861.2726767000004</v>
      </c>
      <c r="BJ43" s="333">
        <v>8872.2739999999994</v>
      </c>
      <c r="BK43" s="333">
        <v>8884.6190000000006</v>
      </c>
      <c r="BL43" s="333">
        <v>8897.5630000000001</v>
      </c>
      <c r="BM43" s="333">
        <v>8910.0669999999991</v>
      </c>
      <c r="BN43" s="333">
        <v>8921.4120000000003</v>
      </c>
      <c r="BO43" s="333">
        <v>8932.16</v>
      </c>
      <c r="BP43" s="333">
        <v>8943.1970000000001</v>
      </c>
      <c r="BQ43" s="333">
        <v>8955.17</v>
      </c>
      <c r="BR43" s="333">
        <v>8967.7800000000007</v>
      </c>
      <c r="BS43" s="333">
        <v>8980.4889999999996</v>
      </c>
      <c r="BT43" s="333">
        <v>8992.8790000000008</v>
      </c>
      <c r="BU43" s="333">
        <v>9005.0030000000006</v>
      </c>
      <c r="BV43" s="333">
        <v>9017.0339999999997</v>
      </c>
    </row>
    <row r="44" spans="1:74" s="163" customFormat="1" ht="11.1" customHeight="1" x14ac:dyDescent="0.2">
      <c r="A44" s="148" t="s">
        <v>957</v>
      </c>
      <c r="B44" s="210" t="s">
        <v>602</v>
      </c>
      <c r="C44" s="240">
        <v>17599.229603</v>
      </c>
      <c r="D44" s="240">
        <v>17616.629736999999</v>
      </c>
      <c r="E44" s="240">
        <v>17634.873125999999</v>
      </c>
      <c r="F44" s="240">
        <v>17654.089756000001</v>
      </c>
      <c r="G44" s="240">
        <v>17672.578237999998</v>
      </c>
      <c r="H44" s="240">
        <v>17688.179334</v>
      </c>
      <c r="I44" s="240">
        <v>17699.440986000001</v>
      </c>
      <c r="J44" s="240">
        <v>17707.739839999998</v>
      </c>
      <c r="K44" s="240">
        <v>17715.159716999999</v>
      </c>
      <c r="L44" s="240">
        <v>17723.382389999999</v>
      </c>
      <c r="M44" s="240">
        <v>17732.481424000001</v>
      </c>
      <c r="N44" s="240">
        <v>17742.128333000001</v>
      </c>
      <c r="O44" s="240">
        <v>17751.921074999998</v>
      </c>
      <c r="P44" s="240">
        <v>17761.163379000001</v>
      </c>
      <c r="Q44" s="240">
        <v>17769.085416999998</v>
      </c>
      <c r="R44" s="240">
        <v>17775.577453999998</v>
      </c>
      <c r="S44" s="240">
        <v>17783.170115000001</v>
      </c>
      <c r="T44" s="240">
        <v>17795.054117</v>
      </c>
      <c r="U44" s="240">
        <v>17813.388803000002</v>
      </c>
      <c r="V44" s="240">
        <v>17836.208016</v>
      </c>
      <c r="W44" s="240">
        <v>17860.514227</v>
      </c>
      <c r="X44" s="240">
        <v>17884.009049</v>
      </c>
      <c r="Y44" s="240">
        <v>17907.190676999999</v>
      </c>
      <c r="Z44" s="240">
        <v>17931.256448</v>
      </c>
      <c r="AA44" s="240">
        <v>17956.809538000001</v>
      </c>
      <c r="AB44" s="240">
        <v>17982.076465999999</v>
      </c>
      <c r="AC44" s="240">
        <v>18004.689585</v>
      </c>
      <c r="AD44" s="240">
        <v>18022.908878999999</v>
      </c>
      <c r="AE44" s="240">
        <v>18037.504838000001</v>
      </c>
      <c r="AF44" s="240">
        <v>18049.875582000001</v>
      </c>
      <c r="AG44" s="240">
        <v>18061.256455999999</v>
      </c>
      <c r="AH44" s="240">
        <v>18072.231707999999</v>
      </c>
      <c r="AI44" s="240">
        <v>18083.222813</v>
      </c>
      <c r="AJ44" s="240">
        <v>18094.504916000002</v>
      </c>
      <c r="AK44" s="240">
        <v>18105.767855999999</v>
      </c>
      <c r="AL44" s="240">
        <v>18116.555144999998</v>
      </c>
      <c r="AM44" s="240">
        <v>18126.720452000001</v>
      </c>
      <c r="AN44" s="240">
        <v>18137.358093999999</v>
      </c>
      <c r="AO44" s="240">
        <v>18149.872544000002</v>
      </c>
      <c r="AP44" s="240">
        <v>18165.326671999999</v>
      </c>
      <c r="AQ44" s="240">
        <v>18183.416918999999</v>
      </c>
      <c r="AR44" s="240">
        <v>18203.498121000001</v>
      </c>
      <c r="AS44" s="240">
        <v>18224.928809000001</v>
      </c>
      <c r="AT44" s="240">
        <v>18247.082296</v>
      </c>
      <c r="AU44" s="240">
        <v>18269.335588999998</v>
      </c>
      <c r="AV44" s="240">
        <v>18291.225759000001</v>
      </c>
      <c r="AW44" s="240">
        <v>18312.930128</v>
      </c>
      <c r="AX44" s="240">
        <v>18334.786080000002</v>
      </c>
      <c r="AY44" s="240">
        <v>18356.964567999999</v>
      </c>
      <c r="AZ44" s="240">
        <v>18378.970812</v>
      </c>
      <c r="BA44" s="240">
        <v>18400.143602</v>
      </c>
      <c r="BB44" s="240">
        <v>18419.966882000001</v>
      </c>
      <c r="BC44" s="240">
        <v>18438.505220999999</v>
      </c>
      <c r="BD44" s="240">
        <v>18455.968343</v>
      </c>
      <c r="BE44" s="240">
        <v>18472.540140000001</v>
      </c>
      <c r="BF44" s="240">
        <v>18488.301177000001</v>
      </c>
      <c r="BG44" s="240">
        <v>18503.306183000001</v>
      </c>
      <c r="BH44" s="240">
        <v>18517.791637999999</v>
      </c>
      <c r="BI44" s="240">
        <v>18532.721004999999</v>
      </c>
      <c r="BJ44" s="333">
        <v>18549.240000000002</v>
      </c>
      <c r="BK44" s="333">
        <v>18568.07</v>
      </c>
      <c r="BL44" s="333">
        <v>18588.259999999998</v>
      </c>
      <c r="BM44" s="333">
        <v>18608.41</v>
      </c>
      <c r="BN44" s="333">
        <v>18627.46</v>
      </c>
      <c r="BO44" s="333">
        <v>18645.5</v>
      </c>
      <c r="BP44" s="333">
        <v>18662.939999999999</v>
      </c>
      <c r="BQ44" s="333">
        <v>18680.150000000001</v>
      </c>
      <c r="BR44" s="333">
        <v>18697.32</v>
      </c>
      <c r="BS44" s="333">
        <v>18714.599999999999</v>
      </c>
      <c r="BT44" s="333">
        <v>18732.09</v>
      </c>
      <c r="BU44" s="333">
        <v>18749.71</v>
      </c>
      <c r="BV44" s="333">
        <v>18767.29</v>
      </c>
    </row>
    <row r="45" spans="1:74" s="163" customFormat="1" ht="11.1" customHeight="1" x14ac:dyDescent="0.2">
      <c r="A45" s="148"/>
      <c r="B45" s="168" t="s">
        <v>958</v>
      </c>
      <c r="C45" s="248"/>
      <c r="D45" s="248"/>
      <c r="E45" s="248"/>
      <c r="F45" s="248"/>
      <c r="G45" s="248"/>
      <c r="H45" s="248"/>
      <c r="I45" s="248"/>
      <c r="J45" s="248"/>
      <c r="K45" s="248"/>
      <c r="L45" s="248"/>
      <c r="M45" s="248"/>
      <c r="N45" s="248"/>
      <c r="O45" s="248"/>
      <c r="P45" s="248"/>
      <c r="Q45" s="248"/>
      <c r="R45" s="248"/>
      <c r="S45" s="248"/>
      <c r="T45" s="248"/>
      <c r="U45" s="248"/>
      <c r="V45" s="248"/>
      <c r="W45" s="248"/>
      <c r="X45" s="248"/>
      <c r="Y45" s="248"/>
      <c r="Z45" s="248"/>
      <c r="AA45" s="248"/>
      <c r="AB45" s="248"/>
      <c r="AC45" s="248"/>
      <c r="AD45" s="248"/>
      <c r="AE45" s="248"/>
      <c r="AF45" s="248"/>
      <c r="AG45" s="248"/>
      <c r="AH45" s="248"/>
      <c r="AI45" s="248"/>
      <c r="AJ45" s="248"/>
      <c r="AK45" s="248"/>
      <c r="AL45" s="248"/>
      <c r="AM45" s="248"/>
      <c r="AN45" s="248"/>
      <c r="AO45" s="248"/>
      <c r="AP45" s="248"/>
      <c r="AQ45" s="248"/>
      <c r="AR45" s="248"/>
      <c r="AS45" s="248"/>
      <c r="AT45" s="248"/>
      <c r="AU45" s="248"/>
      <c r="AV45" s="248"/>
      <c r="AW45" s="248"/>
      <c r="AX45" s="248"/>
      <c r="AY45" s="349"/>
      <c r="AZ45" s="248"/>
      <c r="BA45" s="248"/>
      <c r="BB45" s="248"/>
      <c r="BC45" s="248"/>
      <c r="BD45" s="248"/>
      <c r="BE45" s="248"/>
      <c r="BF45" s="248"/>
      <c r="BG45" s="248"/>
      <c r="BH45" s="248"/>
      <c r="BI45" s="248"/>
      <c r="BJ45" s="349"/>
      <c r="BK45" s="349"/>
      <c r="BL45" s="349"/>
      <c r="BM45" s="349"/>
      <c r="BN45" s="349"/>
      <c r="BO45" s="349"/>
      <c r="BP45" s="349"/>
      <c r="BQ45" s="349"/>
      <c r="BR45" s="349"/>
      <c r="BS45" s="349"/>
      <c r="BT45" s="349"/>
      <c r="BU45" s="349"/>
      <c r="BV45" s="349"/>
    </row>
    <row r="46" spans="1:74" s="163" customFormat="1" ht="11.1" customHeight="1" x14ac:dyDescent="0.2">
      <c r="A46" s="148" t="s">
        <v>959</v>
      </c>
      <c r="B46" s="210" t="s">
        <v>595</v>
      </c>
      <c r="C46" s="258">
        <v>6.8032398759000001</v>
      </c>
      <c r="D46" s="258">
        <v>6.8081413983000001</v>
      </c>
      <c r="E46" s="258">
        <v>6.8145027507</v>
      </c>
      <c r="F46" s="258">
        <v>6.8246650537000004</v>
      </c>
      <c r="G46" s="258">
        <v>6.8321902256999998</v>
      </c>
      <c r="H46" s="258">
        <v>6.8394193872000004</v>
      </c>
      <c r="I46" s="258">
        <v>6.8456072785000002</v>
      </c>
      <c r="J46" s="258">
        <v>6.8528033640999997</v>
      </c>
      <c r="K46" s="258">
        <v>6.8602623841000003</v>
      </c>
      <c r="L46" s="258">
        <v>6.8660217166999997</v>
      </c>
      <c r="M46" s="258">
        <v>6.8754785719999996</v>
      </c>
      <c r="N46" s="258">
        <v>6.8866703282000001</v>
      </c>
      <c r="O46" s="258">
        <v>6.9078006934999996</v>
      </c>
      <c r="P46" s="258">
        <v>6.9163094700999999</v>
      </c>
      <c r="Q46" s="258">
        <v>6.9204003664</v>
      </c>
      <c r="R46" s="258">
        <v>6.9113768481999998</v>
      </c>
      <c r="S46" s="258">
        <v>6.9131543842000003</v>
      </c>
      <c r="T46" s="258">
        <v>6.9170364403000004</v>
      </c>
      <c r="U46" s="258">
        <v>6.9264740387000003</v>
      </c>
      <c r="V46" s="258">
        <v>6.9319768682999996</v>
      </c>
      <c r="W46" s="258">
        <v>6.9369959514000001</v>
      </c>
      <c r="X46" s="258">
        <v>6.9391618061000004</v>
      </c>
      <c r="Y46" s="258">
        <v>6.9449905073</v>
      </c>
      <c r="Z46" s="258">
        <v>6.9521125732</v>
      </c>
      <c r="AA46" s="258">
        <v>6.9598956563999996</v>
      </c>
      <c r="AB46" s="258">
        <v>6.9700787124000003</v>
      </c>
      <c r="AC46" s="258">
        <v>6.9820293939000004</v>
      </c>
      <c r="AD46" s="258">
        <v>7.0035304399999996</v>
      </c>
      <c r="AE46" s="258">
        <v>7.0131793178999997</v>
      </c>
      <c r="AF46" s="258">
        <v>7.0187587668000004</v>
      </c>
      <c r="AG46" s="258">
        <v>7.0128651868</v>
      </c>
      <c r="AH46" s="258">
        <v>7.0158584776000001</v>
      </c>
      <c r="AI46" s="258">
        <v>7.0203350392999999</v>
      </c>
      <c r="AJ46" s="258">
        <v>7.0279239184</v>
      </c>
      <c r="AK46" s="258">
        <v>7.0341452369999997</v>
      </c>
      <c r="AL46" s="258">
        <v>7.0406280414999998</v>
      </c>
      <c r="AM46" s="258">
        <v>7.0464446637</v>
      </c>
      <c r="AN46" s="258">
        <v>7.0541461913000001</v>
      </c>
      <c r="AO46" s="258">
        <v>7.0628049561999999</v>
      </c>
      <c r="AP46" s="258">
        <v>7.0748562089</v>
      </c>
      <c r="AQ46" s="258">
        <v>7.0836030101</v>
      </c>
      <c r="AR46" s="258">
        <v>7.0914806105999997</v>
      </c>
      <c r="AS46" s="258">
        <v>7.0961725211999997</v>
      </c>
      <c r="AT46" s="258">
        <v>7.1040490866999999</v>
      </c>
      <c r="AU46" s="258">
        <v>7.1127938182000001</v>
      </c>
      <c r="AV46" s="258">
        <v>7.1231237509999996</v>
      </c>
      <c r="AW46" s="258">
        <v>7.1330670379000001</v>
      </c>
      <c r="AX46" s="258">
        <v>7.1433407141999998</v>
      </c>
      <c r="AY46" s="258">
        <v>7.1522257572000001</v>
      </c>
      <c r="AZ46" s="258">
        <v>7.1644494794</v>
      </c>
      <c r="BA46" s="258">
        <v>7.1782928579999998</v>
      </c>
      <c r="BB46" s="258">
        <v>7.1979626241999997</v>
      </c>
      <c r="BC46" s="258">
        <v>7.2118902672000003</v>
      </c>
      <c r="BD46" s="258">
        <v>7.2242825181999999</v>
      </c>
      <c r="BE46" s="258">
        <v>7.2366559969999997</v>
      </c>
      <c r="BF46" s="258">
        <v>7.2448399988999999</v>
      </c>
      <c r="BG46" s="258">
        <v>7.2503511437999997</v>
      </c>
      <c r="BH46" s="258">
        <v>7.2476731900000004</v>
      </c>
      <c r="BI46" s="258">
        <v>7.2519758021999996</v>
      </c>
      <c r="BJ46" s="346">
        <v>7.2577429999999996</v>
      </c>
      <c r="BK46" s="346">
        <v>7.2674620000000001</v>
      </c>
      <c r="BL46" s="346">
        <v>7.274292</v>
      </c>
      <c r="BM46" s="346">
        <v>7.2807190000000004</v>
      </c>
      <c r="BN46" s="346">
        <v>7.2868199999999996</v>
      </c>
      <c r="BO46" s="346">
        <v>7.292389</v>
      </c>
      <c r="BP46" s="346">
        <v>7.2975000000000003</v>
      </c>
      <c r="BQ46" s="346">
        <v>7.3009620000000002</v>
      </c>
      <c r="BR46" s="346">
        <v>7.3060530000000004</v>
      </c>
      <c r="BS46" s="346">
        <v>7.3115810000000003</v>
      </c>
      <c r="BT46" s="346">
        <v>7.3180759999999996</v>
      </c>
      <c r="BU46" s="346">
        <v>7.3240809999999996</v>
      </c>
      <c r="BV46" s="346">
        <v>7.3301259999999999</v>
      </c>
    </row>
    <row r="47" spans="1:74" s="163" customFormat="1" ht="11.1" customHeight="1" x14ac:dyDescent="0.2">
      <c r="A47" s="148" t="s">
        <v>960</v>
      </c>
      <c r="B47" s="210" t="s">
        <v>629</v>
      </c>
      <c r="C47" s="258">
        <v>18.056216730999999</v>
      </c>
      <c r="D47" s="258">
        <v>18.076550666999999</v>
      </c>
      <c r="E47" s="258">
        <v>18.100257369000001</v>
      </c>
      <c r="F47" s="258">
        <v>18.138860512000001</v>
      </c>
      <c r="G47" s="258">
        <v>18.160669989999999</v>
      </c>
      <c r="H47" s="258">
        <v>18.177209477000002</v>
      </c>
      <c r="I47" s="258">
        <v>18.177058349999999</v>
      </c>
      <c r="J47" s="258">
        <v>18.191623323000002</v>
      </c>
      <c r="K47" s="258">
        <v>18.209483773999999</v>
      </c>
      <c r="L47" s="258">
        <v>18.229208372999999</v>
      </c>
      <c r="M47" s="258">
        <v>18.254733275</v>
      </c>
      <c r="N47" s="258">
        <v>18.284627150999999</v>
      </c>
      <c r="O47" s="258">
        <v>18.339897437000001</v>
      </c>
      <c r="P47" s="258">
        <v>18.362773684</v>
      </c>
      <c r="Q47" s="258">
        <v>18.374263329000001</v>
      </c>
      <c r="R47" s="258">
        <v>18.355312414</v>
      </c>
      <c r="S47" s="258">
        <v>18.35831932</v>
      </c>
      <c r="T47" s="258">
        <v>18.36423009</v>
      </c>
      <c r="U47" s="258">
        <v>18.378293089</v>
      </c>
      <c r="V47" s="258">
        <v>18.386075313999999</v>
      </c>
      <c r="W47" s="258">
        <v>18.392825128999998</v>
      </c>
      <c r="X47" s="258">
        <v>18.387620329000001</v>
      </c>
      <c r="Y47" s="258">
        <v>18.400496978</v>
      </c>
      <c r="Z47" s="258">
        <v>18.420532871999999</v>
      </c>
      <c r="AA47" s="258">
        <v>18.462531010999999</v>
      </c>
      <c r="AB47" s="258">
        <v>18.485783141999999</v>
      </c>
      <c r="AC47" s="258">
        <v>18.505092265999998</v>
      </c>
      <c r="AD47" s="258">
        <v>18.516188161999999</v>
      </c>
      <c r="AE47" s="258">
        <v>18.530813938000001</v>
      </c>
      <c r="AF47" s="258">
        <v>18.544699374</v>
      </c>
      <c r="AG47" s="258">
        <v>18.553116962000001</v>
      </c>
      <c r="AH47" s="258">
        <v>18.569067345000001</v>
      </c>
      <c r="AI47" s="258">
        <v>18.587823016000002</v>
      </c>
      <c r="AJ47" s="258">
        <v>18.619188183999999</v>
      </c>
      <c r="AK47" s="258">
        <v>18.636201277000001</v>
      </c>
      <c r="AL47" s="258">
        <v>18.648666503000001</v>
      </c>
      <c r="AM47" s="258">
        <v>18.639898283000001</v>
      </c>
      <c r="AN47" s="258">
        <v>18.655781957999999</v>
      </c>
      <c r="AO47" s="258">
        <v>18.679631950000001</v>
      </c>
      <c r="AP47" s="258">
        <v>18.726539320000001</v>
      </c>
      <c r="AQ47" s="258">
        <v>18.755003647999999</v>
      </c>
      <c r="AR47" s="258">
        <v>18.780115995999999</v>
      </c>
      <c r="AS47" s="258">
        <v>18.799220987999998</v>
      </c>
      <c r="AT47" s="258">
        <v>18.819620909000001</v>
      </c>
      <c r="AU47" s="258">
        <v>18.838660383000001</v>
      </c>
      <c r="AV47" s="258">
        <v>18.851845083000001</v>
      </c>
      <c r="AW47" s="258">
        <v>18.871534407999999</v>
      </c>
      <c r="AX47" s="258">
        <v>18.893234029999999</v>
      </c>
      <c r="AY47" s="258">
        <v>18.918583686000002</v>
      </c>
      <c r="AZ47" s="258">
        <v>18.943074103000001</v>
      </c>
      <c r="BA47" s="258">
        <v>18.968345016000001</v>
      </c>
      <c r="BB47" s="258">
        <v>18.998627848000002</v>
      </c>
      <c r="BC47" s="258">
        <v>19.022286189999999</v>
      </c>
      <c r="BD47" s="258">
        <v>19.043551462</v>
      </c>
      <c r="BE47" s="258">
        <v>19.060733857999999</v>
      </c>
      <c r="BF47" s="258">
        <v>19.078480347999999</v>
      </c>
      <c r="BG47" s="258">
        <v>19.095101124999999</v>
      </c>
      <c r="BH47" s="258">
        <v>19.109920085999999</v>
      </c>
      <c r="BI47" s="258">
        <v>19.124796514</v>
      </c>
      <c r="BJ47" s="346">
        <v>19.139050000000001</v>
      </c>
      <c r="BK47" s="346">
        <v>19.152200000000001</v>
      </c>
      <c r="BL47" s="346">
        <v>19.165590000000002</v>
      </c>
      <c r="BM47" s="346">
        <v>19.178730000000002</v>
      </c>
      <c r="BN47" s="346">
        <v>19.192609999999998</v>
      </c>
      <c r="BO47" s="346">
        <v>19.204499999999999</v>
      </c>
      <c r="BP47" s="346">
        <v>19.215389999999999</v>
      </c>
      <c r="BQ47" s="346">
        <v>19.223009999999999</v>
      </c>
      <c r="BR47" s="346">
        <v>19.233609999999999</v>
      </c>
      <c r="BS47" s="346">
        <v>19.24492</v>
      </c>
      <c r="BT47" s="346">
        <v>19.257809999999999</v>
      </c>
      <c r="BU47" s="346">
        <v>19.269860000000001</v>
      </c>
      <c r="BV47" s="346">
        <v>19.281960000000002</v>
      </c>
    </row>
    <row r="48" spans="1:74" s="163" customFormat="1" ht="11.1" customHeight="1" x14ac:dyDescent="0.2">
      <c r="A48" s="148" t="s">
        <v>961</v>
      </c>
      <c r="B48" s="210" t="s">
        <v>596</v>
      </c>
      <c r="C48" s="258">
        <v>20.113049157999999</v>
      </c>
      <c r="D48" s="258">
        <v>20.139403121000001</v>
      </c>
      <c r="E48" s="258">
        <v>20.169001127000001</v>
      </c>
      <c r="F48" s="258">
        <v>20.207836830000002</v>
      </c>
      <c r="G48" s="258">
        <v>20.239427677999998</v>
      </c>
      <c r="H48" s="258">
        <v>20.269767325</v>
      </c>
      <c r="I48" s="258">
        <v>20.298094255999999</v>
      </c>
      <c r="J48" s="258">
        <v>20.326502641000001</v>
      </c>
      <c r="K48" s="258">
        <v>20.354230961999999</v>
      </c>
      <c r="L48" s="258">
        <v>20.373031895</v>
      </c>
      <c r="M48" s="258">
        <v>20.405585583000001</v>
      </c>
      <c r="N48" s="258">
        <v>20.443644702</v>
      </c>
      <c r="O48" s="258">
        <v>20.505635855000001</v>
      </c>
      <c r="P48" s="258">
        <v>20.540885880000001</v>
      </c>
      <c r="Q48" s="258">
        <v>20.567821381000002</v>
      </c>
      <c r="R48" s="258">
        <v>20.579100239999999</v>
      </c>
      <c r="S48" s="258">
        <v>20.594913283</v>
      </c>
      <c r="T48" s="258">
        <v>20.607918392999999</v>
      </c>
      <c r="U48" s="258">
        <v>20.610860421999998</v>
      </c>
      <c r="V48" s="258">
        <v>20.623691022999999</v>
      </c>
      <c r="W48" s="258">
        <v>20.639155049999999</v>
      </c>
      <c r="X48" s="258">
        <v>20.656345449</v>
      </c>
      <c r="Y48" s="258">
        <v>20.677756616</v>
      </c>
      <c r="Z48" s="258">
        <v>20.702481497000001</v>
      </c>
      <c r="AA48" s="258">
        <v>20.740441077</v>
      </c>
      <c r="AB48" s="258">
        <v>20.764352648999999</v>
      </c>
      <c r="AC48" s="258">
        <v>20.784137197</v>
      </c>
      <c r="AD48" s="258">
        <v>20.792065673</v>
      </c>
      <c r="AE48" s="258">
        <v>20.809392962</v>
      </c>
      <c r="AF48" s="258">
        <v>20.828390014</v>
      </c>
      <c r="AG48" s="258">
        <v>20.847670739000002</v>
      </c>
      <c r="AH48" s="258">
        <v>20.871046884999998</v>
      </c>
      <c r="AI48" s="258">
        <v>20.897132362000001</v>
      </c>
      <c r="AJ48" s="258">
        <v>20.935115704000001</v>
      </c>
      <c r="AK48" s="258">
        <v>20.959728441999999</v>
      </c>
      <c r="AL48" s="258">
        <v>20.980159110999999</v>
      </c>
      <c r="AM48" s="258">
        <v>20.984302977999999</v>
      </c>
      <c r="AN48" s="258">
        <v>21.005448057999999</v>
      </c>
      <c r="AO48" s="258">
        <v>21.031489616999998</v>
      </c>
      <c r="AP48" s="258">
        <v>21.072117871</v>
      </c>
      <c r="AQ48" s="258">
        <v>21.100684728000001</v>
      </c>
      <c r="AR48" s="258">
        <v>21.126880404000001</v>
      </c>
      <c r="AS48" s="258">
        <v>21.145097152999998</v>
      </c>
      <c r="AT48" s="258">
        <v>21.170756274999999</v>
      </c>
      <c r="AU48" s="258">
        <v>21.198250024</v>
      </c>
      <c r="AV48" s="258">
        <v>21.224467699000002</v>
      </c>
      <c r="AW48" s="258">
        <v>21.257963731</v>
      </c>
      <c r="AX48" s="258">
        <v>21.295627416999999</v>
      </c>
      <c r="AY48" s="258">
        <v>21.351607932</v>
      </c>
      <c r="AZ48" s="258">
        <v>21.386995045999999</v>
      </c>
      <c r="BA48" s="258">
        <v>21.415937933999999</v>
      </c>
      <c r="BB48" s="258">
        <v>21.431638321000001</v>
      </c>
      <c r="BC48" s="258">
        <v>21.452791463000001</v>
      </c>
      <c r="BD48" s="258">
        <v>21.472599083999999</v>
      </c>
      <c r="BE48" s="258">
        <v>21.490268524000001</v>
      </c>
      <c r="BF48" s="258">
        <v>21.507979601999999</v>
      </c>
      <c r="BG48" s="258">
        <v>21.524939658000001</v>
      </c>
      <c r="BH48" s="258">
        <v>21.542132388999999</v>
      </c>
      <c r="BI48" s="258">
        <v>21.556852624000001</v>
      </c>
      <c r="BJ48" s="346">
        <v>21.570080000000001</v>
      </c>
      <c r="BK48" s="346">
        <v>21.578679999999999</v>
      </c>
      <c r="BL48" s="346">
        <v>21.591290000000001</v>
      </c>
      <c r="BM48" s="346">
        <v>21.604769999999998</v>
      </c>
      <c r="BN48" s="346">
        <v>21.619859999999999</v>
      </c>
      <c r="BO48" s="346">
        <v>21.634519999999998</v>
      </c>
      <c r="BP48" s="346">
        <v>21.6495</v>
      </c>
      <c r="BQ48" s="346">
        <v>21.661799999999999</v>
      </c>
      <c r="BR48" s="346">
        <v>21.679639999999999</v>
      </c>
      <c r="BS48" s="346">
        <v>21.700040000000001</v>
      </c>
      <c r="BT48" s="346">
        <v>21.728090000000002</v>
      </c>
      <c r="BU48" s="346">
        <v>21.749780000000001</v>
      </c>
      <c r="BV48" s="346">
        <v>21.770199999999999</v>
      </c>
    </row>
    <row r="49" spans="1:74" s="163" customFormat="1" ht="11.1" customHeight="1" x14ac:dyDescent="0.2">
      <c r="A49" s="148" t="s">
        <v>962</v>
      </c>
      <c r="B49" s="210" t="s">
        <v>597</v>
      </c>
      <c r="C49" s="258">
        <v>9.8308252008999997</v>
      </c>
      <c r="D49" s="258">
        <v>9.8419627563999992</v>
      </c>
      <c r="E49" s="258">
        <v>9.8570455961000008</v>
      </c>
      <c r="F49" s="258">
        <v>9.8860660830999993</v>
      </c>
      <c r="G49" s="258">
        <v>9.9015452187000008</v>
      </c>
      <c r="H49" s="258">
        <v>9.9134753661000001</v>
      </c>
      <c r="I49" s="258">
        <v>9.9139201572999998</v>
      </c>
      <c r="J49" s="258">
        <v>9.9247046044000005</v>
      </c>
      <c r="K49" s="258">
        <v>9.9378923395999994</v>
      </c>
      <c r="L49" s="258">
        <v>9.9550300740999997</v>
      </c>
      <c r="M49" s="258">
        <v>9.9718643514000007</v>
      </c>
      <c r="N49" s="258">
        <v>9.9899418830000002</v>
      </c>
      <c r="O49" s="258">
        <v>10.016007635999999</v>
      </c>
      <c r="P49" s="258">
        <v>10.031512951</v>
      </c>
      <c r="Q49" s="258">
        <v>10.043202794000001</v>
      </c>
      <c r="R49" s="258">
        <v>10.046384932</v>
      </c>
      <c r="S49" s="258">
        <v>10.05396301</v>
      </c>
      <c r="T49" s="258">
        <v>10.061244794</v>
      </c>
      <c r="U49" s="258">
        <v>10.066815416000001</v>
      </c>
      <c r="V49" s="258">
        <v>10.07456576</v>
      </c>
      <c r="W49" s="258">
        <v>10.08308096</v>
      </c>
      <c r="X49" s="258">
        <v>10.09062336</v>
      </c>
      <c r="Y49" s="258">
        <v>10.101971512</v>
      </c>
      <c r="Z49" s="258">
        <v>10.115387760999999</v>
      </c>
      <c r="AA49" s="258">
        <v>10.137301379</v>
      </c>
      <c r="AB49" s="258">
        <v>10.150031868999999</v>
      </c>
      <c r="AC49" s="258">
        <v>10.160008502</v>
      </c>
      <c r="AD49" s="258">
        <v>10.160867723999999</v>
      </c>
      <c r="AE49" s="258">
        <v>10.170109310999999</v>
      </c>
      <c r="AF49" s="258">
        <v>10.181369708</v>
      </c>
      <c r="AG49" s="258">
        <v>10.198034651</v>
      </c>
      <c r="AH49" s="258">
        <v>10.210793365000001</v>
      </c>
      <c r="AI49" s="258">
        <v>10.223031586999999</v>
      </c>
      <c r="AJ49" s="258">
        <v>10.235831822</v>
      </c>
      <c r="AK49" s="258">
        <v>10.246217182000001</v>
      </c>
      <c r="AL49" s="258">
        <v>10.255270170999999</v>
      </c>
      <c r="AM49" s="258">
        <v>10.25738576</v>
      </c>
      <c r="AN49" s="258">
        <v>10.267977781000001</v>
      </c>
      <c r="AO49" s="258">
        <v>10.281441202</v>
      </c>
      <c r="AP49" s="258">
        <v>10.303212852</v>
      </c>
      <c r="AQ49" s="258">
        <v>10.318341457000001</v>
      </c>
      <c r="AR49" s="258">
        <v>10.332263844</v>
      </c>
      <c r="AS49" s="258">
        <v>10.345003946</v>
      </c>
      <c r="AT49" s="258">
        <v>10.356495947000001</v>
      </c>
      <c r="AU49" s="258">
        <v>10.366763779999999</v>
      </c>
      <c r="AV49" s="258">
        <v>10.370461302000001</v>
      </c>
      <c r="AW49" s="258">
        <v>10.382290404000001</v>
      </c>
      <c r="AX49" s="258">
        <v>10.396904944999999</v>
      </c>
      <c r="AY49" s="258">
        <v>10.423273182999999</v>
      </c>
      <c r="AZ49" s="258">
        <v>10.436732406999999</v>
      </c>
      <c r="BA49" s="258">
        <v>10.446250877000001</v>
      </c>
      <c r="BB49" s="258">
        <v>10.445263091999999</v>
      </c>
      <c r="BC49" s="258">
        <v>10.451824175</v>
      </c>
      <c r="BD49" s="258">
        <v>10.459368628</v>
      </c>
      <c r="BE49" s="258">
        <v>10.468138720000001</v>
      </c>
      <c r="BF49" s="258">
        <v>10.477468209</v>
      </c>
      <c r="BG49" s="258">
        <v>10.487599366</v>
      </c>
      <c r="BH49" s="258">
        <v>10.500546910000001</v>
      </c>
      <c r="BI49" s="258">
        <v>10.510770361000001</v>
      </c>
      <c r="BJ49" s="346">
        <v>10.52028</v>
      </c>
      <c r="BK49" s="346">
        <v>10.5276</v>
      </c>
      <c r="BL49" s="346">
        <v>10.536809999999999</v>
      </c>
      <c r="BM49" s="346">
        <v>10.546430000000001</v>
      </c>
      <c r="BN49" s="346">
        <v>10.557650000000001</v>
      </c>
      <c r="BO49" s="346">
        <v>10.5672</v>
      </c>
      <c r="BP49" s="346">
        <v>10.576280000000001</v>
      </c>
      <c r="BQ49" s="346">
        <v>10.58319</v>
      </c>
      <c r="BR49" s="346">
        <v>10.59257</v>
      </c>
      <c r="BS49" s="346">
        <v>10.60275</v>
      </c>
      <c r="BT49" s="346">
        <v>10.615170000000001</v>
      </c>
      <c r="BU49" s="346">
        <v>10.62584</v>
      </c>
      <c r="BV49" s="346">
        <v>10.63621</v>
      </c>
    </row>
    <row r="50" spans="1:74" s="163" customFormat="1" ht="11.1" customHeight="1" x14ac:dyDescent="0.2">
      <c r="A50" s="148" t="s">
        <v>963</v>
      </c>
      <c r="B50" s="210" t="s">
        <v>598</v>
      </c>
      <c r="C50" s="258">
        <v>24.795792896999998</v>
      </c>
      <c r="D50" s="258">
        <v>24.822855795999999</v>
      </c>
      <c r="E50" s="258">
        <v>24.857877171999998</v>
      </c>
      <c r="F50" s="258">
        <v>24.921639035999998</v>
      </c>
      <c r="G50" s="258">
        <v>24.956990860000001</v>
      </c>
      <c r="H50" s="258">
        <v>24.984714654000001</v>
      </c>
      <c r="I50" s="258">
        <v>24.990593839999999</v>
      </c>
      <c r="J50" s="258">
        <v>25.013724008000001</v>
      </c>
      <c r="K50" s="258">
        <v>25.03988858</v>
      </c>
      <c r="L50" s="258">
        <v>25.065171263</v>
      </c>
      <c r="M50" s="258">
        <v>25.100341864000001</v>
      </c>
      <c r="N50" s="258">
        <v>25.141484087999999</v>
      </c>
      <c r="O50" s="258">
        <v>25.207731574</v>
      </c>
      <c r="P50" s="258">
        <v>25.246466819999998</v>
      </c>
      <c r="Q50" s="258">
        <v>25.276823461999999</v>
      </c>
      <c r="R50" s="258">
        <v>25.287645631</v>
      </c>
      <c r="S50" s="258">
        <v>25.309611968999999</v>
      </c>
      <c r="T50" s="258">
        <v>25.331566604999999</v>
      </c>
      <c r="U50" s="258">
        <v>25.345098001</v>
      </c>
      <c r="V50" s="258">
        <v>25.373337888999998</v>
      </c>
      <c r="W50" s="258">
        <v>25.40787473</v>
      </c>
      <c r="X50" s="258">
        <v>25.456145301999999</v>
      </c>
      <c r="Y50" s="258">
        <v>25.497698465999999</v>
      </c>
      <c r="Z50" s="258">
        <v>25.539971000000001</v>
      </c>
      <c r="AA50" s="258">
        <v>25.589836726000001</v>
      </c>
      <c r="AB50" s="258">
        <v>25.628392631000001</v>
      </c>
      <c r="AC50" s="258">
        <v>25.662512538000001</v>
      </c>
      <c r="AD50" s="258">
        <v>25.683570362000001</v>
      </c>
      <c r="AE50" s="258">
        <v>25.715287836000002</v>
      </c>
      <c r="AF50" s="258">
        <v>25.749038876</v>
      </c>
      <c r="AG50" s="258">
        <v>25.784444450999999</v>
      </c>
      <c r="AH50" s="258">
        <v>25.822546892999998</v>
      </c>
      <c r="AI50" s="258">
        <v>25.862967172000001</v>
      </c>
      <c r="AJ50" s="258">
        <v>25.912724580999999</v>
      </c>
      <c r="AK50" s="258">
        <v>25.952516066000001</v>
      </c>
      <c r="AL50" s="258">
        <v>25.989360917999999</v>
      </c>
      <c r="AM50" s="258">
        <v>26.005532788</v>
      </c>
      <c r="AN50" s="258">
        <v>26.049779139999998</v>
      </c>
      <c r="AO50" s="258">
        <v>26.104373625000001</v>
      </c>
      <c r="AP50" s="258">
        <v>26.190657242</v>
      </c>
      <c r="AQ50" s="258">
        <v>26.249942240999999</v>
      </c>
      <c r="AR50" s="258">
        <v>26.303569622000001</v>
      </c>
      <c r="AS50" s="258">
        <v>26.331989553</v>
      </c>
      <c r="AT50" s="258">
        <v>26.388964072</v>
      </c>
      <c r="AU50" s="258">
        <v>26.454943347</v>
      </c>
      <c r="AV50" s="258">
        <v>26.555715672000002</v>
      </c>
      <c r="AW50" s="258">
        <v>26.62036324</v>
      </c>
      <c r="AX50" s="258">
        <v>26.674674343</v>
      </c>
      <c r="AY50" s="258">
        <v>26.699518498</v>
      </c>
      <c r="AZ50" s="258">
        <v>26.747504538000001</v>
      </c>
      <c r="BA50" s="258">
        <v>26.799501975999998</v>
      </c>
      <c r="BB50" s="258">
        <v>26.86748132</v>
      </c>
      <c r="BC50" s="258">
        <v>26.918523679</v>
      </c>
      <c r="BD50" s="258">
        <v>26.964599559</v>
      </c>
      <c r="BE50" s="258">
        <v>26.998940814000001</v>
      </c>
      <c r="BF50" s="258">
        <v>27.040159846000002</v>
      </c>
      <c r="BG50" s="258">
        <v>27.081488509</v>
      </c>
      <c r="BH50" s="258">
        <v>27.123194160000001</v>
      </c>
      <c r="BI50" s="258">
        <v>27.164541567000001</v>
      </c>
      <c r="BJ50" s="346">
        <v>27.2058</v>
      </c>
      <c r="BK50" s="346">
        <v>27.246300000000002</v>
      </c>
      <c r="BL50" s="346">
        <v>27.287870000000002</v>
      </c>
      <c r="BM50" s="346">
        <v>27.32985</v>
      </c>
      <c r="BN50" s="346">
        <v>27.375789999999999</v>
      </c>
      <c r="BO50" s="346">
        <v>27.41592</v>
      </c>
      <c r="BP50" s="346">
        <v>27.453779999999998</v>
      </c>
      <c r="BQ50" s="346">
        <v>27.485060000000001</v>
      </c>
      <c r="BR50" s="346">
        <v>27.521660000000001</v>
      </c>
      <c r="BS50" s="346">
        <v>27.559259999999998</v>
      </c>
      <c r="BT50" s="346">
        <v>27.59919</v>
      </c>
      <c r="BU50" s="346">
        <v>27.63777</v>
      </c>
      <c r="BV50" s="346">
        <v>27.67633</v>
      </c>
    </row>
    <row r="51" spans="1:74" s="163" customFormat="1" ht="11.1" customHeight="1" x14ac:dyDescent="0.2">
      <c r="A51" s="148" t="s">
        <v>964</v>
      </c>
      <c r="B51" s="210" t="s">
        <v>599</v>
      </c>
      <c r="C51" s="258">
        <v>7.3382530527999998</v>
      </c>
      <c r="D51" s="258">
        <v>7.3432221020000004</v>
      </c>
      <c r="E51" s="258">
        <v>7.3514631346000003</v>
      </c>
      <c r="F51" s="258">
        <v>7.368586756</v>
      </c>
      <c r="G51" s="258">
        <v>7.3791638013999998</v>
      </c>
      <c r="H51" s="258">
        <v>7.388804876</v>
      </c>
      <c r="I51" s="258">
        <v>7.3963837399000001</v>
      </c>
      <c r="J51" s="258">
        <v>7.4049975532000003</v>
      </c>
      <c r="K51" s="258">
        <v>7.4135200760000002</v>
      </c>
      <c r="L51" s="258">
        <v>7.4195095333000003</v>
      </c>
      <c r="M51" s="258">
        <v>7.4296808059000004</v>
      </c>
      <c r="N51" s="258">
        <v>7.4415921190000001</v>
      </c>
      <c r="O51" s="258">
        <v>7.4610612986999998</v>
      </c>
      <c r="P51" s="258">
        <v>7.4720893232999996</v>
      </c>
      <c r="Q51" s="258">
        <v>7.4804940189</v>
      </c>
      <c r="R51" s="258">
        <v>7.4839655641</v>
      </c>
      <c r="S51" s="258">
        <v>7.4888559676000002</v>
      </c>
      <c r="T51" s="258">
        <v>7.4928554080999996</v>
      </c>
      <c r="U51" s="258">
        <v>7.4938091973000001</v>
      </c>
      <c r="V51" s="258">
        <v>7.4976427278999997</v>
      </c>
      <c r="W51" s="258">
        <v>7.5022013117000004</v>
      </c>
      <c r="X51" s="258">
        <v>7.5068295538000003</v>
      </c>
      <c r="Y51" s="258">
        <v>7.5133297899000002</v>
      </c>
      <c r="Z51" s="258">
        <v>7.5210466253000003</v>
      </c>
      <c r="AA51" s="258">
        <v>7.5319799446999998</v>
      </c>
      <c r="AB51" s="258">
        <v>7.5406300651000002</v>
      </c>
      <c r="AC51" s="258">
        <v>7.5489968712</v>
      </c>
      <c r="AD51" s="258">
        <v>7.5579235266999998</v>
      </c>
      <c r="AE51" s="258">
        <v>7.5650913314999997</v>
      </c>
      <c r="AF51" s="258">
        <v>7.5713434491999996</v>
      </c>
      <c r="AG51" s="258">
        <v>7.5725906333999999</v>
      </c>
      <c r="AH51" s="258">
        <v>7.5800783118000004</v>
      </c>
      <c r="AI51" s="258">
        <v>7.5897172379000004</v>
      </c>
      <c r="AJ51" s="258">
        <v>7.6071120411999997</v>
      </c>
      <c r="AK51" s="258">
        <v>7.6168499905999996</v>
      </c>
      <c r="AL51" s="258">
        <v>7.6245357157999996</v>
      </c>
      <c r="AM51" s="258">
        <v>7.6252843815000002</v>
      </c>
      <c r="AN51" s="258">
        <v>7.6325292843000003</v>
      </c>
      <c r="AO51" s="258">
        <v>7.6413855890000004</v>
      </c>
      <c r="AP51" s="258">
        <v>7.6527069063999997</v>
      </c>
      <c r="AQ51" s="258">
        <v>7.6641458067999997</v>
      </c>
      <c r="AR51" s="258">
        <v>7.6765559012000004</v>
      </c>
      <c r="AS51" s="258">
        <v>7.6893785058999997</v>
      </c>
      <c r="AT51" s="258">
        <v>7.7041500006000003</v>
      </c>
      <c r="AU51" s="258">
        <v>7.7203117018</v>
      </c>
      <c r="AV51" s="258">
        <v>7.7446755582</v>
      </c>
      <c r="AW51" s="258">
        <v>7.7585087109000002</v>
      </c>
      <c r="AX51" s="258">
        <v>7.7686231086999999</v>
      </c>
      <c r="AY51" s="258">
        <v>7.7684206187999996</v>
      </c>
      <c r="AZ51" s="258">
        <v>7.7760461062999999</v>
      </c>
      <c r="BA51" s="258">
        <v>7.7849014384000004</v>
      </c>
      <c r="BB51" s="258">
        <v>7.7959060312000004</v>
      </c>
      <c r="BC51" s="258">
        <v>7.8065314905000003</v>
      </c>
      <c r="BD51" s="258">
        <v>7.8176972324999996</v>
      </c>
      <c r="BE51" s="258">
        <v>7.8308758981000004</v>
      </c>
      <c r="BF51" s="258">
        <v>7.8420177244999998</v>
      </c>
      <c r="BG51" s="258">
        <v>7.8525953526999999</v>
      </c>
      <c r="BH51" s="258">
        <v>7.8628706605999996</v>
      </c>
      <c r="BI51" s="258">
        <v>7.8721234841000003</v>
      </c>
      <c r="BJ51" s="346">
        <v>7.8806159999999998</v>
      </c>
      <c r="BK51" s="346">
        <v>7.8871969999999996</v>
      </c>
      <c r="BL51" s="346">
        <v>7.8950310000000004</v>
      </c>
      <c r="BM51" s="346">
        <v>7.9029660000000002</v>
      </c>
      <c r="BN51" s="346">
        <v>7.9116669999999996</v>
      </c>
      <c r="BO51" s="346">
        <v>7.9193090000000002</v>
      </c>
      <c r="BP51" s="346">
        <v>7.9265549999999996</v>
      </c>
      <c r="BQ51" s="346">
        <v>7.9320560000000002</v>
      </c>
      <c r="BR51" s="346">
        <v>7.9395249999999997</v>
      </c>
      <c r="BS51" s="346">
        <v>7.9476110000000002</v>
      </c>
      <c r="BT51" s="346">
        <v>7.9572849999999997</v>
      </c>
      <c r="BU51" s="346">
        <v>7.965878</v>
      </c>
      <c r="BV51" s="346">
        <v>7.9743589999999998</v>
      </c>
    </row>
    <row r="52" spans="1:74" s="163" customFormat="1" ht="11.1" customHeight="1" x14ac:dyDescent="0.2">
      <c r="A52" s="148" t="s">
        <v>965</v>
      </c>
      <c r="B52" s="210" t="s">
        <v>600</v>
      </c>
      <c r="C52" s="258">
        <v>15.011340613</v>
      </c>
      <c r="D52" s="258">
        <v>15.036421048999999</v>
      </c>
      <c r="E52" s="258">
        <v>15.068256365</v>
      </c>
      <c r="F52" s="258">
        <v>15.121792349</v>
      </c>
      <c r="G52" s="258">
        <v>15.155928088</v>
      </c>
      <c r="H52" s="258">
        <v>15.185609369</v>
      </c>
      <c r="I52" s="258">
        <v>15.205230555</v>
      </c>
      <c r="J52" s="258">
        <v>15.230207146</v>
      </c>
      <c r="K52" s="258">
        <v>15.254933505</v>
      </c>
      <c r="L52" s="258">
        <v>15.273492008</v>
      </c>
      <c r="M52" s="258">
        <v>15.302156122</v>
      </c>
      <c r="N52" s="258">
        <v>15.335008223000001</v>
      </c>
      <c r="O52" s="258">
        <v>15.379272066</v>
      </c>
      <c r="P52" s="258">
        <v>15.415082323</v>
      </c>
      <c r="Q52" s="258">
        <v>15.44966275</v>
      </c>
      <c r="R52" s="258">
        <v>15.484684273999999</v>
      </c>
      <c r="S52" s="258">
        <v>15.515551844000001</v>
      </c>
      <c r="T52" s="258">
        <v>15.543936389000001</v>
      </c>
      <c r="U52" s="258">
        <v>15.563437274</v>
      </c>
      <c r="V52" s="258">
        <v>15.591656242000001</v>
      </c>
      <c r="W52" s="258">
        <v>15.622192659</v>
      </c>
      <c r="X52" s="258">
        <v>15.659058833</v>
      </c>
      <c r="Y52" s="258">
        <v>15.691220918000001</v>
      </c>
      <c r="Z52" s="258">
        <v>15.722691224</v>
      </c>
      <c r="AA52" s="258">
        <v>15.752538902</v>
      </c>
      <c r="AB52" s="258">
        <v>15.78332378</v>
      </c>
      <c r="AC52" s="258">
        <v>15.814115012</v>
      </c>
      <c r="AD52" s="258">
        <v>15.846515245999999</v>
      </c>
      <c r="AE52" s="258">
        <v>15.876117198999999</v>
      </c>
      <c r="AF52" s="258">
        <v>15.90452352</v>
      </c>
      <c r="AG52" s="258">
        <v>15.929378457</v>
      </c>
      <c r="AH52" s="258">
        <v>15.957160326</v>
      </c>
      <c r="AI52" s="258">
        <v>15.985513376</v>
      </c>
      <c r="AJ52" s="258">
        <v>16.013983927000002</v>
      </c>
      <c r="AK52" s="258">
        <v>16.043819599999999</v>
      </c>
      <c r="AL52" s="258">
        <v>16.074566713999999</v>
      </c>
      <c r="AM52" s="258">
        <v>16.105347312999999</v>
      </c>
      <c r="AN52" s="258">
        <v>16.13857578</v>
      </c>
      <c r="AO52" s="258">
        <v>16.173374156000001</v>
      </c>
      <c r="AP52" s="258">
        <v>16.210285377999998</v>
      </c>
      <c r="AQ52" s="258">
        <v>16.247816372999999</v>
      </c>
      <c r="AR52" s="258">
        <v>16.286510077999999</v>
      </c>
      <c r="AS52" s="258">
        <v>16.324894304000001</v>
      </c>
      <c r="AT52" s="258">
        <v>16.367017566000001</v>
      </c>
      <c r="AU52" s="258">
        <v>16.411407678</v>
      </c>
      <c r="AV52" s="258">
        <v>16.47144879</v>
      </c>
      <c r="AW52" s="258">
        <v>16.510334486000001</v>
      </c>
      <c r="AX52" s="258">
        <v>16.541448917</v>
      </c>
      <c r="AY52" s="258">
        <v>16.561185205000001</v>
      </c>
      <c r="AZ52" s="258">
        <v>16.579462267</v>
      </c>
      <c r="BA52" s="258">
        <v>16.592673222999998</v>
      </c>
      <c r="BB52" s="258">
        <v>16.588057377999998</v>
      </c>
      <c r="BC52" s="258">
        <v>16.600706643999999</v>
      </c>
      <c r="BD52" s="258">
        <v>16.617860325999999</v>
      </c>
      <c r="BE52" s="258">
        <v>16.647539160000001</v>
      </c>
      <c r="BF52" s="258">
        <v>16.667686119999999</v>
      </c>
      <c r="BG52" s="258">
        <v>16.686321941999999</v>
      </c>
      <c r="BH52" s="258">
        <v>16.701796308999999</v>
      </c>
      <c r="BI52" s="258">
        <v>16.718647596</v>
      </c>
      <c r="BJ52" s="346">
        <v>16.735230000000001</v>
      </c>
      <c r="BK52" s="346">
        <v>16.750620000000001</v>
      </c>
      <c r="BL52" s="346">
        <v>16.767330000000001</v>
      </c>
      <c r="BM52" s="346">
        <v>16.784459999999999</v>
      </c>
      <c r="BN52" s="346">
        <v>16.803090000000001</v>
      </c>
      <c r="BO52" s="346">
        <v>16.820229999999999</v>
      </c>
      <c r="BP52" s="346">
        <v>16.836970000000001</v>
      </c>
      <c r="BQ52" s="346">
        <v>16.850660000000001</v>
      </c>
      <c r="BR52" s="346">
        <v>16.868580000000001</v>
      </c>
      <c r="BS52" s="346">
        <v>16.888100000000001</v>
      </c>
      <c r="BT52" s="346">
        <v>16.909600000000001</v>
      </c>
      <c r="BU52" s="346">
        <v>16.931989999999999</v>
      </c>
      <c r="BV52" s="346">
        <v>16.955660000000002</v>
      </c>
    </row>
    <row r="53" spans="1:74" s="163" customFormat="1" ht="11.1" customHeight="1" x14ac:dyDescent="0.2">
      <c r="A53" s="148" t="s">
        <v>966</v>
      </c>
      <c r="B53" s="210" t="s">
        <v>601</v>
      </c>
      <c r="C53" s="258">
        <v>9.0326602380000001</v>
      </c>
      <c r="D53" s="258">
        <v>9.0451048669999992</v>
      </c>
      <c r="E53" s="258">
        <v>9.0592767208999998</v>
      </c>
      <c r="F53" s="258">
        <v>9.0789229330999994</v>
      </c>
      <c r="G53" s="258">
        <v>9.0937388869000007</v>
      </c>
      <c r="H53" s="258">
        <v>9.1074717155999991</v>
      </c>
      <c r="I53" s="258">
        <v>9.1167303969999995</v>
      </c>
      <c r="J53" s="258">
        <v>9.1308402423999997</v>
      </c>
      <c r="K53" s="258">
        <v>9.1464102295000007</v>
      </c>
      <c r="L53" s="258">
        <v>9.1652454270000003</v>
      </c>
      <c r="M53" s="258">
        <v>9.1823818959000008</v>
      </c>
      <c r="N53" s="258">
        <v>9.1996247048999997</v>
      </c>
      <c r="O53" s="258">
        <v>9.2186938317999996</v>
      </c>
      <c r="P53" s="258">
        <v>9.2348593376999997</v>
      </c>
      <c r="Q53" s="258">
        <v>9.2498412005000006</v>
      </c>
      <c r="R53" s="258">
        <v>9.2610852668000003</v>
      </c>
      <c r="S53" s="258">
        <v>9.2756154583000008</v>
      </c>
      <c r="T53" s="258">
        <v>9.2908776217</v>
      </c>
      <c r="U53" s="258">
        <v>9.3063562721000004</v>
      </c>
      <c r="V53" s="258">
        <v>9.3234689929000005</v>
      </c>
      <c r="W53" s="258">
        <v>9.3417002991999993</v>
      </c>
      <c r="X53" s="258">
        <v>9.3618709827999993</v>
      </c>
      <c r="Y53" s="258">
        <v>9.3817238662999998</v>
      </c>
      <c r="Z53" s="258">
        <v>9.4020797413999997</v>
      </c>
      <c r="AA53" s="258">
        <v>9.4244695787000001</v>
      </c>
      <c r="AB53" s="258">
        <v>9.4446832093000008</v>
      </c>
      <c r="AC53" s="258">
        <v>9.4642516037999993</v>
      </c>
      <c r="AD53" s="258">
        <v>9.4842658988000004</v>
      </c>
      <c r="AE53" s="258">
        <v>9.5017254684000001</v>
      </c>
      <c r="AF53" s="258">
        <v>9.5177214490999997</v>
      </c>
      <c r="AG53" s="258">
        <v>9.5275027250999997</v>
      </c>
      <c r="AH53" s="258">
        <v>9.5441348655000002</v>
      </c>
      <c r="AI53" s="258">
        <v>9.5628667540999999</v>
      </c>
      <c r="AJ53" s="258">
        <v>9.5867559686000003</v>
      </c>
      <c r="AK53" s="258">
        <v>9.6073941706999992</v>
      </c>
      <c r="AL53" s="258">
        <v>9.627838938</v>
      </c>
      <c r="AM53" s="258">
        <v>9.6484703518000003</v>
      </c>
      <c r="AN53" s="258">
        <v>9.6682431885</v>
      </c>
      <c r="AO53" s="258">
        <v>9.6875375293000001</v>
      </c>
      <c r="AP53" s="258">
        <v>9.7043204670000005</v>
      </c>
      <c r="AQ53" s="258">
        <v>9.7241824964999992</v>
      </c>
      <c r="AR53" s="258">
        <v>9.7450907106999995</v>
      </c>
      <c r="AS53" s="258">
        <v>9.7682042013999997</v>
      </c>
      <c r="AT53" s="258">
        <v>9.7903354658000001</v>
      </c>
      <c r="AU53" s="258">
        <v>9.8126435957999991</v>
      </c>
      <c r="AV53" s="258">
        <v>9.8317804517000003</v>
      </c>
      <c r="AW53" s="258">
        <v>9.8569534177999998</v>
      </c>
      <c r="AX53" s="258">
        <v>9.8848143542999996</v>
      </c>
      <c r="AY53" s="258">
        <v>9.9268805721</v>
      </c>
      <c r="AZ53" s="258">
        <v>9.9514794662000003</v>
      </c>
      <c r="BA53" s="258">
        <v>9.9701283475999993</v>
      </c>
      <c r="BB53" s="258">
        <v>9.9742702134000005</v>
      </c>
      <c r="BC53" s="258">
        <v>9.9874368212999993</v>
      </c>
      <c r="BD53" s="258">
        <v>10.001071168999999</v>
      </c>
      <c r="BE53" s="258">
        <v>10.013849882000001</v>
      </c>
      <c r="BF53" s="258">
        <v>10.029412238000001</v>
      </c>
      <c r="BG53" s="258">
        <v>10.046434863</v>
      </c>
      <c r="BH53" s="258">
        <v>10.067046364999999</v>
      </c>
      <c r="BI53" s="258">
        <v>10.085393073000001</v>
      </c>
      <c r="BJ53" s="346">
        <v>10.1036</v>
      </c>
      <c r="BK53" s="346">
        <v>10.12195</v>
      </c>
      <c r="BL53" s="346">
        <v>10.13968</v>
      </c>
      <c r="BM53" s="346">
        <v>10.157080000000001</v>
      </c>
      <c r="BN53" s="346">
        <v>10.174810000000001</v>
      </c>
      <c r="BO53" s="346">
        <v>10.19102</v>
      </c>
      <c r="BP53" s="346">
        <v>10.2064</v>
      </c>
      <c r="BQ53" s="346">
        <v>10.219440000000001</v>
      </c>
      <c r="BR53" s="346">
        <v>10.234249999999999</v>
      </c>
      <c r="BS53" s="346">
        <v>10.24934</v>
      </c>
      <c r="BT53" s="346">
        <v>10.263780000000001</v>
      </c>
      <c r="BU53" s="346">
        <v>10.280099999999999</v>
      </c>
      <c r="BV53" s="346">
        <v>10.29739</v>
      </c>
    </row>
    <row r="54" spans="1:74" s="163" customFormat="1" ht="11.1" customHeight="1" x14ac:dyDescent="0.2">
      <c r="A54" s="149" t="s">
        <v>967</v>
      </c>
      <c r="B54" s="211" t="s">
        <v>602</v>
      </c>
      <c r="C54" s="69">
        <v>19.615766437000001</v>
      </c>
      <c r="D54" s="69">
        <v>19.633605097</v>
      </c>
      <c r="E54" s="69">
        <v>19.65183352</v>
      </c>
      <c r="F54" s="69">
        <v>19.669399899999998</v>
      </c>
      <c r="G54" s="69">
        <v>19.689196701</v>
      </c>
      <c r="H54" s="69">
        <v>19.710172115999999</v>
      </c>
      <c r="I54" s="69">
        <v>19.729817424</v>
      </c>
      <c r="J54" s="69">
        <v>19.755031614</v>
      </c>
      <c r="K54" s="69">
        <v>19.783305961</v>
      </c>
      <c r="L54" s="69">
        <v>19.812089010000001</v>
      </c>
      <c r="M54" s="69">
        <v>19.848397266999999</v>
      </c>
      <c r="N54" s="69">
        <v>19.889679274999999</v>
      </c>
      <c r="O54" s="69">
        <v>19.948897185</v>
      </c>
      <c r="P54" s="69">
        <v>19.990405082999999</v>
      </c>
      <c r="Q54" s="69">
        <v>20.027165117999999</v>
      </c>
      <c r="R54" s="69">
        <v>20.050220847999999</v>
      </c>
      <c r="S54" s="69">
        <v>20.084202491999999</v>
      </c>
      <c r="T54" s="69">
        <v>20.120153607999999</v>
      </c>
      <c r="U54" s="69">
        <v>20.152410521</v>
      </c>
      <c r="V54" s="69">
        <v>20.196548333999999</v>
      </c>
      <c r="W54" s="69">
        <v>20.246903373999999</v>
      </c>
      <c r="X54" s="69">
        <v>20.314205152</v>
      </c>
      <c r="Y54" s="69">
        <v>20.368947510999998</v>
      </c>
      <c r="Z54" s="69">
        <v>20.421859962999999</v>
      </c>
      <c r="AA54" s="69">
        <v>20.472872036999998</v>
      </c>
      <c r="AB54" s="69">
        <v>20.522177529</v>
      </c>
      <c r="AC54" s="69">
        <v>20.569705968000001</v>
      </c>
      <c r="AD54" s="69">
        <v>20.611657331</v>
      </c>
      <c r="AE54" s="69">
        <v>20.658481678000001</v>
      </c>
      <c r="AF54" s="69">
        <v>20.706378987000001</v>
      </c>
      <c r="AG54" s="69">
        <v>20.757833065</v>
      </c>
      <c r="AH54" s="69">
        <v>20.806013444000001</v>
      </c>
      <c r="AI54" s="69">
        <v>20.853403930999999</v>
      </c>
      <c r="AJ54" s="69">
        <v>20.896934111</v>
      </c>
      <c r="AK54" s="69">
        <v>20.945047624000001</v>
      </c>
      <c r="AL54" s="69">
        <v>20.994674056000001</v>
      </c>
      <c r="AM54" s="69">
        <v>21.050421646</v>
      </c>
      <c r="AN54" s="69">
        <v>21.099617734999999</v>
      </c>
      <c r="AO54" s="69">
        <v>21.146870562</v>
      </c>
      <c r="AP54" s="69">
        <v>21.183527462000001</v>
      </c>
      <c r="AQ54" s="69">
        <v>21.233383267000001</v>
      </c>
      <c r="AR54" s="69">
        <v>21.28778531</v>
      </c>
      <c r="AS54" s="69">
        <v>21.354298500999999</v>
      </c>
      <c r="AT54" s="69">
        <v>21.412119342</v>
      </c>
      <c r="AU54" s="69">
        <v>21.468812740000001</v>
      </c>
      <c r="AV54" s="69">
        <v>21.520395602000001</v>
      </c>
      <c r="AW54" s="69">
        <v>21.577821438000001</v>
      </c>
      <c r="AX54" s="69">
        <v>21.637107151999999</v>
      </c>
      <c r="AY54" s="69">
        <v>21.707277371</v>
      </c>
      <c r="AZ54" s="69">
        <v>21.763514373</v>
      </c>
      <c r="BA54" s="69">
        <v>21.814842783</v>
      </c>
      <c r="BB54" s="69">
        <v>21.848147689000001</v>
      </c>
      <c r="BC54" s="69">
        <v>21.899495104</v>
      </c>
      <c r="BD54" s="69">
        <v>21.955770113</v>
      </c>
      <c r="BE54" s="69">
        <v>22.035017955000001</v>
      </c>
      <c r="BF54" s="69">
        <v>22.087614224999999</v>
      </c>
      <c r="BG54" s="69">
        <v>22.131604160999998</v>
      </c>
      <c r="BH54" s="69">
        <v>22.157561078000001</v>
      </c>
      <c r="BI54" s="69">
        <v>22.191408361000001</v>
      </c>
      <c r="BJ54" s="350">
        <v>22.22372</v>
      </c>
      <c r="BK54" s="350">
        <v>22.253509999999999</v>
      </c>
      <c r="BL54" s="350">
        <v>22.28349</v>
      </c>
      <c r="BM54" s="350">
        <v>22.312670000000001</v>
      </c>
      <c r="BN54" s="350">
        <v>22.341419999999999</v>
      </c>
      <c r="BO54" s="350">
        <v>22.368749999999999</v>
      </c>
      <c r="BP54" s="350">
        <v>22.395009999999999</v>
      </c>
      <c r="BQ54" s="350">
        <v>22.416889999999999</v>
      </c>
      <c r="BR54" s="350">
        <v>22.443519999999999</v>
      </c>
      <c r="BS54" s="350">
        <v>22.471589999999999</v>
      </c>
      <c r="BT54" s="350">
        <v>22.50271</v>
      </c>
      <c r="BU54" s="350">
        <v>22.532430000000002</v>
      </c>
      <c r="BV54" s="350">
        <v>22.562380000000001</v>
      </c>
    </row>
    <row r="55" spans="1:74" s="163" customFormat="1" ht="11.1" customHeight="1" x14ac:dyDescent="0.2">
      <c r="A55" s="148"/>
      <c r="B55" s="164"/>
      <c r="C55" s="150"/>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c r="AE55" s="150"/>
      <c r="AF55" s="150"/>
      <c r="AG55" s="150"/>
      <c r="AH55" s="150"/>
      <c r="AI55" s="150"/>
      <c r="AJ55" s="150"/>
      <c r="AK55" s="150"/>
      <c r="AL55" s="150"/>
      <c r="AM55" s="150"/>
      <c r="AN55" s="150"/>
      <c r="AO55" s="150"/>
      <c r="AP55" s="150"/>
      <c r="AQ55" s="150"/>
      <c r="AR55" s="150"/>
      <c r="AS55" s="150"/>
      <c r="AT55" s="150"/>
      <c r="AU55" s="150"/>
      <c r="AV55" s="150"/>
      <c r="AW55" s="150"/>
      <c r="AX55" s="150"/>
      <c r="AY55" s="351"/>
      <c r="AZ55" s="351"/>
      <c r="BA55" s="351"/>
      <c r="BB55" s="351"/>
      <c r="BC55" s="351"/>
      <c r="BD55" s="351"/>
      <c r="BE55" s="351"/>
      <c r="BF55" s="734"/>
      <c r="BG55" s="351"/>
      <c r="BH55" s="351"/>
      <c r="BI55" s="351"/>
      <c r="BJ55" s="351"/>
      <c r="BK55" s="351"/>
      <c r="BL55" s="351"/>
      <c r="BM55" s="351"/>
      <c r="BN55" s="351"/>
      <c r="BO55" s="351"/>
      <c r="BP55" s="351"/>
      <c r="BQ55" s="351"/>
      <c r="BR55" s="351"/>
      <c r="BS55" s="351"/>
      <c r="BT55" s="351"/>
      <c r="BU55" s="351"/>
      <c r="BV55" s="351"/>
    </row>
    <row r="56" spans="1:74" s="163" customFormat="1" ht="12" customHeight="1" x14ac:dyDescent="0.2">
      <c r="A56" s="148"/>
      <c r="B56" s="755" t="s">
        <v>1055</v>
      </c>
      <c r="C56" s="756"/>
      <c r="D56" s="756"/>
      <c r="E56" s="756"/>
      <c r="F56" s="756"/>
      <c r="G56" s="756"/>
      <c r="H56" s="756"/>
      <c r="I56" s="756"/>
      <c r="J56" s="756"/>
      <c r="K56" s="756"/>
      <c r="L56" s="756"/>
      <c r="M56" s="756"/>
      <c r="N56" s="756"/>
      <c r="O56" s="756"/>
      <c r="P56" s="756"/>
      <c r="Q56" s="756"/>
      <c r="AY56" s="510"/>
      <c r="AZ56" s="510"/>
      <c r="BA56" s="510"/>
      <c r="BB56" s="510"/>
      <c r="BC56" s="510"/>
      <c r="BD56" s="510"/>
      <c r="BE56" s="510"/>
      <c r="BF56" s="735"/>
      <c r="BG56" s="510"/>
      <c r="BH56" s="510"/>
      <c r="BI56" s="510"/>
      <c r="BJ56" s="510"/>
    </row>
    <row r="57" spans="1:74" s="470" customFormat="1" ht="12" customHeight="1" x14ac:dyDescent="0.2">
      <c r="A57" s="469"/>
      <c r="B57" s="777" t="s">
        <v>1082</v>
      </c>
      <c r="C57" s="778"/>
      <c r="D57" s="778"/>
      <c r="E57" s="778"/>
      <c r="F57" s="778"/>
      <c r="G57" s="778"/>
      <c r="H57" s="778"/>
      <c r="I57" s="778"/>
      <c r="J57" s="778"/>
      <c r="K57" s="778"/>
      <c r="L57" s="778"/>
      <c r="M57" s="778"/>
      <c r="N57" s="778"/>
      <c r="O57" s="778"/>
      <c r="P57" s="778"/>
      <c r="Q57" s="774"/>
      <c r="AY57" s="511"/>
      <c r="AZ57" s="511"/>
      <c r="BA57" s="511"/>
      <c r="BB57" s="511"/>
      <c r="BC57" s="511"/>
      <c r="BD57" s="511"/>
      <c r="BE57" s="511"/>
      <c r="BF57" s="736"/>
      <c r="BG57" s="511"/>
      <c r="BH57" s="511"/>
      <c r="BI57" s="511"/>
      <c r="BJ57" s="511"/>
    </row>
    <row r="58" spans="1:74" s="470" customFormat="1" ht="12" customHeight="1" x14ac:dyDescent="0.2">
      <c r="A58" s="469"/>
      <c r="B58" s="772" t="s">
        <v>1121</v>
      </c>
      <c r="C58" s="778"/>
      <c r="D58" s="778"/>
      <c r="E58" s="778"/>
      <c r="F58" s="778"/>
      <c r="G58" s="778"/>
      <c r="H58" s="778"/>
      <c r="I58" s="778"/>
      <c r="J58" s="778"/>
      <c r="K58" s="778"/>
      <c r="L58" s="778"/>
      <c r="M58" s="778"/>
      <c r="N58" s="778"/>
      <c r="O58" s="778"/>
      <c r="P58" s="778"/>
      <c r="Q58" s="774"/>
      <c r="AY58" s="511"/>
      <c r="AZ58" s="511"/>
      <c r="BA58" s="511"/>
      <c r="BB58" s="511"/>
      <c r="BC58" s="511"/>
      <c r="BD58" s="511"/>
      <c r="BE58" s="511"/>
      <c r="BF58" s="736"/>
      <c r="BG58" s="511"/>
      <c r="BH58" s="511"/>
      <c r="BI58" s="511"/>
      <c r="BJ58" s="511"/>
    </row>
    <row r="59" spans="1:74" s="471" customFormat="1" ht="12" customHeight="1" x14ac:dyDescent="0.2">
      <c r="A59" s="469"/>
      <c r="B59" s="803" t="s">
        <v>1122</v>
      </c>
      <c r="C59" s="774"/>
      <c r="D59" s="774"/>
      <c r="E59" s="774"/>
      <c r="F59" s="774"/>
      <c r="G59" s="774"/>
      <c r="H59" s="774"/>
      <c r="I59" s="774"/>
      <c r="J59" s="774"/>
      <c r="K59" s="774"/>
      <c r="L59" s="774"/>
      <c r="M59" s="774"/>
      <c r="N59" s="774"/>
      <c r="O59" s="774"/>
      <c r="P59" s="774"/>
      <c r="Q59" s="774"/>
      <c r="AY59" s="512"/>
      <c r="AZ59" s="512"/>
      <c r="BA59" s="512"/>
      <c r="BB59" s="512"/>
      <c r="BC59" s="512"/>
      <c r="BD59" s="512"/>
      <c r="BE59" s="512"/>
      <c r="BF59" s="737"/>
      <c r="BG59" s="512"/>
      <c r="BH59" s="512"/>
      <c r="BI59" s="512"/>
      <c r="BJ59" s="512"/>
    </row>
    <row r="60" spans="1:74" s="470" customFormat="1" ht="12" customHeight="1" x14ac:dyDescent="0.2">
      <c r="A60" s="469"/>
      <c r="B60" s="777" t="s">
        <v>4</v>
      </c>
      <c r="C60" s="778"/>
      <c r="D60" s="778"/>
      <c r="E60" s="778"/>
      <c r="F60" s="778"/>
      <c r="G60" s="778"/>
      <c r="H60" s="778"/>
      <c r="I60" s="778"/>
      <c r="J60" s="778"/>
      <c r="K60" s="778"/>
      <c r="L60" s="778"/>
      <c r="M60" s="778"/>
      <c r="N60" s="778"/>
      <c r="O60" s="778"/>
      <c r="P60" s="778"/>
      <c r="Q60" s="774"/>
      <c r="AY60" s="511"/>
      <c r="AZ60" s="511"/>
      <c r="BA60" s="511"/>
      <c r="BB60" s="511"/>
      <c r="BC60" s="511"/>
      <c r="BD60" s="511"/>
      <c r="BE60" s="511"/>
      <c r="BF60" s="736"/>
      <c r="BG60" s="511"/>
      <c r="BH60" s="511"/>
      <c r="BI60" s="511"/>
      <c r="BJ60" s="511"/>
    </row>
    <row r="61" spans="1:74" s="470" customFormat="1" ht="12" customHeight="1" x14ac:dyDescent="0.2">
      <c r="A61" s="469"/>
      <c r="B61" s="772" t="s">
        <v>1086</v>
      </c>
      <c r="C61" s="773"/>
      <c r="D61" s="773"/>
      <c r="E61" s="773"/>
      <c r="F61" s="773"/>
      <c r="G61" s="773"/>
      <c r="H61" s="773"/>
      <c r="I61" s="773"/>
      <c r="J61" s="773"/>
      <c r="K61" s="773"/>
      <c r="L61" s="773"/>
      <c r="M61" s="773"/>
      <c r="N61" s="773"/>
      <c r="O61" s="773"/>
      <c r="P61" s="773"/>
      <c r="Q61" s="774"/>
      <c r="AY61" s="511"/>
      <c r="AZ61" s="511"/>
      <c r="BA61" s="511"/>
      <c r="BB61" s="511"/>
      <c r="BC61" s="511"/>
      <c r="BD61" s="511"/>
      <c r="BE61" s="511"/>
      <c r="BF61" s="736"/>
      <c r="BG61" s="511"/>
      <c r="BH61" s="511"/>
      <c r="BI61" s="511"/>
      <c r="BJ61" s="511"/>
    </row>
    <row r="62" spans="1:74" s="470" customFormat="1" ht="12" customHeight="1" x14ac:dyDescent="0.2">
      <c r="A62" s="436"/>
      <c r="B62" s="786" t="s">
        <v>5</v>
      </c>
      <c r="C62" s="774"/>
      <c r="D62" s="774"/>
      <c r="E62" s="774"/>
      <c r="F62" s="774"/>
      <c r="G62" s="774"/>
      <c r="H62" s="774"/>
      <c r="I62" s="774"/>
      <c r="J62" s="774"/>
      <c r="K62" s="774"/>
      <c r="L62" s="774"/>
      <c r="M62" s="774"/>
      <c r="N62" s="774"/>
      <c r="O62" s="774"/>
      <c r="P62" s="774"/>
      <c r="Q62" s="774"/>
      <c r="AY62" s="511"/>
      <c r="AZ62" s="511"/>
      <c r="BA62" s="511"/>
      <c r="BB62" s="511"/>
      <c r="BC62" s="511"/>
      <c r="BD62" s="511"/>
      <c r="BE62" s="511"/>
      <c r="BF62" s="736"/>
      <c r="BG62" s="511"/>
      <c r="BH62" s="511"/>
      <c r="BI62" s="511"/>
      <c r="BJ62" s="511"/>
    </row>
    <row r="63" spans="1:74" x14ac:dyDescent="0.2">
      <c r="BK63" s="352"/>
      <c r="BL63" s="352"/>
      <c r="BM63" s="352"/>
      <c r="BN63" s="352"/>
      <c r="BO63" s="352"/>
      <c r="BP63" s="352"/>
      <c r="BQ63" s="352"/>
      <c r="BR63" s="352"/>
      <c r="BS63" s="352"/>
      <c r="BT63" s="352"/>
      <c r="BU63" s="352"/>
      <c r="BV63" s="352"/>
    </row>
    <row r="64" spans="1:74" x14ac:dyDescent="0.2">
      <c r="BK64" s="352"/>
      <c r="BL64" s="352"/>
      <c r="BM64" s="352"/>
      <c r="BN64" s="352"/>
      <c r="BO64" s="352"/>
      <c r="BP64" s="352"/>
      <c r="BQ64" s="352"/>
      <c r="BR64" s="352"/>
      <c r="BS64" s="352"/>
      <c r="BT64" s="352"/>
      <c r="BU64" s="352"/>
      <c r="BV64" s="352"/>
    </row>
    <row r="65" spans="63:74" x14ac:dyDescent="0.2">
      <c r="BK65" s="352"/>
      <c r="BL65" s="352"/>
      <c r="BM65" s="352"/>
      <c r="BN65" s="352"/>
      <c r="BO65" s="352"/>
      <c r="BP65" s="352"/>
      <c r="BQ65" s="352"/>
      <c r="BR65" s="352"/>
      <c r="BS65" s="352"/>
      <c r="BT65" s="352"/>
      <c r="BU65" s="352"/>
      <c r="BV65" s="352"/>
    </row>
    <row r="66" spans="63:74" x14ac:dyDescent="0.2">
      <c r="BK66" s="352"/>
      <c r="BL66" s="352"/>
      <c r="BM66" s="352"/>
      <c r="BN66" s="352"/>
      <c r="BO66" s="352"/>
      <c r="BP66" s="352"/>
      <c r="BQ66" s="352"/>
      <c r="BR66" s="352"/>
      <c r="BS66" s="352"/>
      <c r="BT66" s="352"/>
      <c r="BU66" s="352"/>
      <c r="BV66" s="352"/>
    </row>
    <row r="67" spans="63:74" x14ac:dyDescent="0.2">
      <c r="BK67" s="352"/>
      <c r="BL67" s="352"/>
      <c r="BM67" s="352"/>
      <c r="BN67" s="352"/>
      <c r="BO67" s="352"/>
      <c r="BP67" s="352"/>
      <c r="BQ67" s="352"/>
      <c r="BR67" s="352"/>
      <c r="BS67" s="352"/>
      <c r="BT67" s="352"/>
      <c r="BU67" s="352"/>
      <c r="BV67" s="352"/>
    </row>
    <row r="68" spans="63:74" x14ac:dyDescent="0.2">
      <c r="BK68" s="352"/>
      <c r="BL68" s="352"/>
      <c r="BM68" s="352"/>
      <c r="BN68" s="352"/>
      <c r="BO68" s="352"/>
      <c r="BP68" s="352"/>
      <c r="BQ68" s="352"/>
      <c r="BR68" s="352"/>
      <c r="BS68" s="352"/>
      <c r="BT68" s="352"/>
      <c r="BU68" s="352"/>
      <c r="BV68" s="352"/>
    </row>
    <row r="69" spans="63:74" x14ac:dyDescent="0.2">
      <c r="BK69" s="352"/>
      <c r="BL69" s="352"/>
      <c r="BM69" s="352"/>
      <c r="BN69" s="352"/>
      <c r="BO69" s="352"/>
      <c r="BP69" s="352"/>
      <c r="BQ69" s="352"/>
      <c r="BR69" s="352"/>
      <c r="BS69" s="352"/>
      <c r="BT69" s="352"/>
      <c r="BU69" s="352"/>
      <c r="BV69" s="352"/>
    </row>
    <row r="70" spans="63:74" x14ac:dyDescent="0.2">
      <c r="BK70" s="352"/>
      <c r="BL70" s="352"/>
      <c r="BM70" s="352"/>
      <c r="BN70" s="352"/>
      <c r="BO70" s="352"/>
      <c r="BP70" s="352"/>
      <c r="BQ70" s="352"/>
      <c r="BR70" s="352"/>
      <c r="BS70" s="352"/>
      <c r="BT70" s="352"/>
      <c r="BU70" s="352"/>
      <c r="BV70" s="352"/>
    </row>
    <row r="71" spans="63:74" x14ac:dyDescent="0.2">
      <c r="BK71" s="352"/>
      <c r="BL71" s="352"/>
      <c r="BM71" s="352"/>
      <c r="BN71" s="352"/>
      <c r="BO71" s="352"/>
      <c r="BP71" s="352"/>
      <c r="BQ71" s="352"/>
      <c r="BR71" s="352"/>
      <c r="BS71" s="352"/>
      <c r="BT71" s="352"/>
      <c r="BU71" s="352"/>
      <c r="BV71" s="352"/>
    </row>
    <row r="72" spans="63:74" x14ac:dyDescent="0.2">
      <c r="BK72" s="352"/>
      <c r="BL72" s="352"/>
      <c r="BM72" s="352"/>
      <c r="BN72" s="352"/>
      <c r="BO72" s="352"/>
      <c r="BP72" s="352"/>
      <c r="BQ72" s="352"/>
      <c r="BR72" s="352"/>
      <c r="BS72" s="352"/>
      <c r="BT72" s="352"/>
      <c r="BU72" s="352"/>
      <c r="BV72" s="352"/>
    </row>
    <row r="73" spans="63:74" x14ac:dyDescent="0.2">
      <c r="BK73" s="352"/>
      <c r="BL73" s="352"/>
      <c r="BM73" s="352"/>
      <c r="BN73" s="352"/>
      <c r="BO73" s="352"/>
      <c r="BP73" s="352"/>
      <c r="BQ73" s="352"/>
      <c r="BR73" s="352"/>
      <c r="BS73" s="352"/>
      <c r="BT73" s="352"/>
      <c r="BU73" s="352"/>
      <c r="BV73" s="352"/>
    </row>
    <row r="74" spans="63:74" x14ac:dyDescent="0.2">
      <c r="BK74" s="352"/>
      <c r="BL74" s="352"/>
      <c r="BM74" s="352"/>
      <c r="BN74" s="352"/>
      <c r="BO74" s="352"/>
      <c r="BP74" s="352"/>
      <c r="BQ74" s="352"/>
      <c r="BR74" s="352"/>
      <c r="BS74" s="352"/>
      <c r="BT74" s="352"/>
      <c r="BU74" s="352"/>
      <c r="BV74" s="352"/>
    </row>
    <row r="75" spans="63:74" x14ac:dyDescent="0.2">
      <c r="BK75" s="352"/>
      <c r="BL75" s="352"/>
      <c r="BM75" s="352"/>
      <c r="BN75" s="352"/>
      <c r="BO75" s="352"/>
      <c r="BP75" s="352"/>
      <c r="BQ75" s="352"/>
      <c r="BR75" s="352"/>
      <c r="BS75" s="352"/>
      <c r="BT75" s="352"/>
      <c r="BU75" s="352"/>
      <c r="BV75" s="352"/>
    </row>
    <row r="76" spans="63:74" x14ac:dyDescent="0.2">
      <c r="BK76" s="352"/>
      <c r="BL76" s="352"/>
      <c r="BM76" s="352"/>
      <c r="BN76" s="352"/>
      <c r="BO76" s="352"/>
      <c r="BP76" s="352"/>
      <c r="BQ76" s="352"/>
      <c r="BR76" s="352"/>
      <c r="BS76" s="352"/>
      <c r="BT76" s="352"/>
      <c r="BU76" s="352"/>
      <c r="BV76" s="352"/>
    </row>
    <row r="77" spans="63:74" x14ac:dyDescent="0.2">
      <c r="BK77" s="352"/>
      <c r="BL77" s="352"/>
      <c r="BM77" s="352"/>
      <c r="BN77" s="352"/>
      <c r="BO77" s="352"/>
      <c r="BP77" s="352"/>
      <c r="BQ77" s="352"/>
      <c r="BR77" s="352"/>
      <c r="BS77" s="352"/>
      <c r="BT77" s="352"/>
      <c r="BU77" s="352"/>
      <c r="BV77" s="352"/>
    </row>
    <row r="78" spans="63:74" x14ac:dyDescent="0.2">
      <c r="BK78" s="352"/>
      <c r="BL78" s="352"/>
      <c r="BM78" s="352"/>
      <c r="BN78" s="352"/>
      <c r="BO78" s="352"/>
      <c r="BP78" s="352"/>
      <c r="BQ78" s="352"/>
      <c r="BR78" s="352"/>
      <c r="BS78" s="352"/>
      <c r="BT78" s="352"/>
      <c r="BU78" s="352"/>
      <c r="BV78" s="352"/>
    </row>
    <row r="79" spans="63:74" x14ac:dyDescent="0.2">
      <c r="BK79" s="352"/>
      <c r="BL79" s="352"/>
      <c r="BM79" s="352"/>
      <c r="BN79" s="352"/>
      <c r="BO79" s="352"/>
      <c r="BP79" s="352"/>
      <c r="BQ79" s="352"/>
      <c r="BR79" s="352"/>
      <c r="BS79" s="352"/>
      <c r="BT79" s="352"/>
      <c r="BU79" s="352"/>
      <c r="BV79" s="352"/>
    </row>
    <row r="80" spans="63:74" x14ac:dyDescent="0.2">
      <c r="BK80" s="352"/>
      <c r="BL80" s="352"/>
      <c r="BM80" s="352"/>
      <c r="BN80" s="352"/>
      <c r="BO80" s="352"/>
      <c r="BP80" s="352"/>
      <c r="BQ80" s="352"/>
      <c r="BR80" s="352"/>
      <c r="BS80" s="352"/>
      <c r="BT80" s="352"/>
      <c r="BU80" s="352"/>
      <c r="BV80" s="352"/>
    </row>
    <row r="81" spans="63:74" x14ac:dyDescent="0.2">
      <c r="BK81" s="352"/>
      <c r="BL81" s="352"/>
      <c r="BM81" s="352"/>
      <c r="BN81" s="352"/>
      <c r="BO81" s="352"/>
      <c r="BP81" s="352"/>
      <c r="BQ81" s="352"/>
      <c r="BR81" s="352"/>
      <c r="BS81" s="352"/>
      <c r="BT81" s="352"/>
      <c r="BU81" s="352"/>
      <c r="BV81" s="352"/>
    </row>
    <row r="82" spans="63:74" x14ac:dyDescent="0.2">
      <c r="BK82" s="352"/>
      <c r="BL82" s="352"/>
      <c r="BM82" s="352"/>
      <c r="BN82" s="352"/>
      <c r="BO82" s="352"/>
      <c r="BP82" s="352"/>
      <c r="BQ82" s="352"/>
      <c r="BR82" s="352"/>
      <c r="BS82" s="352"/>
      <c r="BT82" s="352"/>
      <c r="BU82" s="352"/>
      <c r="BV82" s="352"/>
    </row>
    <row r="83" spans="63:74" x14ac:dyDescent="0.2">
      <c r="BK83" s="352"/>
      <c r="BL83" s="352"/>
      <c r="BM83" s="352"/>
      <c r="BN83" s="352"/>
      <c r="BO83" s="352"/>
      <c r="BP83" s="352"/>
      <c r="BQ83" s="352"/>
      <c r="BR83" s="352"/>
      <c r="BS83" s="352"/>
      <c r="BT83" s="352"/>
      <c r="BU83" s="352"/>
      <c r="BV83" s="352"/>
    </row>
    <row r="84" spans="63:74" x14ac:dyDescent="0.2">
      <c r="BK84" s="352"/>
      <c r="BL84" s="352"/>
      <c r="BM84" s="352"/>
      <c r="BN84" s="352"/>
      <c r="BO84" s="352"/>
      <c r="BP84" s="352"/>
      <c r="BQ84" s="352"/>
      <c r="BR84" s="352"/>
      <c r="BS84" s="352"/>
      <c r="BT84" s="352"/>
      <c r="BU84" s="352"/>
      <c r="BV84" s="352"/>
    </row>
    <row r="85" spans="63:74" x14ac:dyDescent="0.2">
      <c r="BK85" s="352"/>
      <c r="BL85" s="352"/>
      <c r="BM85" s="352"/>
      <c r="BN85" s="352"/>
      <c r="BO85" s="352"/>
      <c r="BP85" s="352"/>
      <c r="BQ85" s="352"/>
      <c r="BR85" s="352"/>
      <c r="BS85" s="352"/>
      <c r="BT85" s="352"/>
      <c r="BU85" s="352"/>
      <c r="BV85" s="352"/>
    </row>
    <row r="86" spans="63:74" x14ac:dyDescent="0.2">
      <c r="BK86" s="352"/>
      <c r="BL86" s="352"/>
      <c r="BM86" s="352"/>
      <c r="BN86" s="352"/>
      <c r="BO86" s="352"/>
      <c r="BP86" s="352"/>
      <c r="BQ86" s="352"/>
      <c r="BR86" s="352"/>
      <c r="BS86" s="352"/>
      <c r="BT86" s="352"/>
      <c r="BU86" s="352"/>
      <c r="BV86" s="352"/>
    </row>
    <row r="87" spans="63:74" x14ac:dyDescent="0.2">
      <c r="BK87" s="352"/>
      <c r="BL87" s="352"/>
      <c r="BM87" s="352"/>
      <c r="BN87" s="352"/>
      <c r="BO87" s="352"/>
      <c r="BP87" s="352"/>
      <c r="BQ87" s="352"/>
      <c r="BR87" s="352"/>
      <c r="BS87" s="352"/>
      <c r="BT87" s="352"/>
      <c r="BU87" s="352"/>
      <c r="BV87" s="352"/>
    </row>
    <row r="88" spans="63:74" x14ac:dyDescent="0.2">
      <c r="BK88" s="352"/>
      <c r="BL88" s="352"/>
      <c r="BM88" s="352"/>
      <c r="BN88" s="352"/>
      <c r="BO88" s="352"/>
      <c r="BP88" s="352"/>
      <c r="BQ88" s="352"/>
      <c r="BR88" s="352"/>
      <c r="BS88" s="352"/>
      <c r="BT88" s="352"/>
      <c r="BU88" s="352"/>
      <c r="BV88" s="352"/>
    </row>
    <row r="89" spans="63:74" x14ac:dyDescent="0.2">
      <c r="BK89" s="352"/>
      <c r="BL89" s="352"/>
      <c r="BM89" s="352"/>
      <c r="BN89" s="352"/>
      <c r="BO89" s="352"/>
      <c r="BP89" s="352"/>
      <c r="BQ89" s="352"/>
      <c r="BR89" s="352"/>
      <c r="BS89" s="352"/>
      <c r="BT89" s="352"/>
      <c r="BU89" s="352"/>
      <c r="BV89" s="352"/>
    </row>
    <row r="90" spans="63:74" x14ac:dyDescent="0.2">
      <c r="BK90" s="352"/>
      <c r="BL90" s="352"/>
      <c r="BM90" s="352"/>
      <c r="BN90" s="352"/>
      <c r="BO90" s="352"/>
      <c r="BP90" s="352"/>
      <c r="BQ90" s="352"/>
      <c r="BR90" s="352"/>
      <c r="BS90" s="352"/>
      <c r="BT90" s="352"/>
      <c r="BU90" s="352"/>
      <c r="BV90" s="352"/>
    </row>
    <row r="91" spans="63:74" x14ac:dyDescent="0.2">
      <c r="BK91" s="352"/>
      <c r="BL91" s="352"/>
      <c r="BM91" s="352"/>
      <c r="BN91" s="352"/>
      <c r="BO91" s="352"/>
      <c r="BP91" s="352"/>
      <c r="BQ91" s="352"/>
      <c r="BR91" s="352"/>
      <c r="BS91" s="352"/>
      <c r="BT91" s="352"/>
      <c r="BU91" s="352"/>
      <c r="BV91" s="352"/>
    </row>
    <row r="92" spans="63:74" x14ac:dyDescent="0.2">
      <c r="BK92" s="352"/>
      <c r="BL92" s="352"/>
      <c r="BM92" s="352"/>
      <c r="BN92" s="352"/>
      <c r="BO92" s="352"/>
      <c r="BP92" s="352"/>
      <c r="BQ92" s="352"/>
      <c r="BR92" s="352"/>
      <c r="BS92" s="352"/>
      <c r="BT92" s="352"/>
      <c r="BU92" s="352"/>
      <c r="BV92" s="352"/>
    </row>
    <row r="93" spans="63:74" x14ac:dyDescent="0.2">
      <c r="BK93" s="352"/>
      <c r="BL93" s="352"/>
      <c r="BM93" s="352"/>
      <c r="BN93" s="352"/>
      <c r="BO93" s="352"/>
      <c r="BP93" s="352"/>
      <c r="BQ93" s="352"/>
      <c r="BR93" s="352"/>
      <c r="BS93" s="352"/>
      <c r="BT93" s="352"/>
      <c r="BU93" s="352"/>
      <c r="BV93" s="352"/>
    </row>
    <row r="94" spans="63:74" x14ac:dyDescent="0.2">
      <c r="BK94" s="352"/>
      <c r="BL94" s="352"/>
      <c r="BM94" s="352"/>
      <c r="BN94" s="352"/>
      <c r="BO94" s="352"/>
      <c r="BP94" s="352"/>
      <c r="BQ94" s="352"/>
      <c r="BR94" s="352"/>
      <c r="BS94" s="352"/>
      <c r="BT94" s="352"/>
      <c r="BU94" s="352"/>
      <c r="BV94" s="352"/>
    </row>
    <row r="95" spans="63:74" x14ac:dyDescent="0.2">
      <c r="BK95" s="352"/>
      <c r="BL95" s="352"/>
      <c r="BM95" s="352"/>
      <c r="BN95" s="352"/>
      <c r="BO95" s="352"/>
      <c r="BP95" s="352"/>
      <c r="BQ95" s="352"/>
      <c r="BR95" s="352"/>
      <c r="BS95" s="352"/>
      <c r="BT95" s="352"/>
      <c r="BU95" s="352"/>
      <c r="BV95" s="352"/>
    </row>
    <row r="96" spans="63:74" x14ac:dyDescent="0.2">
      <c r="BK96" s="352"/>
      <c r="BL96" s="352"/>
      <c r="BM96" s="352"/>
      <c r="BN96" s="352"/>
      <c r="BO96" s="352"/>
      <c r="BP96" s="352"/>
      <c r="BQ96" s="352"/>
      <c r="BR96" s="352"/>
      <c r="BS96" s="352"/>
      <c r="BT96" s="352"/>
      <c r="BU96" s="352"/>
      <c r="BV96" s="352"/>
    </row>
    <row r="97" spans="63:74" x14ac:dyDescent="0.2">
      <c r="BK97" s="352"/>
      <c r="BL97" s="352"/>
      <c r="BM97" s="352"/>
      <c r="BN97" s="352"/>
      <c r="BO97" s="352"/>
      <c r="BP97" s="352"/>
      <c r="BQ97" s="352"/>
      <c r="BR97" s="352"/>
      <c r="BS97" s="352"/>
      <c r="BT97" s="352"/>
      <c r="BU97" s="352"/>
      <c r="BV97" s="352"/>
    </row>
    <row r="98" spans="63:74" x14ac:dyDescent="0.2">
      <c r="BK98" s="352"/>
      <c r="BL98" s="352"/>
      <c r="BM98" s="352"/>
      <c r="BN98" s="352"/>
      <c r="BO98" s="352"/>
      <c r="BP98" s="352"/>
      <c r="BQ98" s="352"/>
      <c r="BR98" s="352"/>
      <c r="BS98" s="352"/>
      <c r="BT98" s="352"/>
      <c r="BU98" s="352"/>
      <c r="BV98" s="352"/>
    </row>
    <row r="99" spans="63:74" x14ac:dyDescent="0.2">
      <c r="BK99" s="352"/>
      <c r="BL99" s="352"/>
      <c r="BM99" s="352"/>
      <c r="BN99" s="352"/>
      <c r="BO99" s="352"/>
      <c r="BP99" s="352"/>
      <c r="BQ99" s="352"/>
      <c r="BR99" s="352"/>
      <c r="BS99" s="352"/>
      <c r="BT99" s="352"/>
      <c r="BU99" s="352"/>
      <c r="BV99" s="352"/>
    </row>
    <row r="100" spans="63:74" x14ac:dyDescent="0.2">
      <c r="BK100" s="352"/>
      <c r="BL100" s="352"/>
      <c r="BM100" s="352"/>
      <c r="BN100" s="352"/>
      <c r="BO100" s="352"/>
      <c r="BP100" s="352"/>
      <c r="BQ100" s="352"/>
      <c r="BR100" s="352"/>
      <c r="BS100" s="352"/>
      <c r="BT100" s="352"/>
      <c r="BU100" s="352"/>
      <c r="BV100" s="352"/>
    </row>
    <row r="101" spans="63:74" x14ac:dyDescent="0.2">
      <c r="BK101" s="352"/>
      <c r="BL101" s="352"/>
      <c r="BM101" s="352"/>
      <c r="BN101" s="352"/>
      <c r="BO101" s="352"/>
      <c r="BP101" s="352"/>
      <c r="BQ101" s="352"/>
      <c r="BR101" s="352"/>
      <c r="BS101" s="352"/>
      <c r="BT101" s="352"/>
      <c r="BU101" s="352"/>
      <c r="BV101" s="352"/>
    </row>
    <row r="102" spans="63:74" x14ac:dyDescent="0.2">
      <c r="BK102" s="352"/>
      <c r="BL102" s="352"/>
      <c r="BM102" s="352"/>
      <c r="BN102" s="352"/>
      <c r="BO102" s="352"/>
      <c r="BP102" s="352"/>
      <c r="BQ102" s="352"/>
      <c r="BR102" s="352"/>
      <c r="BS102" s="352"/>
      <c r="BT102" s="352"/>
      <c r="BU102" s="352"/>
      <c r="BV102" s="352"/>
    </row>
    <row r="103" spans="63:74" x14ac:dyDescent="0.2">
      <c r="BK103" s="352"/>
      <c r="BL103" s="352"/>
      <c r="BM103" s="352"/>
      <c r="BN103" s="352"/>
      <c r="BO103" s="352"/>
      <c r="BP103" s="352"/>
      <c r="BQ103" s="352"/>
      <c r="BR103" s="352"/>
      <c r="BS103" s="352"/>
      <c r="BT103" s="352"/>
      <c r="BU103" s="352"/>
      <c r="BV103" s="352"/>
    </row>
    <row r="104" spans="63:74" x14ac:dyDescent="0.2">
      <c r="BK104" s="352"/>
      <c r="BL104" s="352"/>
      <c r="BM104" s="352"/>
      <c r="BN104" s="352"/>
      <c r="BO104" s="352"/>
      <c r="BP104" s="352"/>
      <c r="BQ104" s="352"/>
      <c r="BR104" s="352"/>
      <c r="BS104" s="352"/>
      <c r="BT104" s="352"/>
      <c r="BU104" s="352"/>
      <c r="BV104" s="352"/>
    </row>
    <row r="105" spans="63:74" x14ac:dyDescent="0.2">
      <c r="BK105" s="352"/>
      <c r="BL105" s="352"/>
      <c r="BM105" s="352"/>
      <c r="BN105" s="352"/>
      <c r="BO105" s="352"/>
      <c r="BP105" s="352"/>
      <c r="BQ105" s="352"/>
      <c r="BR105" s="352"/>
      <c r="BS105" s="352"/>
      <c r="BT105" s="352"/>
      <c r="BU105" s="352"/>
      <c r="BV105" s="352"/>
    </row>
    <row r="106" spans="63:74" x14ac:dyDescent="0.2">
      <c r="BK106" s="352"/>
      <c r="BL106" s="352"/>
      <c r="BM106" s="352"/>
      <c r="BN106" s="352"/>
      <c r="BO106" s="352"/>
      <c r="BP106" s="352"/>
      <c r="BQ106" s="352"/>
      <c r="BR106" s="352"/>
      <c r="BS106" s="352"/>
      <c r="BT106" s="352"/>
      <c r="BU106" s="352"/>
      <c r="BV106" s="352"/>
    </row>
    <row r="107" spans="63:74" x14ac:dyDescent="0.2">
      <c r="BK107" s="352"/>
      <c r="BL107" s="352"/>
      <c r="BM107" s="352"/>
      <c r="BN107" s="352"/>
      <c r="BO107" s="352"/>
      <c r="BP107" s="352"/>
      <c r="BQ107" s="352"/>
      <c r="BR107" s="352"/>
      <c r="BS107" s="352"/>
      <c r="BT107" s="352"/>
      <c r="BU107" s="352"/>
      <c r="BV107" s="352"/>
    </row>
    <row r="108" spans="63:74" x14ac:dyDescent="0.2">
      <c r="BK108" s="352"/>
      <c r="BL108" s="352"/>
      <c r="BM108" s="352"/>
      <c r="BN108" s="352"/>
      <c r="BO108" s="352"/>
      <c r="BP108" s="352"/>
      <c r="BQ108" s="352"/>
      <c r="BR108" s="352"/>
      <c r="BS108" s="352"/>
      <c r="BT108" s="352"/>
      <c r="BU108" s="352"/>
      <c r="BV108" s="352"/>
    </row>
    <row r="109" spans="63:74" x14ac:dyDescent="0.2">
      <c r="BK109" s="352"/>
      <c r="BL109" s="352"/>
      <c r="BM109" s="352"/>
      <c r="BN109" s="352"/>
      <c r="BO109" s="352"/>
      <c r="BP109" s="352"/>
      <c r="BQ109" s="352"/>
      <c r="BR109" s="352"/>
      <c r="BS109" s="352"/>
      <c r="BT109" s="352"/>
      <c r="BU109" s="352"/>
      <c r="BV109" s="352"/>
    </row>
    <row r="110" spans="63:74" x14ac:dyDescent="0.2">
      <c r="BK110" s="352"/>
      <c r="BL110" s="352"/>
      <c r="BM110" s="352"/>
      <c r="BN110" s="352"/>
      <c r="BO110" s="352"/>
      <c r="BP110" s="352"/>
      <c r="BQ110" s="352"/>
      <c r="BR110" s="352"/>
      <c r="BS110" s="352"/>
      <c r="BT110" s="352"/>
      <c r="BU110" s="352"/>
      <c r="BV110" s="352"/>
    </row>
    <row r="111" spans="63:74" x14ac:dyDescent="0.2">
      <c r="BK111" s="352"/>
      <c r="BL111" s="352"/>
      <c r="BM111" s="352"/>
      <c r="BN111" s="352"/>
      <c r="BO111" s="352"/>
      <c r="BP111" s="352"/>
      <c r="BQ111" s="352"/>
      <c r="BR111" s="352"/>
      <c r="BS111" s="352"/>
      <c r="BT111" s="352"/>
      <c r="BU111" s="352"/>
      <c r="BV111" s="352"/>
    </row>
    <row r="112" spans="63:74" x14ac:dyDescent="0.2">
      <c r="BK112" s="352"/>
      <c r="BL112" s="352"/>
      <c r="BM112" s="352"/>
      <c r="BN112" s="352"/>
      <c r="BO112" s="352"/>
      <c r="BP112" s="352"/>
      <c r="BQ112" s="352"/>
      <c r="BR112" s="352"/>
      <c r="BS112" s="352"/>
      <c r="BT112" s="352"/>
      <c r="BU112" s="352"/>
      <c r="BV112" s="352"/>
    </row>
    <row r="113" spans="63:74" x14ac:dyDescent="0.2">
      <c r="BK113" s="352"/>
      <c r="BL113" s="352"/>
      <c r="BM113" s="352"/>
      <c r="BN113" s="352"/>
      <c r="BO113" s="352"/>
      <c r="BP113" s="352"/>
      <c r="BQ113" s="352"/>
      <c r="BR113" s="352"/>
      <c r="BS113" s="352"/>
      <c r="BT113" s="352"/>
      <c r="BU113" s="352"/>
      <c r="BV113" s="352"/>
    </row>
    <row r="114" spans="63:74" x14ac:dyDescent="0.2">
      <c r="BK114" s="352"/>
      <c r="BL114" s="352"/>
      <c r="BM114" s="352"/>
      <c r="BN114" s="352"/>
      <c r="BO114" s="352"/>
      <c r="BP114" s="352"/>
      <c r="BQ114" s="352"/>
      <c r="BR114" s="352"/>
      <c r="BS114" s="352"/>
      <c r="BT114" s="352"/>
      <c r="BU114" s="352"/>
      <c r="BV114" s="352"/>
    </row>
    <row r="115" spans="63:74" x14ac:dyDescent="0.2">
      <c r="BK115" s="352"/>
      <c r="BL115" s="352"/>
      <c r="BM115" s="352"/>
      <c r="BN115" s="352"/>
      <c r="BO115" s="352"/>
      <c r="BP115" s="352"/>
      <c r="BQ115" s="352"/>
      <c r="BR115" s="352"/>
      <c r="BS115" s="352"/>
      <c r="BT115" s="352"/>
      <c r="BU115" s="352"/>
      <c r="BV115" s="352"/>
    </row>
    <row r="116" spans="63:74" x14ac:dyDescent="0.2">
      <c r="BK116" s="352"/>
      <c r="BL116" s="352"/>
      <c r="BM116" s="352"/>
      <c r="BN116" s="352"/>
      <c r="BO116" s="352"/>
      <c r="BP116" s="352"/>
      <c r="BQ116" s="352"/>
      <c r="BR116" s="352"/>
      <c r="BS116" s="352"/>
      <c r="BT116" s="352"/>
      <c r="BU116" s="352"/>
      <c r="BV116" s="352"/>
    </row>
    <row r="117" spans="63:74" x14ac:dyDescent="0.2">
      <c r="BK117" s="352"/>
      <c r="BL117" s="352"/>
      <c r="BM117" s="352"/>
      <c r="BN117" s="352"/>
      <c r="BO117" s="352"/>
      <c r="BP117" s="352"/>
      <c r="BQ117" s="352"/>
      <c r="BR117" s="352"/>
      <c r="BS117" s="352"/>
      <c r="BT117" s="352"/>
      <c r="BU117" s="352"/>
      <c r="BV117" s="352"/>
    </row>
    <row r="118" spans="63:74" x14ac:dyDescent="0.2">
      <c r="BK118" s="352"/>
      <c r="BL118" s="352"/>
      <c r="BM118" s="352"/>
      <c r="BN118" s="352"/>
      <c r="BO118" s="352"/>
      <c r="BP118" s="352"/>
      <c r="BQ118" s="352"/>
      <c r="BR118" s="352"/>
      <c r="BS118" s="352"/>
      <c r="BT118" s="352"/>
      <c r="BU118" s="352"/>
      <c r="BV118" s="352"/>
    </row>
    <row r="119" spans="63:74" x14ac:dyDescent="0.2">
      <c r="BK119" s="352"/>
      <c r="BL119" s="352"/>
      <c r="BM119" s="352"/>
      <c r="BN119" s="352"/>
      <c r="BO119" s="352"/>
      <c r="BP119" s="352"/>
      <c r="BQ119" s="352"/>
      <c r="BR119" s="352"/>
      <c r="BS119" s="352"/>
      <c r="BT119" s="352"/>
      <c r="BU119" s="352"/>
      <c r="BV119" s="352"/>
    </row>
    <row r="120" spans="63:74" x14ac:dyDescent="0.2">
      <c r="BK120" s="352"/>
      <c r="BL120" s="352"/>
      <c r="BM120" s="352"/>
      <c r="BN120" s="352"/>
      <c r="BO120" s="352"/>
      <c r="BP120" s="352"/>
      <c r="BQ120" s="352"/>
      <c r="BR120" s="352"/>
      <c r="BS120" s="352"/>
      <c r="BT120" s="352"/>
      <c r="BU120" s="352"/>
      <c r="BV120" s="352"/>
    </row>
    <row r="121" spans="63:74" x14ac:dyDescent="0.2">
      <c r="BK121" s="352"/>
      <c r="BL121" s="352"/>
      <c r="BM121" s="352"/>
      <c r="BN121" s="352"/>
      <c r="BO121" s="352"/>
      <c r="BP121" s="352"/>
      <c r="BQ121" s="352"/>
      <c r="BR121" s="352"/>
      <c r="BS121" s="352"/>
      <c r="BT121" s="352"/>
      <c r="BU121" s="352"/>
      <c r="BV121" s="352"/>
    </row>
    <row r="122" spans="63:74" x14ac:dyDescent="0.2">
      <c r="BK122" s="352"/>
      <c r="BL122" s="352"/>
      <c r="BM122" s="352"/>
      <c r="BN122" s="352"/>
      <c r="BO122" s="352"/>
      <c r="BP122" s="352"/>
      <c r="BQ122" s="352"/>
      <c r="BR122" s="352"/>
      <c r="BS122" s="352"/>
      <c r="BT122" s="352"/>
      <c r="BU122" s="352"/>
      <c r="BV122" s="352"/>
    </row>
    <row r="123" spans="63:74" x14ac:dyDescent="0.2">
      <c r="BK123" s="352"/>
      <c r="BL123" s="352"/>
      <c r="BM123" s="352"/>
      <c r="BN123" s="352"/>
      <c r="BO123" s="352"/>
      <c r="BP123" s="352"/>
      <c r="BQ123" s="352"/>
      <c r="BR123" s="352"/>
      <c r="BS123" s="352"/>
      <c r="BT123" s="352"/>
      <c r="BU123" s="352"/>
      <c r="BV123" s="352"/>
    </row>
    <row r="124" spans="63:74" x14ac:dyDescent="0.2">
      <c r="BK124" s="352"/>
      <c r="BL124" s="352"/>
      <c r="BM124" s="352"/>
      <c r="BN124" s="352"/>
      <c r="BO124" s="352"/>
      <c r="BP124" s="352"/>
      <c r="BQ124" s="352"/>
      <c r="BR124" s="352"/>
      <c r="BS124" s="352"/>
      <c r="BT124" s="352"/>
      <c r="BU124" s="352"/>
      <c r="BV124" s="352"/>
    </row>
    <row r="125" spans="63:74" x14ac:dyDescent="0.2">
      <c r="BK125" s="352"/>
      <c r="BL125" s="352"/>
      <c r="BM125" s="352"/>
      <c r="BN125" s="352"/>
      <c r="BO125" s="352"/>
      <c r="BP125" s="352"/>
      <c r="BQ125" s="352"/>
      <c r="BR125" s="352"/>
      <c r="BS125" s="352"/>
      <c r="BT125" s="352"/>
      <c r="BU125" s="352"/>
      <c r="BV125" s="352"/>
    </row>
    <row r="126" spans="63:74" x14ac:dyDescent="0.2">
      <c r="BK126" s="352"/>
      <c r="BL126" s="352"/>
      <c r="BM126" s="352"/>
      <c r="BN126" s="352"/>
      <c r="BO126" s="352"/>
      <c r="BP126" s="352"/>
      <c r="BQ126" s="352"/>
      <c r="BR126" s="352"/>
      <c r="BS126" s="352"/>
      <c r="BT126" s="352"/>
      <c r="BU126" s="352"/>
      <c r="BV126" s="352"/>
    </row>
    <row r="127" spans="63:74" x14ac:dyDescent="0.2">
      <c r="BK127" s="352"/>
      <c r="BL127" s="352"/>
      <c r="BM127" s="352"/>
      <c r="BN127" s="352"/>
      <c r="BO127" s="352"/>
      <c r="BP127" s="352"/>
      <c r="BQ127" s="352"/>
      <c r="BR127" s="352"/>
      <c r="BS127" s="352"/>
      <c r="BT127" s="352"/>
      <c r="BU127" s="352"/>
      <c r="BV127" s="352"/>
    </row>
    <row r="128" spans="63:74" x14ac:dyDescent="0.2">
      <c r="BK128" s="352"/>
      <c r="BL128" s="352"/>
      <c r="BM128" s="352"/>
      <c r="BN128" s="352"/>
      <c r="BO128" s="352"/>
      <c r="BP128" s="352"/>
      <c r="BQ128" s="352"/>
      <c r="BR128" s="352"/>
      <c r="BS128" s="352"/>
      <c r="BT128" s="352"/>
      <c r="BU128" s="352"/>
      <c r="BV128" s="352"/>
    </row>
    <row r="129" spans="63:74" x14ac:dyDescent="0.2">
      <c r="BK129" s="352"/>
      <c r="BL129" s="352"/>
      <c r="BM129" s="352"/>
      <c r="BN129" s="352"/>
      <c r="BO129" s="352"/>
      <c r="BP129" s="352"/>
      <c r="BQ129" s="352"/>
      <c r="BR129" s="352"/>
      <c r="BS129" s="352"/>
      <c r="BT129" s="352"/>
      <c r="BU129" s="352"/>
      <c r="BV129" s="352"/>
    </row>
    <row r="130" spans="63:74" x14ac:dyDescent="0.2">
      <c r="BK130" s="352"/>
      <c r="BL130" s="352"/>
      <c r="BM130" s="352"/>
      <c r="BN130" s="352"/>
      <c r="BO130" s="352"/>
      <c r="BP130" s="352"/>
      <c r="BQ130" s="352"/>
      <c r="BR130" s="352"/>
      <c r="BS130" s="352"/>
      <c r="BT130" s="352"/>
      <c r="BU130" s="352"/>
      <c r="BV130" s="352"/>
    </row>
    <row r="131" spans="63:74" x14ac:dyDescent="0.2">
      <c r="BK131" s="352"/>
      <c r="BL131" s="352"/>
      <c r="BM131" s="352"/>
      <c r="BN131" s="352"/>
      <c r="BO131" s="352"/>
      <c r="BP131" s="352"/>
      <c r="BQ131" s="352"/>
      <c r="BR131" s="352"/>
      <c r="BS131" s="352"/>
      <c r="BT131" s="352"/>
      <c r="BU131" s="352"/>
      <c r="BV131" s="352"/>
    </row>
    <row r="132" spans="63:74" x14ac:dyDescent="0.2">
      <c r="BK132" s="352"/>
      <c r="BL132" s="352"/>
      <c r="BM132" s="352"/>
      <c r="BN132" s="352"/>
      <c r="BO132" s="352"/>
      <c r="BP132" s="352"/>
      <c r="BQ132" s="352"/>
      <c r="BR132" s="352"/>
      <c r="BS132" s="352"/>
      <c r="BT132" s="352"/>
      <c r="BU132" s="352"/>
      <c r="BV132" s="352"/>
    </row>
    <row r="133" spans="63:74" x14ac:dyDescent="0.2">
      <c r="BK133" s="352"/>
      <c r="BL133" s="352"/>
      <c r="BM133" s="352"/>
      <c r="BN133" s="352"/>
      <c r="BO133" s="352"/>
      <c r="BP133" s="352"/>
      <c r="BQ133" s="352"/>
      <c r="BR133" s="352"/>
      <c r="BS133" s="352"/>
      <c r="BT133" s="352"/>
      <c r="BU133" s="352"/>
      <c r="BV133" s="352"/>
    </row>
    <row r="134" spans="63:74" x14ac:dyDescent="0.2">
      <c r="BK134" s="352"/>
      <c r="BL134" s="352"/>
      <c r="BM134" s="352"/>
      <c r="BN134" s="352"/>
      <c r="BO134" s="352"/>
      <c r="BP134" s="352"/>
      <c r="BQ134" s="352"/>
      <c r="BR134" s="352"/>
      <c r="BS134" s="352"/>
      <c r="BT134" s="352"/>
      <c r="BU134" s="352"/>
      <c r="BV134" s="352"/>
    </row>
    <row r="135" spans="63:74" x14ac:dyDescent="0.2">
      <c r="BK135" s="352"/>
      <c r="BL135" s="352"/>
      <c r="BM135" s="352"/>
      <c r="BN135" s="352"/>
      <c r="BO135" s="352"/>
      <c r="BP135" s="352"/>
      <c r="BQ135" s="352"/>
      <c r="BR135" s="352"/>
      <c r="BS135" s="352"/>
      <c r="BT135" s="352"/>
      <c r="BU135" s="352"/>
      <c r="BV135" s="352"/>
    </row>
    <row r="136" spans="63:74" x14ac:dyDescent="0.2">
      <c r="BK136" s="352"/>
      <c r="BL136" s="352"/>
      <c r="BM136" s="352"/>
      <c r="BN136" s="352"/>
      <c r="BO136" s="352"/>
      <c r="BP136" s="352"/>
      <c r="BQ136" s="352"/>
      <c r="BR136" s="352"/>
      <c r="BS136" s="352"/>
      <c r="BT136" s="352"/>
      <c r="BU136" s="352"/>
      <c r="BV136" s="352"/>
    </row>
    <row r="137" spans="63:74" x14ac:dyDescent="0.2">
      <c r="BK137" s="352"/>
      <c r="BL137" s="352"/>
      <c r="BM137" s="352"/>
      <c r="BN137" s="352"/>
      <c r="BO137" s="352"/>
      <c r="BP137" s="352"/>
      <c r="BQ137" s="352"/>
      <c r="BR137" s="352"/>
      <c r="BS137" s="352"/>
      <c r="BT137" s="352"/>
      <c r="BU137" s="352"/>
      <c r="BV137" s="352"/>
    </row>
    <row r="138" spans="63:74" x14ac:dyDescent="0.2">
      <c r="BK138" s="352"/>
      <c r="BL138" s="352"/>
      <c r="BM138" s="352"/>
      <c r="BN138" s="352"/>
      <c r="BO138" s="352"/>
      <c r="BP138" s="352"/>
      <c r="BQ138" s="352"/>
      <c r="BR138" s="352"/>
      <c r="BS138" s="352"/>
      <c r="BT138" s="352"/>
      <c r="BU138" s="352"/>
      <c r="BV138" s="352"/>
    </row>
    <row r="139" spans="63:74" x14ac:dyDescent="0.2">
      <c r="BK139" s="352"/>
      <c r="BL139" s="352"/>
      <c r="BM139" s="352"/>
      <c r="BN139" s="352"/>
      <c r="BO139" s="352"/>
      <c r="BP139" s="352"/>
      <c r="BQ139" s="352"/>
      <c r="BR139" s="352"/>
      <c r="BS139" s="352"/>
      <c r="BT139" s="352"/>
      <c r="BU139" s="352"/>
      <c r="BV139" s="352"/>
    </row>
    <row r="140" spans="63:74" x14ac:dyDescent="0.2">
      <c r="BK140" s="352"/>
      <c r="BL140" s="352"/>
      <c r="BM140" s="352"/>
      <c r="BN140" s="352"/>
      <c r="BO140" s="352"/>
      <c r="BP140" s="352"/>
      <c r="BQ140" s="352"/>
      <c r="BR140" s="352"/>
      <c r="BS140" s="352"/>
      <c r="BT140" s="352"/>
      <c r="BU140" s="352"/>
      <c r="BV140" s="352"/>
    </row>
    <row r="141" spans="63:74" x14ac:dyDescent="0.2">
      <c r="BK141" s="352"/>
      <c r="BL141" s="352"/>
      <c r="BM141" s="352"/>
      <c r="BN141" s="352"/>
      <c r="BO141" s="352"/>
      <c r="BP141" s="352"/>
      <c r="BQ141" s="352"/>
      <c r="BR141" s="352"/>
      <c r="BS141" s="352"/>
      <c r="BT141" s="352"/>
      <c r="BU141" s="352"/>
      <c r="BV141" s="352"/>
    </row>
    <row r="142" spans="63:74" x14ac:dyDescent="0.2">
      <c r="BK142" s="352"/>
      <c r="BL142" s="352"/>
      <c r="BM142" s="352"/>
      <c r="BN142" s="352"/>
      <c r="BO142" s="352"/>
      <c r="BP142" s="352"/>
      <c r="BQ142" s="352"/>
      <c r="BR142" s="352"/>
      <c r="BS142" s="352"/>
      <c r="BT142" s="352"/>
      <c r="BU142" s="352"/>
      <c r="BV142" s="352"/>
    </row>
    <row r="143" spans="63:74" x14ac:dyDescent="0.2">
      <c r="BK143" s="352"/>
      <c r="BL143" s="352"/>
      <c r="BM143" s="352"/>
      <c r="BN143" s="352"/>
      <c r="BO143" s="352"/>
      <c r="BP143" s="352"/>
      <c r="BQ143" s="352"/>
      <c r="BR143" s="352"/>
      <c r="BS143" s="352"/>
      <c r="BT143" s="352"/>
      <c r="BU143" s="352"/>
      <c r="BV143" s="352"/>
    </row>
  </sheetData>
  <mergeCells count="15">
    <mergeCell ref="B60:Q60"/>
    <mergeCell ref="B61:Q61"/>
    <mergeCell ref="B62:Q62"/>
    <mergeCell ref="B56:Q56"/>
    <mergeCell ref="B57:Q57"/>
    <mergeCell ref="B58:Q58"/>
    <mergeCell ref="B59:Q59"/>
    <mergeCell ref="A1:A2"/>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BB5" activePane="bottomRight" state="frozen"/>
      <selection activeCell="BC15" sqref="BC15"/>
      <selection pane="topRight" activeCell="BC15" sqref="BC15"/>
      <selection pane="bottomLeft" activeCell="BC15" sqref="BC15"/>
      <selection pane="bottomRight" activeCell="BV48" sqref="BV48"/>
    </sheetView>
  </sheetViews>
  <sheetFormatPr defaultColWidth="9.5703125" defaultRowHeight="12" x14ac:dyDescent="0.15"/>
  <cols>
    <col min="1" max="1" width="13.42578125" style="191" customWidth="1"/>
    <col min="2" max="2" width="36.42578125" style="191" customWidth="1"/>
    <col min="3" max="50" width="6.5703125" style="191" customWidth="1"/>
    <col min="51" max="57" width="6.5703125" style="344" customWidth="1"/>
    <col min="58" max="58" width="6.5703125" style="739" customWidth="1"/>
    <col min="59" max="62" width="6.5703125" style="344" customWidth="1"/>
    <col min="63" max="74" width="6.5703125" style="191" customWidth="1"/>
    <col min="75" max="16384" width="9.5703125" style="191"/>
  </cols>
  <sheetData>
    <row r="1" spans="1:74" ht="13.35" customHeight="1" x14ac:dyDescent="0.2">
      <c r="A1" s="765" t="s">
        <v>1033</v>
      </c>
      <c r="B1" s="829" t="s">
        <v>258</v>
      </c>
      <c r="C1" s="830"/>
      <c r="D1" s="830"/>
      <c r="E1" s="830"/>
      <c r="F1" s="830"/>
      <c r="G1" s="830"/>
      <c r="H1" s="830"/>
      <c r="I1" s="830"/>
      <c r="J1" s="830"/>
      <c r="K1" s="830"/>
      <c r="L1" s="830"/>
      <c r="M1" s="830"/>
      <c r="N1" s="830"/>
      <c r="O1" s="830"/>
      <c r="P1" s="830"/>
      <c r="Q1" s="830"/>
      <c r="R1" s="830"/>
      <c r="S1" s="830"/>
      <c r="T1" s="830"/>
      <c r="U1" s="830"/>
      <c r="V1" s="830"/>
      <c r="W1" s="830"/>
      <c r="X1" s="830"/>
      <c r="Y1" s="830"/>
      <c r="Z1" s="830"/>
      <c r="AA1" s="830"/>
      <c r="AB1" s="830"/>
      <c r="AC1" s="830"/>
      <c r="AD1" s="830"/>
      <c r="AE1" s="830"/>
      <c r="AF1" s="830"/>
      <c r="AG1" s="830"/>
      <c r="AH1" s="830"/>
      <c r="AI1" s="830"/>
      <c r="AJ1" s="830"/>
      <c r="AK1" s="830"/>
      <c r="AL1" s="830"/>
      <c r="AM1" s="197"/>
    </row>
    <row r="2" spans="1:74" s="192" customFormat="1" ht="13.35" customHeight="1" x14ac:dyDescent="0.2">
      <c r="A2" s="766"/>
      <c r="B2" s="542" t="str">
        <f>"U.S. Energy Information Administration  |  Short-Term Energy Outlook  - "&amp;Dates!D1</f>
        <v>U.S. Energy Information Administration  |  Short-Term Energy Outlook  - December 2015</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299"/>
      <c r="AY2" s="505"/>
      <c r="AZ2" s="505"/>
      <c r="BA2" s="505"/>
      <c r="BB2" s="505"/>
      <c r="BC2" s="505"/>
      <c r="BD2" s="505"/>
      <c r="BE2" s="505"/>
      <c r="BF2" s="740"/>
      <c r="BG2" s="505"/>
      <c r="BH2" s="505"/>
      <c r="BI2" s="505"/>
      <c r="BJ2" s="505"/>
    </row>
    <row r="3" spans="1:74" s="12" customFormat="1" ht="12.75" x14ac:dyDescent="0.2">
      <c r="A3" s="14"/>
      <c r="B3" s="15"/>
      <c r="C3" s="770">
        <f>Dates!D3</f>
        <v>2011</v>
      </c>
      <c r="D3" s="761"/>
      <c r="E3" s="761"/>
      <c r="F3" s="761"/>
      <c r="G3" s="761"/>
      <c r="H3" s="761"/>
      <c r="I3" s="761"/>
      <c r="J3" s="761"/>
      <c r="K3" s="761"/>
      <c r="L3" s="761"/>
      <c r="M3" s="761"/>
      <c r="N3" s="762"/>
      <c r="O3" s="770">
        <f>C3+1</f>
        <v>2012</v>
      </c>
      <c r="P3" s="771"/>
      <c r="Q3" s="771"/>
      <c r="R3" s="771"/>
      <c r="S3" s="771"/>
      <c r="T3" s="771"/>
      <c r="U3" s="771"/>
      <c r="V3" s="771"/>
      <c r="W3" s="771"/>
      <c r="X3" s="761"/>
      <c r="Y3" s="761"/>
      <c r="Z3" s="762"/>
      <c r="AA3" s="760">
        <f>O3+1</f>
        <v>2013</v>
      </c>
      <c r="AB3" s="761"/>
      <c r="AC3" s="761"/>
      <c r="AD3" s="761"/>
      <c r="AE3" s="761"/>
      <c r="AF3" s="761"/>
      <c r="AG3" s="761"/>
      <c r="AH3" s="761"/>
      <c r="AI3" s="761"/>
      <c r="AJ3" s="761"/>
      <c r="AK3" s="761"/>
      <c r="AL3" s="762"/>
      <c r="AM3" s="760">
        <f>AA3+1</f>
        <v>2014</v>
      </c>
      <c r="AN3" s="761"/>
      <c r="AO3" s="761"/>
      <c r="AP3" s="761"/>
      <c r="AQ3" s="761"/>
      <c r="AR3" s="761"/>
      <c r="AS3" s="761"/>
      <c r="AT3" s="761"/>
      <c r="AU3" s="761"/>
      <c r="AV3" s="761"/>
      <c r="AW3" s="761"/>
      <c r="AX3" s="762"/>
      <c r="AY3" s="760">
        <f>AM3+1</f>
        <v>2015</v>
      </c>
      <c r="AZ3" s="767"/>
      <c r="BA3" s="767"/>
      <c r="BB3" s="767"/>
      <c r="BC3" s="767"/>
      <c r="BD3" s="767"/>
      <c r="BE3" s="767"/>
      <c r="BF3" s="767"/>
      <c r="BG3" s="767"/>
      <c r="BH3" s="767"/>
      <c r="BI3" s="767"/>
      <c r="BJ3" s="768"/>
      <c r="BK3" s="760">
        <f>AY3+1</f>
        <v>2016</v>
      </c>
      <c r="BL3" s="761"/>
      <c r="BM3" s="761"/>
      <c r="BN3" s="761"/>
      <c r="BO3" s="761"/>
      <c r="BP3" s="761"/>
      <c r="BQ3" s="761"/>
      <c r="BR3" s="761"/>
      <c r="BS3" s="761"/>
      <c r="BT3" s="761"/>
      <c r="BU3" s="761"/>
      <c r="BV3" s="762"/>
    </row>
    <row r="4" spans="1:74" s="12" customFormat="1" ht="11.25" x14ac:dyDescent="0.2">
      <c r="A4" s="16"/>
      <c r="B4" s="17"/>
      <c r="C4" s="18" t="s">
        <v>634</v>
      </c>
      <c r="D4" s="18" t="s">
        <v>635</v>
      </c>
      <c r="E4" s="18" t="s">
        <v>636</v>
      </c>
      <c r="F4" s="18" t="s">
        <v>637</v>
      </c>
      <c r="G4" s="18" t="s">
        <v>638</v>
      </c>
      <c r="H4" s="18" t="s">
        <v>639</v>
      </c>
      <c r="I4" s="18" t="s">
        <v>640</v>
      </c>
      <c r="J4" s="18" t="s">
        <v>641</v>
      </c>
      <c r="K4" s="18" t="s">
        <v>642</v>
      </c>
      <c r="L4" s="18" t="s">
        <v>643</v>
      </c>
      <c r="M4" s="18" t="s">
        <v>644</v>
      </c>
      <c r="N4" s="18" t="s">
        <v>645</v>
      </c>
      <c r="O4" s="18" t="s">
        <v>634</v>
      </c>
      <c r="P4" s="18" t="s">
        <v>635</v>
      </c>
      <c r="Q4" s="18" t="s">
        <v>636</v>
      </c>
      <c r="R4" s="18" t="s">
        <v>637</v>
      </c>
      <c r="S4" s="18" t="s">
        <v>638</v>
      </c>
      <c r="T4" s="18" t="s">
        <v>639</v>
      </c>
      <c r="U4" s="18" t="s">
        <v>640</v>
      </c>
      <c r="V4" s="18" t="s">
        <v>641</v>
      </c>
      <c r="W4" s="18" t="s">
        <v>642</v>
      </c>
      <c r="X4" s="18" t="s">
        <v>643</v>
      </c>
      <c r="Y4" s="18" t="s">
        <v>644</v>
      </c>
      <c r="Z4" s="18" t="s">
        <v>645</v>
      </c>
      <c r="AA4" s="18" t="s">
        <v>634</v>
      </c>
      <c r="AB4" s="18" t="s">
        <v>635</v>
      </c>
      <c r="AC4" s="18" t="s">
        <v>636</v>
      </c>
      <c r="AD4" s="18" t="s">
        <v>637</v>
      </c>
      <c r="AE4" s="18" t="s">
        <v>638</v>
      </c>
      <c r="AF4" s="18" t="s">
        <v>639</v>
      </c>
      <c r="AG4" s="18" t="s">
        <v>640</v>
      </c>
      <c r="AH4" s="18" t="s">
        <v>641</v>
      </c>
      <c r="AI4" s="18" t="s">
        <v>642</v>
      </c>
      <c r="AJ4" s="18" t="s">
        <v>643</v>
      </c>
      <c r="AK4" s="18" t="s">
        <v>644</v>
      </c>
      <c r="AL4" s="18" t="s">
        <v>645</v>
      </c>
      <c r="AM4" s="18" t="s">
        <v>634</v>
      </c>
      <c r="AN4" s="18" t="s">
        <v>635</v>
      </c>
      <c r="AO4" s="18" t="s">
        <v>636</v>
      </c>
      <c r="AP4" s="18" t="s">
        <v>637</v>
      </c>
      <c r="AQ4" s="18" t="s">
        <v>638</v>
      </c>
      <c r="AR4" s="18" t="s">
        <v>639</v>
      </c>
      <c r="AS4" s="18" t="s">
        <v>640</v>
      </c>
      <c r="AT4" s="18" t="s">
        <v>641</v>
      </c>
      <c r="AU4" s="18" t="s">
        <v>642</v>
      </c>
      <c r="AV4" s="18" t="s">
        <v>643</v>
      </c>
      <c r="AW4" s="18" t="s">
        <v>644</v>
      </c>
      <c r="AX4" s="18" t="s">
        <v>645</v>
      </c>
      <c r="AY4" s="18" t="s">
        <v>634</v>
      </c>
      <c r="AZ4" s="18" t="s">
        <v>635</v>
      </c>
      <c r="BA4" s="18" t="s">
        <v>636</v>
      </c>
      <c r="BB4" s="18" t="s">
        <v>637</v>
      </c>
      <c r="BC4" s="18" t="s">
        <v>638</v>
      </c>
      <c r="BD4" s="18" t="s">
        <v>639</v>
      </c>
      <c r="BE4" s="18" t="s">
        <v>640</v>
      </c>
      <c r="BF4" s="18" t="s">
        <v>641</v>
      </c>
      <c r="BG4" s="18" t="s">
        <v>642</v>
      </c>
      <c r="BH4" s="18" t="s">
        <v>643</v>
      </c>
      <c r="BI4" s="18" t="s">
        <v>644</v>
      </c>
      <c r="BJ4" s="18" t="s">
        <v>645</v>
      </c>
      <c r="BK4" s="18" t="s">
        <v>634</v>
      </c>
      <c r="BL4" s="18" t="s">
        <v>635</v>
      </c>
      <c r="BM4" s="18" t="s">
        <v>636</v>
      </c>
      <c r="BN4" s="18" t="s">
        <v>637</v>
      </c>
      <c r="BO4" s="18" t="s">
        <v>638</v>
      </c>
      <c r="BP4" s="18" t="s">
        <v>639</v>
      </c>
      <c r="BQ4" s="18" t="s">
        <v>640</v>
      </c>
      <c r="BR4" s="18" t="s">
        <v>641</v>
      </c>
      <c r="BS4" s="18" t="s">
        <v>642</v>
      </c>
      <c r="BT4" s="18" t="s">
        <v>643</v>
      </c>
      <c r="BU4" s="18" t="s">
        <v>644</v>
      </c>
      <c r="BV4" s="18" t="s">
        <v>645</v>
      </c>
    </row>
    <row r="5" spans="1:74" ht="11.1" customHeight="1" x14ac:dyDescent="0.2">
      <c r="A5" s="8"/>
      <c r="B5" s="193" t="s">
        <v>170</v>
      </c>
      <c r="C5" s="194"/>
      <c r="D5" s="194"/>
      <c r="E5" s="194"/>
      <c r="F5" s="194"/>
      <c r="G5" s="194"/>
      <c r="H5" s="194"/>
      <c r="I5" s="194"/>
      <c r="J5" s="194"/>
      <c r="K5" s="194"/>
      <c r="L5" s="194"/>
      <c r="M5" s="194"/>
      <c r="N5" s="194"/>
      <c r="O5" s="194"/>
      <c r="P5" s="194"/>
      <c r="Q5" s="194"/>
      <c r="R5" s="194"/>
      <c r="S5" s="194"/>
      <c r="T5" s="194"/>
      <c r="U5" s="194"/>
      <c r="V5" s="194"/>
      <c r="W5" s="194"/>
      <c r="X5" s="194"/>
      <c r="Y5" s="194"/>
      <c r="Z5" s="194"/>
      <c r="AA5" s="194"/>
      <c r="AB5" s="194"/>
      <c r="AC5" s="194"/>
      <c r="AD5" s="194"/>
      <c r="AE5" s="194"/>
      <c r="AF5" s="194"/>
      <c r="AG5" s="194"/>
      <c r="AH5" s="194"/>
      <c r="AI5" s="194"/>
      <c r="AJ5" s="194"/>
      <c r="AK5" s="194"/>
      <c r="AL5" s="194"/>
      <c r="AM5" s="194"/>
      <c r="AN5" s="194"/>
      <c r="AO5" s="194"/>
      <c r="AP5" s="194"/>
      <c r="AQ5" s="194"/>
      <c r="AR5" s="194"/>
      <c r="AS5" s="194"/>
      <c r="AT5" s="194"/>
      <c r="AU5" s="194"/>
      <c r="AV5" s="194"/>
      <c r="AW5" s="194"/>
      <c r="AX5" s="194"/>
      <c r="AY5" s="500"/>
      <c r="AZ5" s="500"/>
      <c r="BA5" s="500"/>
      <c r="BB5" s="738"/>
      <c r="BC5" s="500"/>
      <c r="BD5" s="500"/>
      <c r="BE5" s="500"/>
      <c r="BF5" s="194"/>
      <c r="BG5" s="500"/>
      <c r="BH5" s="500"/>
      <c r="BI5" s="500"/>
      <c r="BJ5" s="500"/>
      <c r="BK5" s="417"/>
      <c r="BL5" s="417"/>
      <c r="BM5" s="417"/>
      <c r="BN5" s="417"/>
      <c r="BO5" s="417"/>
      <c r="BP5" s="417"/>
      <c r="BQ5" s="417"/>
      <c r="BR5" s="417"/>
      <c r="BS5" s="417"/>
      <c r="BT5" s="417"/>
      <c r="BU5" s="417"/>
      <c r="BV5" s="417"/>
    </row>
    <row r="6" spans="1:74" ht="11.1" customHeight="1" x14ac:dyDescent="0.2">
      <c r="A6" s="9" t="s">
        <v>70</v>
      </c>
      <c r="B6" s="212" t="s">
        <v>595</v>
      </c>
      <c r="C6" s="275">
        <v>1316.9097413</v>
      </c>
      <c r="D6" s="275">
        <v>1104.98903</v>
      </c>
      <c r="E6" s="275">
        <v>917.96439200999998</v>
      </c>
      <c r="F6" s="275">
        <v>530.83826019000003</v>
      </c>
      <c r="G6" s="275">
        <v>224.11179430999999</v>
      </c>
      <c r="H6" s="275">
        <v>54.612552420999997</v>
      </c>
      <c r="I6" s="275">
        <v>2.6081147481000002</v>
      </c>
      <c r="J6" s="275">
        <v>14.280672588</v>
      </c>
      <c r="K6" s="275">
        <v>65.048314466999997</v>
      </c>
      <c r="L6" s="275">
        <v>381.52510304999998</v>
      </c>
      <c r="M6" s="275">
        <v>592.14854616000002</v>
      </c>
      <c r="N6" s="275">
        <v>909.16722866999999</v>
      </c>
      <c r="O6" s="275">
        <v>1080.3887973000001</v>
      </c>
      <c r="P6" s="275">
        <v>889.85644736999996</v>
      </c>
      <c r="Q6" s="275">
        <v>659.68941337000001</v>
      </c>
      <c r="R6" s="275">
        <v>489.35914179000002</v>
      </c>
      <c r="S6" s="275">
        <v>177.73352234999999</v>
      </c>
      <c r="T6" s="275">
        <v>58.32942362</v>
      </c>
      <c r="U6" s="275">
        <v>2.9110469276000002</v>
      </c>
      <c r="V6" s="275">
        <v>6.5753924960000001</v>
      </c>
      <c r="W6" s="275">
        <v>119.48728505</v>
      </c>
      <c r="X6" s="275">
        <v>353.94724465000002</v>
      </c>
      <c r="Y6" s="275">
        <v>780.24409548999995</v>
      </c>
      <c r="Z6" s="275">
        <v>942.21171791999996</v>
      </c>
      <c r="AA6" s="275">
        <v>1169.6291345</v>
      </c>
      <c r="AB6" s="275">
        <v>1026.0434186</v>
      </c>
      <c r="AC6" s="275">
        <v>920.20020677000002</v>
      </c>
      <c r="AD6" s="275">
        <v>565.81813790000001</v>
      </c>
      <c r="AE6" s="275">
        <v>244.79834412</v>
      </c>
      <c r="AF6" s="275">
        <v>35.607420918000003</v>
      </c>
      <c r="AG6" s="275">
        <v>1.4307818734</v>
      </c>
      <c r="AH6" s="275">
        <v>26.942525492000001</v>
      </c>
      <c r="AI6" s="275">
        <v>139.20920121</v>
      </c>
      <c r="AJ6" s="275">
        <v>397.49834320000002</v>
      </c>
      <c r="AK6" s="275">
        <v>785.15393160999997</v>
      </c>
      <c r="AL6" s="275">
        <v>1113.2228567</v>
      </c>
      <c r="AM6" s="275">
        <v>1303.5987568999999</v>
      </c>
      <c r="AN6" s="275">
        <v>1141.4956752000001</v>
      </c>
      <c r="AO6" s="275">
        <v>1117.3626432999999</v>
      </c>
      <c r="AP6" s="275">
        <v>582.53768260000004</v>
      </c>
      <c r="AQ6" s="275">
        <v>254.00115260000001</v>
      </c>
      <c r="AR6" s="275">
        <v>45.932552741000002</v>
      </c>
      <c r="AS6" s="275">
        <v>4.1274317583000002</v>
      </c>
      <c r="AT6" s="275">
        <v>32.282988506000002</v>
      </c>
      <c r="AU6" s="275">
        <v>109.90352502</v>
      </c>
      <c r="AV6" s="275">
        <v>357.65402895</v>
      </c>
      <c r="AW6" s="275">
        <v>783.61426616000006</v>
      </c>
      <c r="AX6" s="275">
        <v>939.74641431999999</v>
      </c>
      <c r="AY6" s="275">
        <v>1335.6470386000001</v>
      </c>
      <c r="AZ6" s="275">
        <v>1414.5227614999999</v>
      </c>
      <c r="BA6" s="275">
        <v>1102.6266571000001</v>
      </c>
      <c r="BB6" s="275">
        <v>589.85772752000003</v>
      </c>
      <c r="BC6" s="275">
        <v>147.50843079000001</v>
      </c>
      <c r="BD6" s="275">
        <v>84.192810498</v>
      </c>
      <c r="BE6" s="275">
        <v>7.0985336929000002</v>
      </c>
      <c r="BF6" s="275">
        <v>7.9527257846000001</v>
      </c>
      <c r="BG6" s="275">
        <v>43.332930384999997</v>
      </c>
      <c r="BH6" s="275">
        <v>457.30415869000001</v>
      </c>
      <c r="BI6" s="275">
        <v>599.35484047</v>
      </c>
      <c r="BJ6" s="338">
        <v>1030.8032823999999</v>
      </c>
      <c r="BK6" s="338">
        <v>1211.5121074000001</v>
      </c>
      <c r="BL6" s="338">
        <v>1014.0083609</v>
      </c>
      <c r="BM6" s="338">
        <v>897.78469192</v>
      </c>
      <c r="BN6" s="338">
        <v>540.73853753000003</v>
      </c>
      <c r="BO6" s="338">
        <v>249.21047634000001</v>
      </c>
      <c r="BP6" s="338">
        <v>43.734416801000002</v>
      </c>
      <c r="BQ6" s="338">
        <v>5.5968104716999996</v>
      </c>
      <c r="BR6" s="338">
        <v>14.762743619</v>
      </c>
      <c r="BS6" s="338">
        <v>114.46289992</v>
      </c>
      <c r="BT6" s="338">
        <v>439.04573171999999</v>
      </c>
      <c r="BU6" s="338">
        <v>711.41148079000004</v>
      </c>
      <c r="BV6" s="338">
        <v>1067.1552395000001</v>
      </c>
    </row>
    <row r="7" spans="1:74" ht="11.1" customHeight="1" x14ac:dyDescent="0.2">
      <c r="A7" s="9" t="s">
        <v>72</v>
      </c>
      <c r="B7" s="212" t="s">
        <v>629</v>
      </c>
      <c r="C7" s="275">
        <v>1258.5931788</v>
      </c>
      <c r="D7" s="275">
        <v>979.58960619000004</v>
      </c>
      <c r="E7" s="275">
        <v>837.32698919999996</v>
      </c>
      <c r="F7" s="275">
        <v>433.44357072999998</v>
      </c>
      <c r="G7" s="275">
        <v>146.33283886000001</v>
      </c>
      <c r="H7" s="275">
        <v>18.383142658000001</v>
      </c>
      <c r="I7" s="275">
        <v>0.47495224068000003</v>
      </c>
      <c r="J7" s="275">
        <v>8.3237999493999997</v>
      </c>
      <c r="K7" s="275">
        <v>48.475879566000003</v>
      </c>
      <c r="L7" s="275">
        <v>358.69674565999998</v>
      </c>
      <c r="M7" s="275">
        <v>544.53050598000004</v>
      </c>
      <c r="N7" s="275">
        <v>849.08407420000003</v>
      </c>
      <c r="O7" s="275">
        <v>1007.8191163</v>
      </c>
      <c r="P7" s="275">
        <v>815.11969323999995</v>
      </c>
      <c r="Q7" s="275">
        <v>537.14677220999999</v>
      </c>
      <c r="R7" s="275">
        <v>458.66911550999998</v>
      </c>
      <c r="S7" s="275">
        <v>108.47897802999999</v>
      </c>
      <c r="T7" s="275">
        <v>24.647293635</v>
      </c>
      <c r="U7" s="275">
        <v>0.47538556298000001</v>
      </c>
      <c r="V7" s="275">
        <v>6.5877854061000001</v>
      </c>
      <c r="W7" s="275">
        <v>78.934131653999998</v>
      </c>
      <c r="X7" s="275">
        <v>324.96835751999998</v>
      </c>
      <c r="Y7" s="275">
        <v>756.49801654999999</v>
      </c>
      <c r="Z7" s="275">
        <v>851.09768393000002</v>
      </c>
      <c r="AA7" s="275">
        <v>1063.708875</v>
      </c>
      <c r="AB7" s="275">
        <v>989.86199104000002</v>
      </c>
      <c r="AC7" s="275">
        <v>896.84470341999997</v>
      </c>
      <c r="AD7" s="275">
        <v>480.48806747999998</v>
      </c>
      <c r="AE7" s="275">
        <v>191.72939807</v>
      </c>
      <c r="AF7" s="275">
        <v>22.172189248999999</v>
      </c>
      <c r="AG7" s="275">
        <v>0.78465114663000002</v>
      </c>
      <c r="AH7" s="275">
        <v>16.602256742000002</v>
      </c>
      <c r="AI7" s="275">
        <v>111.0798283</v>
      </c>
      <c r="AJ7" s="275">
        <v>314.83858648</v>
      </c>
      <c r="AK7" s="275">
        <v>747.75339986999995</v>
      </c>
      <c r="AL7" s="275">
        <v>1002.4898795</v>
      </c>
      <c r="AM7" s="275">
        <v>1305.8187991</v>
      </c>
      <c r="AN7" s="275">
        <v>1104.2558962000001</v>
      </c>
      <c r="AO7" s="275">
        <v>1026.718402</v>
      </c>
      <c r="AP7" s="275">
        <v>504.55757538</v>
      </c>
      <c r="AQ7" s="275">
        <v>179.11470145000001</v>
      </c>
      <c r="AR7" s="275">
        <v>19.839290473999998</v>
      </c>
      <c r="AS7" s="275">
        <v>6.5837100657000001</v>
      </c>
      <c r="AT7" s="275">
        <v>19.475206917000001</v>
      </c>
      <c r="AU7" s="275">
        <v>73.944060855000004</v>
      </c>
      <c r="AV7" s="275">
        <v>311.19616766000001</v>
      </c>
      <c r="AW7" s="275">
        <v>758.46649409999998</v>
      </c>
      <c r="AX7" s="275">
        <v>896.46140744000002</v>
      </c>
      <c r="AY7" s="275">
        <v>1260.0278467000001</v>
      </c>
      <c r="AZ7" s="275">
        <v>1319.8795775999999</v>
      </c>
      <c r="BA7" s="275">
        <v>1002.3978782</v>
      </c>
      <c r="BB7" s="275">
        <v>481.38470973</v>
      </c>
      <c r="BC7" s="275">
        <v>101.46042702</v>
      </c>
      <c r="BD7" s="275">
        <v>30.145226643000001</v>
      </c>
      <c r="BE7" s="275">
        <v>4.3965868550999998</v>
      </c>
      <c r="BF7" s="275">
        <v>9.7165728879</v>
      </c>
      <c r="BG7" s="275">
        <v>27.127985466999998</v>
      </c>
      <c r="BH7" s="275">
        <v>393.32760084</v>
      </c>
      <c r="BI7" s="275">
        <v>501.35941579000001</v>
      </c>
      <c r="BJ7" s="338">
        <v>952.95005989000003</v>
      </c>
      <c r="BK7" s="338">
        <v>1105.8175325</v>
      </c>
      <c r="BL7" s="338">
        <v>931.41481779000003</v>
      </c>
      <c r="BM7" s="338">
        <v>804.49244277000003</v>
      </c>
      <c r="BN7" s="338">
        <v>450.5018895</v>
      </c>
      <c r="BO7" s="338">
        <v>183.43352967999999</v>
      </c>
      <c r="BP7" s="338">
        <v>20.706725940999998</v>
      </c>
      <c r="BQ7" s="338">
        <v>2.5672435441000001</v>
      </c>
      <c r="BR7" s="338">
        <v>8.2686228070999999</v>
      </c>
      <c r="BS7" s="338">
        <v>79.914079959000006</v>
      </c>
      <c r="BT7" s="338">
        <v>375.53359408</v>
      </c>
      <c r="BU7" s="338">
        <v>648.44205637000005</v>
      </c>
      <c r="BV7" s="338">
        <v>992.33700500999998</v>
      </c>
    </row>
    <row r="8" spans="1:74" ht="11.1" customHeight="1" x14ac:dyDescent="0.2">
      <c r="A8" s="9" t="s">
        <v>73</v>
      </c>
      <c r="B8" s="212" t="s">
        <v>596</v>
      </c>
      <c r="C8" s="275">
        <v>1370.7133527000001</v>
      </c>
      <c r="D8" s="275">
        <v>1071.6500596000001</v>
      </c>
      <c r="E8" s="275">
        <v>881.53997982999999</v>
      </c>
      <c r="F8" s="275">
        <v>492.58831197000001</v>
      </c>
      <c r="G8" s="275">
        <v>214.97639982999999</v>
      </c>
      <c r="H8" s="275">
        <v>32.068246250999998</v>
      </c>
      <c r="I8" s="275">
        <v>0.45791279809000002</v>
      </c>
      <c r="J8" s="275">
        <v>13.420653482000001</v>
      </c>
      <c r="K8" s="275">
        <v>128.12772494999999</v>
      </c>
      <c r="L8" s="275">
        <v>388.17366041999998</v>
      </c>
      <c r="M8" s="275">
        <v>624.18034421000004</v>
      </c>
      <c r="N8" s="275">
        <v>954.48751515000004</v>
      </c>
      <c r="O8" s="275">
        <v>1103.2566515000001</v>
      </c>
      <c r="P8" s="275">
        <v>900.71996594999996</v>
      </c>
      <c r="Q8" s="275">
        <v>443.41126344999998</v>
      </c>
      <c r="R8" s="275">
        <v>467.10890019999999</v>
      </c>
      <c r="S8" s="275">
        <v>122.45352622</v>
      </c>
      <c r="T8" s="275">
        <v>22.313455097999999</v>
      </c>
      <c r="U8" s="275">
        <v>0.33516288023000002</v>
      </c>
      <c r="V8" s="275">
        <v>18.018875499</v>
      </c>
      <c r="W8" s="275">
        <v>119.96606617</v>
      </c>
      <c r="X8" s="275">
        <v>444.59929016000001</v>
      </c>
      <c r="Y8" s="275">
        <v>782.39410997000004</v>
      </c>
      <c r="Z8" s="275">
        <v>931.52369177000003</v>
      </c>
      <c r="AA8" s="275">
        <v>1177.9069301</v>
      </c>
      <c r="AB8" s="275">
        <v>1089.5051461</v>
      </c>
      <c r="AC8" s="275">
        <v>1020.9614974</v>
      </c>
      <c r="AD8" s="275">
        <v>542.92839980999997</v>
      </c>
      <c r="AE8" s="275">
        <v>174.14274272</v>
      </c>
      <c r="AF8" s="275">
        <v>40.373192001</v>
      </c>
      <c r="AG8" s="275">
        <v>8.2723707682000001</v>
      </c>
      <c r="AH8" s="275">
        <v>21.419809902000001</v>
      </c>
      <c r="AI8" s="275">
        <v>88.734486606999994</v>
      </c>
      <c r="AJ8" s="275">
        <v>391.93335711999998</v>
      </c>
      <c r="AK8" s="275">
        <v>836.72909858000003</v>
      </c>
      <c r="AL8" s="275">
        <v>1227.6013409</v>
      </c>
      <c r="AM8" s="275">
        <v>1518.6499441000001</v>
      </c>
      <c r="AN8" s="275">
        <v>1322.9384889</v>
      </c>
      <c r="AO8" s="275">
        <v>1094.9884462</v>
      </c>
      <c r="AP8" s="275">
        <v>496.68763085000001</v>
      </c>
      <c r="AQ8" s="275">
        <v>204.84414133000001</v>
      </c>
      <c r="AR8" s="275">
        <v>27.030372580000002</v>
      </c>
      <c r="AS8" s="275">
        <v>29.388038984000001</v>
      </c>
      <c r="AT8" s="275">
        <v>19.338869461000002</v>
      </c>
      <c r="AU8" s="275">
        <v>119.70181952999999</v>
      </c>
      <c r="AV8" s="275">
        <v>418.78939136999998</v>
      </c>
      <c r="AW8" s="275">
        <v>937.62272578</v>
      </c>
      <c r="AX8" s="275">
        <v>1009.5133599</v>
      </c>
      <c r="AY8" s="275">
        <v>1336.4812744999999</v>
      </c>
      <c r="AZ8" s="275">
        <v>1406.2007897999999</v>
      </c>
      <c r="BA8" s="275">
        <v>953.15650431999995</v>
      </c>
      <c r="BB8" s="275">
        <v>456.14702561000001</v>
      </c>
      <c r="BC8" s="275">
        <v>159.43156973999999</v>
      </c>
      <c r="BD8" s="275">
        <v>45.668307282999997</v>
      </c>
      <c r="BE8" s="275">
        <v>11.613590963</v>
      </c>
      <c r="BF8" s="275">
        <v>24.838214837999999</v>
      </c>
      <c r="BG8" s="275">
        <v>39.132194466000001</v>
      </c>
      <c r="BH8" s="275">
        <v>365.65917063000001</v>
      </c>
      <c r="BI8" s="275">
        <v>585.61185688</v>
      </c>
      <c r="BJ8" s="338">
        <v>1069.7056806000001</v>
      </c>
      <c r="BK8" s="338">
        <v>1204.0041083000001</v>
      </c>
      <c r="BL8" s="338">
        <v>996.09236616999999</v>
      </c>
      <c r="BM8" s="338">
        <v>832.46417296000004</v>
      </c>
      <c r="BN8" s="338">
        <v>463.88719388999999</v>
      </c>
      <c r="BO8" s="338">
        <v>215.8792157</v>
      </c>
      <c r="BP8" s="338">
        <v>37.68619442</v>
      </c>
      <c r="BQ8" s="338">
        <v>7.8124998532000003</v>
      </c>
      <c r="BR8" s="338">
        <v>20.046998605999999</v>
      </c>
      <c r="BS8" s="338">
        <v>100.89777444000001</v>
      </c>
      <c r="BT8" s="338">
        <v>405.91960659</v>
      </c>
      <c r="BU8" s="338">
        <v>727.67588087000001</v>
      </c>
      <c r="BV8" s="338">
        <v>1125.8200863</v>
      </c>
    </row>
    <row r="9" spans="1:74" ht="11.1" customHeight="1" x14ac:dyDescent="0.2">
      <c r="A9" s="9" t="s">
        <v>74</v>
      </c>
      <c r="B9" s="212" t="s">
        <v>597</v>
      </c>
      <c r="C9" s="275">
        <v>1469.6596296</v>
      </c>
      <c r="D9" s="275">
        <v>1143.0765148999999</v>
      </c>
      <c r="E9" s="275">
        <v>897.95280924999997</v>
      </c>
      <c r="F9" s="275">
        <v>466.71510551</v>
      </c>
      <c r="G9" s="275">
        <v>231.23399936999999</v>
      </c>
      <c r="H9" s="275">
        <v>45.701905127000003</v>
      </c>
      <c r="I9" s="275">
        <v>2.8989547571999998</v>
      </c>
      <c r="J9" s="275">
        <v>14.992816832999999</v>
      </c>
      <c r="K9" s="275">
        <v>153.19726889</v>
      </c>
      <c r="L9" s="275">
        <v>343.10558264000002</v>
      </c>
      <c r="M9" s="275">
        <v>730.83024547000002</v>
      </c>
      <c r="N9" s="275">
        <v>1065.428997</v>
      </c>
      <c r="O9" s="275">
        <v>1121.8528345</v>
      </c>
      <c r="P9" s="275">
        <v>927.41008794000004</v>
      </c>
      <c r="Q9" s="275">
        <v>452.90124214999997</v>
      </c>
      <c r="R9" s="275">
        <v>358.51095658999998</v>
      </c>
      <c r="S9" s="275">
        <v>124.26077141</v>
      </c>
      <c r="T9" s="275">
        <v>24.843971934999999</v>
      </c>
      <c r="U9" s="275">
        <v>0.71938045852999999</v>
      </c>
      <c r="V9" s="275">
        <v>22.255355520999998</v>
      </c>
      <c r="W9" s="275">
        <v>128.61972842</v>
      </c>
      <c r="X9" s="275">
        <v>479.53440182999998</v>
      </c>
      <c r="Y9" s="275">
        <v>756.78360830999998</v>
      </c>
      <c r="Z9" s="275">
        <v>1117.2721045999999</v>
      </c>
      <c r="AA9" s="275">
        <v>1262.9742004</v>
      </c>
      <c r="AB9" s="275">
        <v>1096.684933</v>
      </c>
      <c r="AC9" s="275">
        <v>1048.4836433</v>
      </c>
      <c r="AD9" s="275">
        <v>629.53251373000001</v>
      </c>
      <c r="AE9" s="275">
        <v>226.9447844</v>
      </c>
      <c r="AF9" s="275">
        <v>47.784960296000001</v>
      </c>
      <c r="AG9" s="275">
        <v>15.015457302</v>
      </c>
      <c r="AH9" s="275">
        <v>18.43452186</v>
      </c>
      <c r="AI9" s="275">
        <v>67.334153321000002</v>
      </c>
      <c r="AJ9" s="275">
        <v>438.59611512999999</v>
      </c>
      <c r="AK9" s="275">
        <v>878.93435725999996</v>
      </c>
      <c r="AL9" s="275">
        <v>1404.2046445999999</v>
      </c>
      <c r="AM9" s="275">
        <v>1483.6599145</v>
      </c>
      <c r="AN9" s="275">
        <v>1347.6189724999999</v>
      </c>
      <c r="AO9" s="275">
        <v>1031.6808129999999</v>
      </c>
      <c r="AP9" s="275">
        <v>513.31064379999998</v>
      </c>
      <c r="AQ9" s="275">
        <v>200.63261957</v>
      </c>
      <c r="AR9" s="275">
        <v>40.775031454000001</v>
      </c>
      <c r="AS9" s="275">
        <v>29.745777705999998</v>
      </c>
      <c r="AT9" s="275">
        <v>21.280183485999999</v>
      </c>
      <c r="AU9" s="275">
        <v>126.15289559999999</v>
      </c>
      <c r="AV9" s="275">
        <v>388.54380533</v>
      </c>
      <c r="AW9" s="275">
        <v>1020.9776952</v>
      </c>
      <c r="AX9" s="275">
        <v>1102.0958883999999</v>
      </c>
      <c r="AY9" s="275">
        <v>1266.8007858000001</v>
      </c>
      <c r="AZ9" s="275">
        <v>1306.5920200999999</v>
      </c>
      <c r="BA9" s="275">
        <v>801.47331310000004</v>
      </c>
      <c r="BB9" s="275">
        <v>397.97991450000001</v>
      </c>
      <c r="BC9" s="275">
        <v>214.60194877999999</v>
      </c>
      <c r="BD9" s="275">
        <v>39.444768125000003</v>
      </c>
      <c r="BE9" s="275">
        <v>12.248821256999999</v>
      </c>
      <c r="BF9" s="275">
        <v>32.983923461000003</v>
      </c>
      <c r="BG9" s="275">
        <v>49.480086884999999</v>
      </c>
      <c r="BH9" s="275">
        <v>353.26576864999998</v>
      </c>
      <c r="BI9" s="275">
        <v>646.30571265000003</v>
      </c>
      <c r="BJ9" s="338">
        <v>1189.2021646999999</v>
      </c>
      <c r="BK9" s="338">
        <v>1286.0575693000001</v>
      </c>
      <c r="BL9" s="338">
        <v>1033.3901696</v>
      </c>
      <c r="BM9" s="338">
        <v>824.25606361999996</v>
      </c>
      <c r="BN9" s="338">
        <v>442.29004083000001</v>
      </c>
      <c r="BO9" s="338">
        <v>193.61506005000001</v>
      </c>
      <c r="BP9" s="338">
        <v>42.980947858</v>
      </c>
      <c r="BQ9" s="338">
        <v>12.750568269</v>
      </c>
      <c r="BR9" s="338">
        <v>22.839954130999999</v>
      </c>
      <c r="BS9" s="338">
        <v>117.41100136</v>
      </c>
      <c r="BT9" s="338">
        <v>411.42984624000002</v>
      </c>
      <c r="BU9" s="338">
        <v>796.59256170000003</v>
      </c>
      <c r="BV9" s="338">
        <v>1226.0940129999999</v>
      </c>
    </row>
    <row r="10" spans="1:74" ht="11.1" customHeight="1" x14ac:dyDescent="0.2">
      <c r="A10" s="9" t="s">
        <v>364</v>
      </c>
      <c r="B10" s="212" t="s">
        <v>630</v>
      </c>
      <c r="C10" s="275">
        <v>716.12662089000003</v>
      </c>
      <c r="D10" s="275">
        <v>438.95616052000003</v>
      </c>
      <c r="E10" s="275">
        <v>345.75350695999998</v>
      </c>
      <c r="F10" s="275">
        <v>110.83261090000001</v>
      </c>
      <c r="G10" s="275">
        <v>35.166418047999997</v>
      </c>
      <c r="H10" s="275">
        <v>0.91651561706999995</v>
      </c>
      <c r="I10" s="275">
        <v>0</v>
      </c>
      <c r="J10" s="275">
        <v>6.1084237362999998E-2</v>
      </c>
      <c r="K10" s="275">
        <v>12.225308848999999</v>
      </c>
      <c r="L10" s="275">
        <v>170.40408933000001</v>
      </c>
      <c r="M10" s="275">
        <v>288.55303849000001</v>
      </c>
      <c r="N10" s="275">
        <v>446.48942310000001</v>
      </c>
      <c r="O10" s="275">
        <v>538.21960125999999</v>
      </c>
      <c r="P10" s="275">
        <v>406.38996354</v>
      </c>
      <c r="Q10" s="275">
        <v>185.30848653999999</v>
      </c>
      <c r="R10" s="275">
        <v>141.44797697999999</v>
      </c>
      <c r="S10" s="275">
        <v>19.828273524</v>
      </c>
      <c r="T10" s="275">
        <v>3.1495848694999999</v>
      </c>
      <c r="U10" s="275">
        <v>0</v>
      </c>
      <c r="V10" s="275">
        <v>0.31513131773000003</v>
      </c>
      <c r="W10" s="275">
        <v>15.386479712</v>
      </c>
      <c r="X10" s="275">
        <v>141.23197157000001</v>
      </c>
      <c r="Y10" s="275">
        <v>417.49901052000001</v>
      </c>
      <c r="Z10" s="275">
        <v>437.57558002000002</v>
      </c>
      <c r="AA10" s="275">
        <v>506.18523943999998</v>
      </c>
      <c r="AB10" s="275">
        <v>505.61308014000002</v>
      </c>
      <c r="AC10" s="275">
        <v>505.23724788999999</v>
      </c>
      <c r="AD10" s="275">
        <v>150.76316714999999</v>
      </c>
      <c r="AE10" s="275">
        <v>60.440979044000002</v>
      </c>
      <c r="AF10" s="275">
        <v>1.2311858894000001</v>
      </c>
      <c r="AG10" s="275">
        <v>5.9811828124000002E-2</v>
      </c>
      <c r="AH10" s="275">
        <v>1.0845958589</v>
      </c>
      <c r="AI10" s="275">
        <v>19.374344604000001</v>
      </c>
      <c r="AJ10" s="275">
        <v>124.65587718</v>
      </c>
      <c r="AK10" s="275">
        <v>384.74225072000002</v>
      </c>
      <c r="AL10" s="275">
        <v>476.85584397999997</v>
      </c>
      <c r="AM10" s="275">
        <v>759.5789532</v>
      </c>
      <c r="AN10" s="275">
        <v>493.30395522999999</v>
      </c>
      <c r="AO10" s="275">
        <v>460.65898283000001</v>
      </c>
      <c r="AP10" s="275">
        <v>157.69672478000001</v>
      </c>
      <c r="AQ10" s="275">
        <v>37.159963675999997</v>
      </c>
      <c r="AR10" s="275">
        <v>0.80973408649</v>
      </c>
      <c r="AS10" s="275">
        <v>0.64660815442999997</v>
      </c>
      <c r="AT10" s="275">
        <v>1.4990880902999999</v>
      </c>
      <c r="AU10" s="275">
        <v>11.662814767</v>
      </c>
      <c r="AV10" s="275">
        <v>118.92935634</v>
      </c>
      <c r="AW10" s="275">
        <v>441.47625478999998</v>
      </c>
      <c r="AX10" s="275">
        <v>479.05594306</v>
      </c>
      <c r="AY10" s="275">
        <v>645.60419907000005</v>
      </c>
      <c r="AZ10" s="275">
        <v>668.76279936000003</v>
      </c>
      <c r="BA10" s="275">
        <v>361.42340582000003</v>
      </c>
      <c r="BB10" s="275">
        <v>133.06286635000001</v>
      </c>
      <c r="BC10" s="275">
        <v>22.655556375</v>
      </c>
      <c r="BD10" s="275">
        <v>0.68967514724000001</v>
      </c>
      <c r="BE10" s="275">
        <v>5.8413510821999998E-2</v>
      </c>
      <c r="BF10" s="275">
        <v>0.42446553123000003</v>
      </c>
      <c r="BG10" s="275">
        <v>8.2767037732999995</v>
      </c>
      <c r="BH10" s="275">
        <v>145.30314885999999</v>
      </c>
      <c r="BI10" s="275">
        <v>237.68975696999999</v>
      </c>
      <c r="BJ10" s="338">
        <v>542.18968407</v>
      </c>
      <c r="BK10" s="338">
        <v>619.58074856999997</v>
      </c>
      <c r="BL10" s="338">
        <v>480.78891607999998</v>
      </c>
      <c r="BM10" s="338">
        <v>360.58757443000002</v>
      </c>
      <c r="BN10" s="338">
        <v>159.0252084</v>
      </c>
      <c r="BO10" s="338">
        <v>49.802945065000003</v>
      </c>
      <c r="BP10" s="338">
        <v>2.3525373641999998</v>
      </c>
      <c r="BQ10" s="338">
        <v>0.24805343362999999</v>
      </c>
      <c r="BR10" s="338">
        <v>0.46874300115</v>
      </c>
      <c r="BS10" s="338">
        <v>15.862035161</v>
      </c>
      <c r="BT10" s="338">
        <v>140.80562964000001</v>
      </c>
      <c r="BU10" s="338">
        <v>315.73902161000001</v>
      </c>
      <c r="BV10" s="338">
        <v>545.35275130000002</v>
      </c>
    </row>
    <row r="11" spans="1:74" ht="11.1" customHeight="1" x14ac:dyDescent="0.2">
      <c r="A11" s="9" t="s">
        <v>75</v>
      </c>
      <c r="B11" s="212" t="s">
        <v>599</v>
      </c>
      <c r="C11" s="275">
        <v>898.92496743000004</v>
      </c>
      <c r="D11" s="275">
        <v>570.89548514000001</v>
      </c>
      <c r="E11" s="275">
        <v>401.42348620000001</v>
      </c>
      <c r="F11" s="275">
        <v>130.36067738</v>
      </c>
      <c r="G11" s="275">
        <v>63.445043124000001</v>
      </c>
      <c r="H11" s="275">
        <v>0.70673451917999996</v>
      </c>
      <c r="I11" s="275">
        <v>0</v>
      </c>
      <c r="J11" s="275">
        <v>0</v>
      </c>
      <c r="K11" s="275">
        <v>31.466391579</v>
      </c>
      <c r="L11" s="275">
        <v>238.23820633</v>
      </c>
      <c r="M11" s="275">
        <v>379.40110983</v>
      </c>
      <c r="N11" s="275">
        <v>628.12027447000003</v>
      </c>
      <c r="O11" s="275">
        <v>641.58578795000005</v>
      </c>
      <c r="P11" s="275">
        <v>517.47355385000003</v>
      </c>
      <c r="Q11" s="275">
        <v>199.88208563000001</v>
      </c>
      <c r="R11" s="275">
        <v>150.87772355000001</v>
      </c>
      <c r="S11" s="275">
        <v>21.661627929000002</v>
      </c>
      <c r="T11" s="275">
        <v>2.3384797731</v>
      </c>
      <c r="U11" s="275">
        <v>0</v>
      </c>
      <c r="V11" s="275">
        <v>0</v>
      </c>
      <c r="W11" s="275">
        <v>26.078629606</v>
      </c>
      <c r="X11" s="275">
        <v>229.89123949</v>
      </c>
      <c r="Y11" s="275">
        <v>527.23506085999998</v>
      </c>
      <c r="Z11" s="275">
        <v>558.74384401999998</v>
      </c>
      <c r="AA11" s="275">
        <v>680.98749816999998</v>
      </c>
      <c r="AB11" s="275">
        <v>623.45161461999999</v>
      </c>
      <c r="AC11" s="275">
        <v>627.75565704999997</v>
      </c>
      <c r="AD11" s="275">
        <v>215.92832346</v>
      </c>
      <c r="AE11" s="275">
        <v>69.761455729000005</v>
      </c>
      <c r="AF11" s="275">
        <v>1.4097747768</v>
      </c>
      <c r="AG11" s="275">
        <v>0</v>
      </c>
      <c r="AH11" s="275">
        <v>0</v>
      </c>
      <c r="AI11" s="275">
        <v>15.544195541000001</v>
      </c>
      <c r="AJ11" s="275">
        <v>169.25889938</v>
      </c>
      <c r="AK11" s="275">
        <v>543.71873533999997</v>
      </c>
      <c r="AL11" s="275">
        <v>700.39261557999998</v>
      </c>
      <c r="AM11" s="275">
        <v>1012.8295955</v>
      </c>
      <c r="AN11" s="275">
        <v>689.92950142999996</v>
      </c>
      <c r="AO11" s="275">
        <v>564.03871950999996</v>
      </c>
      <c r="AP11" s="275">
        <v>180.36483448999999</v>
      </c>
      <c r="AQ11" s="275">
        <v>47.935511269999999</v>
      </c>
      <c r="AR11" s="275">
        <v>0.70396249572000003</v>
      </c>
      <c r="AS11" s="275">
        <v>0.70387753687999999</v>
      </c>
      <c r="AT11" s="275">
        <v>0</v>
      </c>
      <c r="AU11" s="275">
        <v>16.355008591000001</v>
      </c>
      <c r="AV11" s="275">
        <v>160.35303599</v>
      </c>
      <c r="AW11" s="275">
        <v>624.37974985999995</v>
      </c>
      <c r="AX11" s="275">
        <v>625.91778402</v>
      </c>
      <c r="AY11" s="275">
        <v>835.85724025000002</v>
      </c>
      <c r="AZ11" s="275">
        <v>864.78094256999998</v>
      </c>
      <c r="BA11" s="275">
        <v>445.30997136000002</v>
      </c>
      <c r="BB11" s="275">
        <v>146.53960291000001</v>
      </c>
      <c r="BC11" s="275">
        <v>37.282209555999998</v>
      </c>
      <c r="BD11" s="275">
        <v>0.70315961285999995</v>
      </c>
      <c r="BE11" s="275">
        <v>0</v>
      </c>
      <c r="BF11" s="275">
        <v>0.93741296827999998</v>
      </c>
      <c r="BG11" s="275">
        <v>13.408271397</v>
      </c>
      <c r="BH11" s="275">
        <v>164.55962056999999</v>
      </c>
      <c r="BI11" s="275">
        <v>329.38884824000002</v>
      </c>
      <c r="BJ11" s="338">
        <v>716.89117978000002</v>
      </c>
      <c r="BK11" s="338">
        <v>799.67169058000002</v>
      </c>
      <c r="BL11" s="338">
        <v>611.95035895000001</v>
      </c>
      <c r="BM11" s="338">
        <v>448.92101176</v>
      </c>
      <c r="BN11" s="338">
        <v>199.73693721000001</v>
      </c>
      <c r="BO11" s="338">
        <v>62.771214292000003</v>
      </c>
      <c r="BP11" s="338">
        <v>2.9482367600999999</v>
      </c>
      <c r="BQ11" s="338">
        <v>0</v>
      </c>
      <c r="BR11" s="338">
        <v>0.46843324807999998</v>
      </c>
      <c r="BS11" s="338">
        <v>21.557064148999999</v>
      </c>
      <c r="BT11" s="338">
        <v>187.64417222</v>
      </c>
      <c r="BU11" s="338">
        <v>426.20806234999998</v>
      </c>
      <c r="BV11" s="338">
        <v>717.02152957999999</v>
      </c>
    </row>
    <row r="12" spans="1:74" ht="11.1" customHeight="1" x14ac:dyDescent="0.2">
      <c r="A12" s="9" t="s">
        <v>76</v>
      </c>
      <c r="B12" s="212" t="s">
        <v>600</v>
      </c>
      <c r="C12" s="275">
        <v>620.67538710999997</v>
      </c>
      <c r="D12" s="275">
        <v>430.66077274000003</v>
      </c>
      <c r="E12" s="275">
        <v>194.04556446000001</v>
      </c>
      <c r="F12" s="275">
        <v>36.270128444999997</v>
      </c>
      <c r="G12" s="275">
        <v>12.020127243999999</v>
      </c>
      <c r="H12" s="275">
        <v>0</v>
      </c>
      <c r="I12" s="275">
        <v>0</v>
      </c>
      <c r="J12" s="275">
        <v>0</v>
      </c>
      <c r="K12" s="275">
        <v>6.6616895939000003</v>
      </c>
      <c r="L12" s="275">
        <v>67.388014373999994</v>
      </c>
      <c r="M12" s="275">
        <v>238.47943472</v>
      </c>
      <c r="N12" s="275">
        <v>507.43111521999998</v>
      </c>
      <c r="O12" s="275">
        <v>430.85514308</v>
      </c>
      <c r="P12" s="275">
        <v>343.77604377</v>
      </c>
      <c r="Q12" s="275">
        <v>123.32792215000001</v>
      </c>
      <c r="R12" s="275">
        <v>32.396642819</v>
      </c>
      <c r="S12" s="275">
        <v>2.3218930330999998</v>
      </c>
      <c r="T12" s="275">
        <v>0</v>
      </c>
      <c r="U12" s="275">
        <v>0</v>
      </c>
      <c r="V12" s="275">
        <v>0</v>
      </c>
      <c r="W12" s="275">
        <v>2.8600183869000002</v>
      </c>
      <c r="X12" s="275">
        <v>84.025120302000005</v>
      </c>
      <c r="Y12" s="275">
        <v>230.18999588</v>
      </c>
      <c r="Z12" s="275">
        <v>399.95212047000001</v>
      </c>
      <c r="AA12" s="275">
        <v>496.79379815999999</v>
      </c>
      <c r="AB12" s="275">
        <v>367.92823127000003</v>
      </c>
      <c r="AC12" s="275">
        <v>310.99697716999998</v>
      </c>
      <c r="AD12" s="275">
        <v>123.4653521</v>
      </c>
      <c r="AE12" s="275">
        <v>14.531808943</v>
      </c>
      <c r="AF12" s="275">
        <v>7.7905466103000004E-2</v>
      </c>
      <c r="AG12" s="275">
        <v>0</v>
      </c>
      <c r="AH12" s="275">
        <v>0.15552929217</v>
      </c>
      <c r="AI12" s="275">
        <v>1.2766720717</v>
      </c>
      <c r="AJ12" s="275">
        <v>66.604746046000002</v>
      </c>
      <c r="AK12" s="275">
        <v>347.21599624999999</v>
      </c>
      <c r="AL12" s="275">
        <v>596.53096474999995</v>
      </c>
      <c r="AM12" s="275">
        <v>649.18349883999997</v>
      </c>
      <c r="AN12" s="275">
        <v>479.25749382999999</v>
      </c>
      <c r="AO12" s="275">
        <v>350.77168079</v>
      </c>
      <c r="AP12" s="275">
        <v>81.900579070000006</v>
      </c>
      <c r="AQ12" s="275">
        <v>10.589568742000001</v>
      </c>
      <c r="AR12" s="275">
        <v>7.7079084977000001E-2</v>
      </c>
      <c r="AS12" s="275">
        <v>0.15402433992</v>
      </c>
      <c r="AT12" s="275">
        <v>7.6945962554999997E-2</v>
      </c>
      <c r="AU12" s="275">
        <v>3.6190496843000002</v>
      </c>
      <c r="AV12" s="275">
        <v>37.272358672000003</v>
      </c>
      <c r="AW12" s="275">
        <v>389.33336193999997</v>
      </c>
      <c r="AX12" s="275">
        <v>421.50728444999999</v>
      </c>
      <c r="AY12" s="275">
        <v>623.48867490999999</v>
      </c>
      <c r="AZ12" s="275">
        <v>498.78168678999998</v>
      </c>
      <c r="BA12" s="275">
        <v>278.14543547</v>
      </c>
      <c r="BB12" s="275">
        <v>54.778828496999999</v>
      </c>
      <c r="BC12" s="275">
        <v>14.090024167999999</v>
      </c>
      <c r="BD12" s="275">
        <v>0</v>
      </c>
      <c r="BE12" s="275">
        <v>0</v>
      </c>
      <c r="BF12" s="275">
        <v>0.42871222937999998</v>
      </c>
      <c r="BG12" s="275">
        <v>1.2091684569000001</v>
      </c>
      <c r="BH12" s="275">
        <v>41.871171994000001</v>
      </c>
      <c r="BI12" s="275">
        <v>210.94032361999999</v>
      </c>
      <c r="BJ12" s="338">
        <v>521.88505449000002</v>
      </c>
      <c r="BK12" s="338">
        <v>575.84461395999995</v>
      </c>
      <c r="BL12" s="338">
        <v>416.57974098</v>
      </c>
      <c r="BM12" s="338">
        <v>269.21938763999998</v>
      </c>
      <c r="BN12" s="338">
        <v>85.172226198000004</v>
      </c>
      <c r="BO12" s="338">
        <v>10.186475529000001</v>
      </c>
      <c r="BP12" s="338">
        <v>0.25085592476000002</v>
      </c>
      <c r="BQ12" s="338">
        <v>0</v>
      </c>
      <c r="BR12" s="338">
        <v>0.17501313259000001</v>
      </c>
      <c r="BS12" s="338">
        <v>4.6611038705999999</v>
      </c>
      <c r="BT12" s="338">
        <v>60.489237324000001</v>
      </c>
      <c r="BU12" s="338">
        <v>238.10211122999999</v>
      </c>
      <c r="BV12" s="338">
        <v>484.17717888999999</v>
      </c>
    </row>
    <row r="13" spans="1:74" ht="11.1" customHeight="1" x14ac:dyDescent="0.2">
      <c r="A13" s="9" t="s">
        <v>77</v>
      </c>
      <c r="B13" s="212" t="s">
        <v>601</v>
      </c>
      <c r="C13" s="275">
        <v>939.87063053999998</v>
      </c>
      <c r="D13" s="275">
        <v>846.69420153999999</v>
      </c>
      <c r="E13" s="275">
        <v>589.43677748000005</v>
      </c>
      <c r="F13" s="275">
        <v>443.64836580000002</v>
      </c>
      <c r="G13" s="275">
        <v>309.85168050999999</v>
      </c>
      <c r="H13" s="275">
        <v>98.813154562999998</v>
      </c>
      <c r="I13" s="275">
        <v>16.548018569</v>
      </c>
      <c r="J13" s="275">
        <v>13.987721034</v>
      </c>
      <c r="K13" s="275">
        <v>102.94887486</v>
      </c>
      <c r="L13" s="275">
        <v>330.27783167000001</v>
      </c>
      <c r="M13" s="275">
        <v>665.51621268999997</v>
      </c>
      <c r="N13" s="275">
        <v>964.06194157000004</v>
      </c>
      <c r="O13" s="275">
        <v>815.76798085999997</v>
      </c>
      <c r="P13" s="275">
        <v>749.93738200999996</v>
      </c>
      <c r="Q13" s="275">
        <v>533.55777103000003</v>
      </c>
      <c r="R13" s="275">
        <v>329.50556490000002</v>
      </c>
      <c r="S13" s="275">
        <v>198.50668612999999</v>
      </c>
      <c r="T13" s="275">
        <v>53.241079323999998</v>
      </c>
      <c r="U13" s="275">
        <v>7.7147610160999998</v>
      </c>
      <c r="V13" s="275">
        <v>13.838105359</v>
      </c>
      <c r="W13" s="275">
        <v>95.219605960999999</v>
      </c>
      <c r="X13" s="275">
        <v>344.27456847000002</v>
      </c>
      <c r="Y13" s="275">
        <v>534.72591017000002</v>
      </c>
      <c r="Z13" s="275">
        <v>897.41091144999996</v>
      </c>
      <c r="AA13" s="275">
        <v>1017.8225842000001</v>
      </c>
      <c r="AB13" s="275">
        <v>807.80575068999997</v>
      </c>
      <c r="AC13" s="275">
        <v>591.73865622000005</v>
      </c>
      <c r="AD13" s="275">
        <v>458.43739564999998</v>
      </c>
      <c r="AE13" s="275">
        <v>217.27710927000001</v>
      </c>
      <c r="AF13" s="275">
        <v>56.627413877000002</v>
      </c>
      <c r="AG13" s="275">
        <v>10.54518575</v>
      </c>
      <c r="AH13" s="275">
        <v>16.461844868</v>
      </c>
      <c r="AI13" s="275">
        <v>98.815580854999993</v>
      </c>
      <c r="AJ13" s="275">
        <v>413.74807741000001</v>
      </c>
      <c r="AK13" s="275">
        <v>613.25467877999995</v>
      </c>
      <c r="AL13" s="275">
        <v>969.54459329999997</v>
      </c>
      <c r="AM13" s="275">
        <v>833.60437763000004</v>
      </c>
      <c r="AN13" s="275">
        <v>704.75750532999996</v>
      </c>
      <c r="AO13" s="275">
        <v>582.70511375000001</v>
      </c>
      <c r="AP13" s="275">
        <v>404.68082476000001</v>
      </c>
      <c r="AQ13" s="275">
        <v>217.51716271999999</v>
      </c>
      <c r="AR13" s="275">
        <v>86.343705240999995</v>
      </c>
      <c r="AS13" s="275">
        <v>11.196337031000001</v>
      </c>
      <c r="AT13" s="275">
        <v>37.370745321999998</v>
      </c>
      <c r="AU13" s="275">
        <v>99.964958135000003</v>
      </c>
      <c r="AV13" s="275">
        <v>271.22512834999998</v>
      </c>
      <c r="AW13" s="275">
        <v>651.87360278000006</v>
      </c>
      <c r="AX13" s="275">
        <v>834.81700936000004</v>
      </c>
      <c r="AY13" s="275">
        <v>815.35603657000001</v>
      </c>
      <c r="AZ13" s="275">
        <v>599.48032515</v>
      </c>
      <c r="BA13" s="275">
        <v>480.62728492999997</v>
      </c>
      <c r="BB13" s="275">
        <v>394.99432554999999</v>
      </c>
      <c r="BC13" s="275">
        <v>265.93405116000002</v>
      </c>
      <c r="BD13" s="275">
        <v>41.834927811</v>
      </c>
      <c r="BE13" s="275">
        <v>23.625449343</v>
      </c>
      <c r="BF13" s="275">
        <v>20.545938887999998</v>
      </c>
      <c r="BG13" s="275">
        <v>77.711065242999993</v>
      </c>
      <c r="BH13" s="275">
        <v>240.74059316</v>
      </c>
      <c r="BI13" s="275">
        <v>655.74698135000006</v>
      </c>
      <c r="BJ13" s="338">
        <v>896.40201220999995</v>
      </c>
      <c r="BK13" s="338">
        <v>885.30410330999996</v>
      </c>
      <c r="BL13" s="338">
        <v>711.99012111000002</v>
      </c>
      <c r="BM13" s="338">
        <v>589.33534701999997</v>
      </c>
      <c r="BN13" s="338">
        <v>388.69777779999998</v>
      </c>
      <c r="BO13" s="338">
        <v>201.52608463999999</v>
      </c>
      <c r="BP13" s="338">
        <v>68.400305605</v>
      </c>
      <c r="BQ13" s="338">
        <v>11.827827634</v>
      </c>
      <c r="BR13" s="338">
        <v>16.717466739999999</v>
      </c>
      <c r="BS13" s="338">
        <v>101.62865757</v>
      </c>
      <c r="BT13" s="338">
        <v>312.46337612000002</v>
      </c>
      <c r="BU13" s="338">
        <v>604.49467888000004</v>
      </c>
      <c r="BV13" s="338">
        <v>887.99854620999997</v>
      </c>
    </row>
    <row r="14" spans="1:74" ht="11.1" customHeight="1" x14ac:dyDescent="0.2">
      <c r="A14" s="9" t="s">
        <v>78</v>
      </c>
      <c r="B14" s="212" t="s">
        <v>602</v>
      </c>
      <c r="C14" s="275">
        <v>556.33600238999998</v>
      </c>
      <c r="D14" s="275">
        <v>579.32786663000002</v>
      </c>
      <c r="E14" s="275">
        <v>493.99043545000001</v>
      </c>
      <c r="F14" s="275">
        <v>383.12057755000001</v>
      </c>
      <c r="G14" s="275">
        <v>284.79509153999999</v>
      </c>
      <c r="H14" s="275">
        <v>116.37613132</v>
      </c>
      <c r="I14" s="275">
        <v>32.854172149</v>
      </c>
      <c r="J14" s="275">
        <v>21.746074889999999</v>
      </c>
      <c r="K14" s="275">
        <v>39.282098429000001</v>
      </c>
      <c r="L14" s="275">
        <v>194.31698747999999</v>
      </c>
      <c r="M14" s="275">
        <v>478.82648424000001</v>
      </c>
      <c r="N14" s="275">
        <v>637.37510839000004</v>
      </c>
      <c r="O14" s="275">
        <v>543.91796959999999</v>
      </c>
      <c r="P14" s="275">
        <v>495.36924538</v>
      </c>
      <c r="Q14" s="275">
        <v>511.13543091999998</v>
      </c>
      <c r="R14" s="275">
        <v>320.32106320000003</v>
      </c>
      <c r="S14" s="275">
        <v>185.97005318999999</v>
      </c>
      <c r="T14" s="275">
        <v>98.929854762000005</v>
      </c>
      <c r="U14" s="275">
        <v>25.323503037999998</v>
      </c>
      <c r="V14" s="275">
        <v>14.475418226</v>
      </c>
      <c r="W14" s="275">
        <v>42.817187947000001</v>
      </c>
      <c r="X14" s="275">
        <v>180.23497239</v>
      </c>
      <c r="Y14" s="275">
        <v>372.08466960999999</v>
      </c>
      <c r="Z14" s="275">
        <v>620.75894271000004</v>
      </c>
      <c r="AA14" s="275">
        <v>645.06143612000005</v>
      </c>
      <c r="AB14" s="275">
        <v>519.92444639999997</v>
      </c>
      <c r="AC14" s="275">
        <v>392.39731703000001</v>
      </c>
      <c r="AD14" s="275">
        <v>288.93397854</v>
      </c>
      <c r="AE14" s="275">
        <v>157.52316948999999</v>
      </c>
      <c r="AF14" s="275">
        <v>51.142943715999998</v>
      </c>
      <c r="AG14" s="275">
        <v>12.258314171</v>
      </c>
      <c r="AH14" s="275">
        <v>14.408760858999999</v>
      </c>
      <c r="AI14" s="275">
        <v>55.454717395000003</v>
      </c>
      <c r="AJ14" s="275">
        <v>238.67130334999999</v>
      </c>
      <c r="AK14" s="275">
        <v>389.69405922999999</v>
      </c>
      <c r="AL14" s="275">
        <v>596.19146229</v>
      </c>
      <c r="AM14" s="275">
        <v>434.21983261999998</v>
      </c>
      <c r="AN14" s="275">
        <v>445.60975410999998</v>
      </c>
      <c r="AO14" s="275">
        <v>373.0256637</v>
      </c>
      <c r="AP14" s="275">
        <v>275.73117156000001</v>
      </c>
      <c r="AQ14" s="275">
        <v>131.30616852</v>
      </c>
      <c r="AR14" s="275">
        <v>61.332238469000004</v>
      </c>
      <c r="AS14" s="275">
        <v>9.2380404468999995</v>
      </c>
      <c r="AT14" s="275">
        <v>10.614054531000001</v>
      </c>
      <c r="AU14" s="275">
        <v>36.680454431000001</v>
      </c>
      <c r="AV14" s="275">
        <v>121.7676963</v>
      </c>
      <c r="AW14" s="275">
        <v>352.58089142</v>
      </c>
      <c r="AX14" s="275">
        <v>511.97958677000003</v>
      </c>
      <c r="AY14" s="275">
        <v>467.61465124</v>
      </c>
      <c r="AZ14" s="275">
        <v>328.67374813999999</v>
      </c>
      <c r="BA14" s="275">
        <v>281.30178803000001</v>
      </c>
      <c r="BB14" s="275">
        <v>292.31874090999997</v>
      </c>
      <c r="BC14" s="275">
        <v>206.30986046999999</v>
      </c>
      <c r="BD14" s="275">
        <v>24.937661816999999</v>
      </c>
      <c r="BE14" s="275">
        <v>7.6167105600999996</v>
      </c>
      <c r="BF14" s="275">
        <v>12.500762202000001</v>
      </c>
      <c r="BG14" s="275">
        <v>56.944857343000002</v>
      </c>
      <c r="BH14" s="275">
        <v>108.78165982</v>
      </c>
      <c r="BI14" s="275">
        <v>417.48718789999998</v>
      </c>
      <c r="BJ14" s="338">
        <v>518.92513486999997</v>
      </c>
      <c r="BK14" s="338">
        <v>500.43870016</v>
      </c>
      <c r="BL14" s="338">
        <v>400.81135717000001</v>
      </c>
      <c r="BM14" s="338">
        <v>368.09112847</v>
      </c>
      <c r="BN14" s="338">
        <v>261.47413725000001</v>
      </c>
      <c r="BO14" s="338">
        <v>145.75950963</v>
      </c>
      <c r="BP14" s="338">
        <v>57.053432684999997</v>
      </c>
      <c r="BQ14" s="338">
        <v>13.497741722000001</v>
      </c>
      <c r="BR14" s="338">
        <v>16.259136135999999</v>
      </c>
      <c r="BS14" s="338">
        <v>45.683116734000002</v>
      </c>
      <c r="BT14" s="338">
        <v>170.18133660999999</v>
      </c>
      <c r="BU14" s="338">
        <v>379.53742115</v>
      </c>
      <c r="BV14" s="338">
        <v>557.24047945999996</v>
      </c>
    </row>
    <row r="15" spans="1:74" ht="11.1" customHeight="1" x14ac:dyDescent="0.2">
      <c r="A15" s="9" t="s">
        <v>733</v>
      </c>
      <c r="B15" s="212" t="s">
        <v>631</v>
      </c>
      <c r="C15" s="275">
        <v>953.32668263999994</v>
      </c>
      <c r="D15" s="275">
        <v>741.38622098999997</v>
      </c>
      <c r="E15" s="275">
        <v>580.70753478999995</v>
      </c>
      <c r="F15" s="275">
        <v>313.80868989999999</v>
      </c>
      <c r="G15" s="275">
        <v>157.51368697000001</v>
      </c>
      <c r="H15" s="275">
        <v>38.937946054999998</v>
      </c>
      <c r="I15" s="275">
        <v>6.9552250449999997</v>
      </c>
      <c r="J15" s="275">
        <v>9.2931517528000001</v>
      </c>
      <c r="K15" s="275">
        <v>57.42664937</v>
      </c>
      <c r="L15" s="275">
        <v>255.99660951000001</v>
      </c>
      <c r="M15" s="275">
        <v>472.92264878999998</v>
      </c>
      <c r="N15" s="275">
        <v>723.62512322999999</v>
      </c>
      <c r="O15" s="275">
        <v>761.96784534000005</v>
      </c>
      <c r="P15" s="275">
        <v>628.73382930000002</v>
      </c>
      <c r="Q15" s="275">
        <v>380.98608504999999</v>
      </c>
      <c r="R15" s="275">
        <v>292.05558244999997</v>
      </c>
      <c r="S15" s="275">
        <v>98.770841599999997</v>
      </c>
      <c r="T15" s="275">
        <v>31.538687757000002</v>
      </c>
      <c r="U15" s="275">
        <v>4.9621992286000003</v>
      </c>
      <c r="V15" s="275">
        <v>8.7174872586000003</v>
      </c>
      <c r="W15" s="275">
        <v>60.855799075999997</v>
      </c>
      <c r="X15" s="275">
        <v>261.80768847000002</v>
      </c>
      <c r="Y15" s="275">
        <v>540.28554671999996</v>
      </c>
      <c r="Z15" s="275">
        <v>698.67248790999997</v>
      </c>
      <c r="AA15" s="275">
        <v>827.89641705999998</v>
      </c>
      <c r="AB15" s="275">
        <v>733.00901063000003</v>
      </c>
      <c r="AC15" s="275">
        <v>659.5713452</v>
      </c>
      <c r="AD15" s="275">
        <v>347.87961811999998</v>
      </c>
      <c r="AE15" s="275">
        <v>136.08216956999999</v>
      </c>
      <c r="AF15" s="275">
        <v>26.402313387</v>
      </c>
      <c r="AG15" s="275">
        <v>5.1482997987000001</v>
      </c>
      <c r="AH15" s="275">
        <v>11.551899273</v>
      </c>
      <c r="AI15" s="275">
        <v>59.482880098999999</v>
      </c>
      <c r="AJ15" s="275">
        <v>257.27693993000003</v>
      </c>
      <c r="AK15" s="275">
        <v>571.87190157999999</v>
      </c>
      <c r="AL15" s="275">
        <v>828.99987866000004</v>
      </c>
      <c r="AM15" s="275">
        <v>969.09892446000003</v>
      </c>
      <c r="AN15" s="275">
        <v>798.36280787999999</v>
      </c>
      <c r="AO15" s="275">
        <v>682.76531222999995</v>
      </c>
      <c r="AP15" s="275">
        <v>324.94929429000001</v>
      </c>
      <c r="AQ15" s="275">
        <v>126.85926367</v>
      </c>
      <c r="AR15" s="275">
        <v>27.835664754</v>
      </c>
      <c r="AS15" s="275">
        <v>9.8170007265999999</v>
      </c>
      <c r="AT15" s="275">
        <v>13.003623528</v>
      </c>
      <c r="AU15" s="275">
        <v>57.430751981999997</v>
      </c>
      <c r="AV15" s="275">
        <v>220.58153802999999</v>
      </c>
      <c r="AW15" s="275">
        <v>614.26436209999997</v>
      </c>
      <c r="AX15" s="275">
        <v>705.83943384999998</v>
      </c>
      <c r="AY15" s="275">
        <v>890.49644218000003</v>
      </c>
      <c r="AZ15" s="275">
        <v>867.24051687999997</v>
      </c>
      <c r="BA15" s="275">
        <v>584.13346281999998</v>
      </c>
      <c r="BB15" s="275">
        <v>300.08752643999998</v>
      </c>
      <c r="BC15" s="275">
        <v>118.75712969</v>
      </c>
      <c r="BD15" s="275">
        <v>24.315382693</v>
      </c>
      <c r="BE15" s="275">
        <v>6.3761611693000004</v>
      </c>
      <c r="BF15" s="275">
        <v>11.141569562999999</v>
      </c>
      <c r="BG15" s="275">
        <v>32.001918189000001</v>
      </c>
      <c r="BH15" s="275">
        <v>226.87025940999999</v>
      </c>
      <c r="BI15" s="275">
        <v>427.86291111000003</v>
      </c>
      <c r="BJ15" s="338">
        <v>766.59331629999997</v>
      </c>
      <c r="BK15" s="338">
        <v>843.18465662000006</v>
      </c>
      <c r="BL15" s="338">
        <v>678.04094765000002</v>
      </c>
      <c r="BM15" s="338">
        <v>553.26009910000005</v>
      </c>
      <c r="BN15" s="338">
        <v>303.80941472000001</v>
      </c>
      <c r="BO15" s="338">
        <v>132.40695405</v>
      </c>
      <c r="BP15" s="338">
        <v>27.983985205</v>
      </c>
      <c r="BQ15" s="338">
        <v>5.6839300978000002</v>
      </c>
      <c r="BR15" s="338">
        <v>10.17203932</v>
      </c>
      <c r="BS15" s="338">
        <v>57.717369812999998</v>
      </c>
      <c r="BT15" s="338">
        <v>251.00889566999999</v>
      </c>
      <c r="BU15" s="338">
        <v>496.25845370000002</v>
      </c>
      <c r="BV15" s="338">
        <v>784.74102077999999</v>
      </c>
    </row>
    <row r="16" spans="1:74" ht="11.1" customHeight="1" x14ac:dyDescent="0.2">
      <c r="A16" s="9"/>
      <c r="B16" s="193" t="s">
        <v>171</v>
      </c>
      <c r="C16" s="249"/>
      <c r="D16" s="249"/>
      <c r="E16" s="249"/>
      <c r="F16" s="249"/>
      <c r="G16" s="249"/>
      <c r="H16" s="249"/>
      <c r="I16" s="249"/>
      <c r="J16" s="249"/>
      <c r="K16" s="249"/>
      <c r="L16" s="249"/>
      <c r="M16" s="249"/>
      <c r="N16" s="249"/>
      <c r="O16" s="249"/>
      <c r="P16" s="249"/>
      <c r="Q16" s="249"/>
      <c r="R16" s="249"/>
      <c r="S16" s="249"/>
      <c r="T16" s="249"/>
      <c r="U16" s="249"/>
      <c r="V16" s="249"/>
      <c r="W16" s="249"/>
      <c r="X16" s="249"/>
      <c r="Y16" s="249"/>
      <c r="Z16" s="249"/>
      <c r="AA16" s="249"/>
      <c r="AB16" s="249"/>
      <c r="AC16" s="249"/>
      <c r="AD16" s="249"/>
      <c r="AE16" s="249"/>
      <c r="AF16" s="249"/>
      <c r="AG16" s="249"/>
      <c r="AH16" s="249"/>
      <c r="AI16" s="249"/>
      <c r="AJ16" s="249"/>
      <c r="AK16" s="249"/>
      <c r="AL16" s="249"/>
      <c r="AM16" s="249"/>
      <c r="AN16" s="249"/>
      <c r="AO16" s="249"/>
      <c r="AP16" s="249"/>
      <c r="AQ16" s="249"/>
      <c r="AR16" s="249"/>
      <c r="AS16" s="249"/>
      <c r="AT16" s="249"/>
      <c r="AU16" s="249"/>
      <c r="AV16" s="249"/>
      <c r="AW16" s="249"/>
      <c r="AX16" s="249"/>
      <c r="AY16" s="339"/>
      <c r="AZ16" s="653"/>
      <c r="BA16" s="653"/>
      <c r="BB16" s="653"/>
      <c r="BC16" s="653"/>
      <c r="BD16" s="653"/>
      <c r="BE16" s="653"/>
      <c r="BF16" s="653"/>
      <c r="BG16" s="653"/>
      <c r="BH16" s="653"/>
      <c r="BI16" s="653"/>
      <c r="BJ16" s="339"/>
      <c r="BK16" s="339"/>
      <c r="BL16" s="339"/>
      <c r="BM16" s="339"/>
      <c r="BN16" s="339"/>
      <c r="BO16" s="339"/>
      <c r="BP16" s="339"/>
      <c r="BQ16" s="339"/>
      <c r="BR16" s="339"/>
      <c r="BS16" s="339"/>
      <c r="BT16" s="339"/>
      <c r="BU16" s="339"/>
      <c r="BV16" s="339"/>
    </row>
    <row r="17" spans="1:74" ht="11.1" customHeight="1" x14ac:dyDescent="0.2">
      <c r="A17" s="9" t="s">
        <v>150</v>
      </c>
      <c r="B17" s="212" t="s">
        <v>595</v>
      </c>
      <c r="C17" s="275">
        <v>1234.4796782000001</v>
      </c>
      <c r="D17" s="275">
        <v>1052.8388871</v>
      </c>
      <c r="E17" s="275">
        <v>924.47276476000002</v>
      </c>
      <c r="F17" s="275">
        <v>544.91794312000002</v>
      </c>
      <c r="G17" s="275">
        <v>283.37362302000003</v>
      </c>
      <c r="H17" s="275">
        <v>52.444610335</v>
      </c>
      <c r="I17" s="275">
        <v>9.9131078752999997</v>
      </c>
      <c r="J17" s="275">
        <v>15.199193969</v>
      </c>
      <c r="K17" s="275">
        <v>105.88999539</v>
      </c>
      <c r="L17" s="275">
        <v>443.66592434</v>
      </c>
      <c r="M17" s="275">
        <v>692.54488280999999</v>
      </c>
      <c r="N17" s="275">
        <v>1060.0441292</v>
      </c>
      <c r="O17" s="275">
        <v>1240.7120629000001</v>
      </c>
      <c r="P17" s="275">
        <v>1058.727369</v>
      </c>
      <c r="Q17" s="275">
        <v>915.95429433000004</v>
      </c>
      <c r="R17" s="275">
        <v>540.36686844999997</v>
      </c>
      <c r="S17" s="275">
        <v>282.66392057000002</v>
      </c>
      <c r="T17" s="275">
        <v>55.317007302</v>
      </c>
      <c r="U17" s="275">
        <v>7.5879756696999996</v>
      </c>
      <c r="V17" s="275">
        <v>16.182628818000001</v>
      </c>
      <c r="W17" s="275">
        <v>100.79288391999999</v>
      </c>
      <c r="X17" s="275">
        <v>441.66126055000001</v>
      </c>
      <c r="Y17" s="275">
        <v>689.64360739999995</v>
      </c>
      <c r="Z17" s="275">
        <v>1061.3499018</v>
      </c>
      <c r="AA17" s="275">
        <v>1246.5724564</v>
      </c>
      <c r="AB17" s="275">
        <v>1055.0968899</v>
      </c>
      <c r="AC17" s="275">
        <v>894.83115736000002</v>
      </c>
      <c r="AD17" s="275">
        <v>539.15551056000004</v>
      </c>
      <c r="AE17" s="275">
        <v>267.09629407</v>
      </c>
      <c r="AF17" s="275">
        <v>53.579135260000001</v>
      </c>
      <c r="AG17" s="275">
        <v>7.3244449613000002</v>
      </c>
      <c r="AH17" s="275">
        <v>16.158387984000001</v>
      </c>
      <c r="AI17" s="275">
        <v>105.49439836000001</v>
      </c>
      <c r="AJ17" s="275">
        <v>426.04172487</v>
      </c>
      <c r="AK17" s="275">
        <v>689.28467035999995</v>
      </c>
      <c r="AL17" s="275">
        <v>1043.0265735999999</v>
      </c>
      <c r="AM17" s="275">
        <v>1221.9447580000001</v>
      </c>
      <c r="AN17" s="275">
        <v>1038.5144525999999</v>
      </c>
      <c r="AO17" s="275">
        <v>891.40231671000004</v>
      </c>
      <c r="AP17" s="275">
        <v>528.80392510000001</v>
      </c>
      <c r="AQ17" s="275">
        <v>257.10797095999999</v>
      </c>
      <c r="AR17" s="275">
        <v>50.071139158999998</v>
      </c>
      <c r="AS17" s="275">
        <v>6.9480460086000004</v>
      </c>
      <c r="AT17" s="275">
        <v>18.031632463000001</v>
      </c>
      <c r="AU17" s="275">
        <v>109.15112334</v>
      </c>
      <c r="AV17" s="275">
        <v>415.90862370000002</v>
      </c>
      <c r="AW17" s="275">
        <v>700.73770932000002</v>
      </c>
      <c r="AX17" s="275">
        <v>1050.0843502</v>
      </c>
      <c r="AY17" s="275">
        <v>1203.8048721</v>
      </c>
      <c r="AZ17" s="275">
        <v>1047.3117843</v>
      </c>
      <c r="BA17" s="275">
        <v>914.64363935999995</v>
      </c>
      <c r="BB17" s="275">
        <v>531.63381789000005</v>
      </c>
      <c r="BC17" s="275">
        <v>259.89807101000002</v>
      </c>
      <c r="BD17" s="275">
        <v>46.486879068</v>
      </c>
      <c r="BE17" s="275">
        <v>5.8437004808999999</v>
      </c>
      <c r="BF17" s="275">
        <v>19.284261225000002</v>
      </c>
      <c r="BG17" s="275">
        <v>109.17717847999999</v>
      </c>
      <c r="BH17" s="275">
        <v>405.78385817999998</v>
      </c>
      <c r="BI17" s="275">
        <v>705.86373074000005</v>
      </c>
      <c r="BJ17" s="338">
        <v>1035.32</v>
      </c>
      <c r="BK17" s="338">
        <v>1206.6110000000001</v>
      </c>
      <c r="BL17" s="338">
        <v>1085.06</v>
      </c>
      <c r="BM17" s="338">
        <v>920.62929999999994</v>
      </c>
      <c r="BN17" s="338">
        <v>538.71379999999999</v>
      </c>
      <c r="BO17" s="338">
        <v>232.6148</v>
      </c>
      <c r="BP17" s="338">
        <v>52.629440000000002</v>
      </c>
      <c r="BQ17" s="338">
        <v>6.1782589999999997</v>
      </c>
      <c r="BR17" s="338">
        <v>19.418569999999999</v>
      </c>
      <c r="BS17" s="338">
        <v>106.914</v>
      </c>
      <c r="BT17" s="338">
        <v>411.6524</v>
      </c>
      <c r="BU17" s="338">
        <v>697.58839999999998</v>
      </c>
      <c r="BV17" s="338">
        <v>1024.6659999999999</v>
      </c>
    </row>
    <row r="18" spans="1:74" ht="11.1" customHeight="1" x14ac:dyDescent="0.2">
      <c r="A18" s="9" t="s">
        <v>151</v>
      </c>
      <c r="B18" s="212" t="s">
        <v>629</v>
      </c>
      <c r="C18" s="275">
        <v>1137.5484607000001</v>
      </c>
      <c r="D18" s="275">
        <v>986.08863033</v>
      </c>
      <c r="E18" s="275">
        <v>829.42183888</v>
      </c>
      <c r="F18" s="275">
        <v>452.33972389000002</v>
      </c>
      <c r="G18" s="275">
        <v>219.72241284</v>
      </c>
      <c r="H18" s="275">
        <v>26.454297869000001</v>
      </c>
      <c r="I18" s="275">
        <v>5.9136797875999996</v>
      </c>
      <c r="J18" s="275">
        <v>7.8914072679</v>
      </c>
      <c r="K18" s="275">
        <v>73.372049138999998</v>
      </c>
      <c r="L18" s="275">
        <v>382.36155220000001</v>
      </c>
      <c r="M18" s="275">
        <v>625.01158529999998</v>
      </c>
      <c r="N18" s="275">
        <v>995.43669838000005</v>
      </c>
      <c r="O18" s="275">
        <v>1146.9867328</v>
      </c>
      <c r="P18" s="275">
        <v>990.81972456000005</v>
      </c>
      <c r="Q18" s="275">
        <v>819.65002896999999</v>
      </c>
      <c r="R18" s="275">
        <v>448.91312555000002</v>
      </c>
      <c r="S18" s="275">
        <v>215.73665238999999</v>
      </c>
      <c r="T18" s="275">
        <v>26.070845653999999</v>
      </c>
      <c r="U18" s="275">
        <v>4.5307267426999998</v>
      </c>
      <c r="V18" s="275">
        <v>8.4569005363999992</v>
      </c>
      <c r="W18" s="275">
        <v>67.946955869000007</v>
      </c>
      <c r="X18" s="275">
        <v>382.66568688000001</v>
      </c>
      <c r="Y18" s="275">
        <v>625.70795404</v>
      </c>
      <c r="Z18" s="275">
        <v>998.25583360999997</v>
      </c>
      <c r="AA18" s="275">
        <v>1153.3027139000001</v>
      </c>
      <c r="AB18" s="275">
        <v>989.12702082999999</v>
      </c>
      <c r="AC18" s="275">
        <v>795.02618981000001</v>
      </c>
      <c r="AD18" s="275">
        <v>453.27570176</v>
      </c>
      <c r="AE18" s="275">
        <v>198.91357891000001</v>
      </c>
      <c r="AF18" s="275">
        <v>26.184293269000001</v>
      </c>
      <c r="AG18" s="275">
        <v>4.4518353335</v>
      </c>
      <c r="AH18" s="275">
        <v>8.7534078308000005</v>
      </c>
      <c r="AI18" s="275">
        <v>70.846109381000005</v>
      </c>
      <c r="AJ18" s="275">
        <v>372.52546597000003</v>
      </c>
      <c r="AK18" s="275">
        <v>629.27874435000001</v>
      </c>
      <c r="AL18" s="275">
        <v>976.10044899000002</v>
      </c>
      <c r="AM18" s="275">
        <v>1127.8787096999999</v>
      </c>
      <c r="AN18" s="275">
        <v>976.17777215000001</v>
      </c>
      <c r="AO18" s="275">
        <v>801.28217173999997</v>
      </c>
      <c r="AP18" s="275">
        <v>446.5091079</v>
      </c>
      <c r="AQ18" s="275">
        <v>189.91147579</v>
      </c>
      <c r="AR18" s="275">
        <v>23.172485833</v>
      </c>
      <c r="AS18" s="275">
        <v>4.0280547477999997</v>
      </c>
      <c r="AT18" s="275">
        <v>10.020803876</v>
      </c>
      <c r="AU18" s="275">
        <v>73.955557155999998</v>
      </c>
      <c r="AV18" s="275">
        <v>359.31026867999998</v>
      </c>
      <c r="AW18" s="275">
        <v>646.50018149000005</v>
      </c>
      <c r="AX18" s="275">
        <v>977.05146172000002</v>
      </c>
      <c r="AY18" s="275">
        <v>1121.9144220999999</v>
      </c>
      <c r="AZ18" s="275">
        <v>986.55473789999996</v>
      </c>
      <c r="BA18" s="275">
        <v>826.78547972000001</v>
      </c>
      <c r="BB18" s="275">
        <v>450.01490572</v>
      </c>
      <c r="BC18" s="275">
        <v>195.46022998999999</v>
      </c>
      <c r="BD18" s="275">
        <v>20.825983777000001</v>
      </c>
      <c r="BE18" s="275">
        <v>3.9320557608</v>
      </c>
      <c r="BF18" s="275">
        <v>10.3737411</v>
      </c>
      <c r="BG18" s="275">
        <v>75.344170825999996</v>
      </c>
      <c r="BH18" s="275">
        <v>350.33012411999999</v>
      </c>
      <c r="BI18" s="275">
        <v>659.38555263000001</v>
      </c>
      <c r="BJ18" s="338">
        <v>966.33370000000002</v>
      </c>
      <c r="BK18" s="338">
        <v>1128.8779999999999</v>
      </c>
      <c r="BL18" s="338">
        <v>1023.356</v>
      </c>
      <c r="BM18" s="338">
        <v>830.68520000000001</v>
      </c>
      <c r="BN18" s="338">
        <v>454.50459999999998</v>
      </c>
      <c r="BO18" s="338">
        <v>173.3236</v>
      </c>
      <c r="BP18" s="338">
        <v>23.260090000000002</v>
      </c>
      <c r="BQ18" s="338">
        <v>4.2932189999999997</v>
      </c>
      <c r="BR18" s="338">
        <v>11.109909999999999</v>
      </c>
      <c r="BS18" s="338">
        <v>74.400019999999998</v>
      </c>
      <c r="BT18" s="338">
        <v>355.65210000000002</v>
      </c>
      <c r="BU18" s="338">
        <v>649.42039999999997</v>
      </c>
      <c r="BV18" s="338">
        <v>951.81870000000004</v>
      </c>
    </row>
    <row r="19" spans="1:74" ht="11.1" customHeight="1" x14ac:dyDescent="0.2">
      <c r="A19" s="9" t="s">
        <v>152</v>
      </c>
      <c r="B19" s="212" t="s">
        <v>596</v>
      </c>
      <c r="C19" s="275">
        <v>1236.7703879000001</v>
      </c>
      <c r="D19" s="275">
        <v>1075.4408294</v>
      </c>
      <c r="E19" s="275">
        <v>850.55026721000002</v>
      </c>
      <c r="F19" s="275">
        <v>433.64998301999998</v>
      </c>
      <c r="G19" s="275">
        <v>230.15678</v>
      </c>
      <c r="H19" s="275">
        <v>37.442553488999998</v>
      </c>
      <c r="I19" s="275">
        <v>9.2538283288999992</v>
      </c>
      <c r="J19" s="275">
        <v>17.330816593000002</v>
      </c>
      <c r="K19" s="275">
        <v>89.420109687999997</v>
      </c>
      <c r="L19" s="275">
        <v>410.98997530999998</v>
      </c>
      <c r="M19" s="275">
        <v>690.53444206999995</v>
      </c>
      <c r="N19" s="275">
        <v>1124.3456027</v>
      </c>
      <c r="O19" s="275">
        <v>1249.8298136000001</v>
      </c>
      <c r="P19" s="275">
        <v>1080.5297089999999</v>
      </c>
      <c r="Q19" s="275">
        <v>843.61676198999999</v>
      </c>
      <c r="R19" s="275">
        <v>445.12322958999999</v>
      </c>
      <c r="S19" s="275">
        <v>233.47912156999999</v>
      </c>
      <c r="T19" s="275">
        <v>36.057683775000001</v>
      </c>
      <c r="U19" s="275">
        <v>8.7398672388000005</v>
      </c>
      <c r="V19" s="275">
        <v>17.745890914</v>
      </c>
      <c r="W19" s="275">
        <v>88.154167835999999</v>
      </c>
      <c r="X19" s="275">
        <v>408.86928554999997</v>
      </c>
      <c r="Y19" s="275">
        <v>700.46094892999997</v>
      </c>
      <c r="Z19" s="275">
        <v>1126.0689523999999</v>
      </c>
      <c r="AA19" s="275">
        <v>1257.0012675999999</v>
      </c>
      <c r="AB19" s="275">
        <v>1079.7846368999999</v>
      </c>
      <c r="AC19" s="275">
        <v>794.75319589000003</v>
      </c>
      <c r="AD19" s="275">
        <v>446.56209785999999</v>
      </c>
      <c r="AE19" s="275">
        <v>213.36784661999999</v>
      </c>
      <c r="AF19" s="275">
        <v>36.004116111000002</v>
      </c>
      <c r="AG19" s="275">
        <v>8.7155194625999997</v>
      </c>
      <c r="AH19" s="275">
        <v>18.383736864999999</v>
      </c>
      <c r="AI19" s="275">
        <v>95.076105564000002</v>
      </c>
      <c r="AJ19" s="275">
        <v>405.75081191999999</v>
      </c>
      <c r="AK19" s="275">
        <v>697.44928795999999</v>
      </c>
      <c r="AL19" s="275">
        <v>1108.6364619999999</v>
      </c>
      <c r="AM19" s="275">
        <v>1234.9826834999999</v>
      </c>
      <c r="AN19" s="275">
        <v>1070.5549315999999</v>
      </c>
      <c r="AO19" s="275">
        <v>811.26210213000002</v>
      </c>
      <c r="AP19" s="275">
        <v>453.04721466000001</v>
      </c>
      <c r="AQ19" s="275">
        <v>204.41905953</v>
      </c>
      <c r="AR19" s="275">
        <v>32.837113783</v>
      </c>
      <c r="AS19" s="275">
        <v>8.5072377848999992</v>
      </c>
      <c r="AT19" s="275">
        <v>19.512725003</v>
      </c>
      <c r="AU19" s="275">
        <v>91.753504301999996</v>
      </c>
      <c r="AV19" s="275">
        <v>400.66012979999999</v>
      </c>
      <c r="AW19" s="275">
        <v>714.82396755000002</v>
      </c>
      <c r="AX19" s="275">
        <v>1127.6236498000001</v>
      </c>
      <c r="AY19" s="275">
        <v>1248.4906406</v>
      </c>
      <c r="AZ19" s="275">
        <v>1097.3636805000001</v>
      </c>
      <c r="BA19" s="275">
        <v>846.43622732999995</v>
      </c>
      <c r="BB19" s="275">
        <v>458.24147747000001</v>
      </c>
      <c r="BC19" s="275">
        <v>206.42153999000001</v>
      </c>
      <c r="BD19" s="275">
        <v>29.822834143000001</v>
      </c>
      <c r="BE19" s="275">
        <v>9.9326992147999995</v>
      </c>
      <c r="BF19" s="275">
        <v>16.036116117999999</v>
      </c>
      <c r="BG19" s="275">
        <v>97.288317375000005</v>
      </c>
      <c r="BH19" s="275">
        <v>403.94059013999998</v>
      </c>
      <c r="BI19" s="275">
        <v>742.59169498000006</v>
      </c>
      <c r="BJ19" s="338">
        <v>1115.5889999999999</v>
      </c>
      <c r="BK19" s="338">
        <v>1258.452</v>
      </c>
      <c r="BL19" s="338">
        <v>1143.357</v>
      </c>
      <c r="BM19" s="338">
        <v>845.27629999999999</v>
      </c>
      <c r="BN19" s="338">
        <v>462.94839999999999</v>
      </c>
      <c r="BO19" s="338">
        <v>193.2645</v>
      </c>
      <c r="BP19" s="338">
        <v>33.343409999999999</v>
      </c>
      <c r="BQ19" s="338">
        <v>10.86171</v>
      </c>
      <c r="BR19" s="338">
        <v>17.616910000000001</v>
      </c>
      <c r="BS19" s="338">
        <v>96.832490000000007</v>
      </c>
      <c r="BT19" s="338">
        <v>404.5068</v>
      </c>
      <c r="BU19" s="338">
        <v>732.26369999999997</v>
      </c>
      <c r="BV19" s="338">
        <v>1096.6120000000001</v>
      </c>
    </row>
    <row r="20" spans="1:74" ht="11.1" customHeight="1" x14ac:dyDescent="0.2">
      <c r="A20" s="9" t="s">
        <v>153</v>
      </c>
      <c r="B20" s="212" t="s">
        <v>597</v>
      </c>
      <c r="C20" s="275">
        <v>1302.3461901999999</v>
      </c>
      <c r="D20" s="275">
        <v>1114.2760291</v>
      </c>
      <c r="E20" s="275">
        <v>849.31053526000005</v>
      </c>
      <c r="F20" s="275">
        <v>421.97349344999998</v>
      </c>
      <c r="G20" s="275">
        <v>210.47334308000001</v>
      </c>
      <c r="H20" s="275">
        <v>43.705069223999999</v>
      </c>
      <c r="I20" s="275">
        <v>12.783417563</v>
      </c>
      <c r="J20" s="275">
        <v>24.437867094000001</v>
      </c>
      <c r="K20" s="275">
        <v>112.72555487</v>
      </c>
      <c r="L20" s="275">
        <v>429.37516004999998</v>
      </c>
      <c r="M20" s="275">
        <v>736.67182339999999</v>
      </c>
      <c r="N20" s="275">
        <v>1198.8864613000001</v>
      </c>
      <c r="O20" s="275">
        <v>1321.7151478999999</v>
      </c>
      <c r="P20" s="275">
        <v>1106.8577224000001</v>
      </c>
      <c r="Q20" s="275">
        <v>841.09240781999995</v>
      </c>
      <c r="R20" s="275">
        <v>431.63595514000002</v>
      </c>
      <c r="S20" s="275">
        <v>216.49571732999999</v>
      </c>
      <c r="T20" s="275">
        <v>43.742884322999998</v>
      </c>
      <c r="U20" s="275">
        <v>12.390533155</v>
      </c>
      <c r="V20" s="275">
        <v>24.757319756000001</v>
      </c>
      <c r="W20" s="275">
        <v>114.25713147</v>
      </c>
      <c r="X20" s="275">
        <v>420.51566227000001</v>
      </c>
      <c r="Y20" s="275">
        <v>755.93989683999996</v>
      </c>
      <c r="Z20" s="275">
        <v>1201.9914851000001</v>
      </c>
      <c r="AA20" s="275">
        <v>1321.2105902999999</v>
      </c>
      <c r="AB20" s="275">
        <v>1105.8478219000001</v>
      </c>
      <c r="AC20" s="275">
        <v>783.12780943999996</v>
      </c>
      <c r="AD20" s="275">
        <v>422.13632415000001</v>
      </c>
      <c r="AE20" s="275">
        <v>200.63917610999999</v>
      </c>
      <c r="AF20" s="275">
        <v>43.773613765</v>
      </c>
      <c r="AG20" s="275">
        <v>12.107770254</v>
      </c>
      <c r="AH20" s="275">
        <v>24.647157259</v>
      </c>
      <c r="AI20" s="275">
        <v>118.87282428</v>
      </c>
      <c r="AJ20" s="275">
        <v>410.57750699000002</v>
      </c>
      <c r="AK20" s="275">
        <v>745.95872261</v>
      </c>
      <c r="AL20" s="275">
        <v>1205.4658775</v>
      </c>
      <c r="AM20" s="275">
        <v>1311.9018177</v>
      </c>
      <c r="AN20" s="275">
        <v>1096.9799131</v>
      </c>
      <c r="AO20" s="275">
        <v>800.60888981000005</v>
      </c>
      <c r="AP20" s="275">
        <v>442.89094175000002</v>
      </c>
      <c r="AQ20" s="275">
        <v>200.48255422</v>
      </c>
      <c r="AR20" s="275">
        <v>42.290727914000001</v>
      </c>
      <c r="AS20" s="275">
        <v>12.499634467</v>
      </c>
      <c r="AT20" s="275">
        <v>25.710591855000001</v>
      </c>
      <c r="AU20" s="275">
        <v>110.76357683000001</v>
      </c>
      <c r="AV20" s="275">
        <v>417.14635285000003</v>
      </c>
      <c r="AW20" s="275">
        <v>750.57033836000005</v>
      </c>
      <c r="AX20" s="275">
        <v>1236.6981972999999</v>
      </c>
      <c r="AY20" s="275">
        <v>1320.4389306</v>
      </c>
      <c r="AZ20" s="275">
        <v>1121.4991373</v>
      </c>
      <c r="BA20" s="275">
        <v>830.68893049999997</v>
      </c>
      <c r="BB20" s="275">
        <v>452.47156395000002</v>
      </c>
      <c r="BC20" s="275">
        <v>199.82952243</v>
      </c>
      <c r="BD20" s="275">
        <v>38.844519320000003</v>
      </c>
      <c r="BE20" s="275">
        <v>13.022164482000001</v>
      </c>
      <c r="BF20" s="275">
        <v>20.933103771999999</v>
      </c>
      <c r="BG20" s="275">
        <v>115.94483454</v>
      </c>
      <c r="BH20" s="275">
        <v>418.32646849000002</v>
      </c>
      <c r="BI20" s="275">
        <v>781.94286494999994</v>
      </c>
      <c r="BJ20" s="338">
        <v>1232.384</v>
      </c>
      <c r="BK20" s="338">
        <v>1312.9880000000001</v>
      </c>
      <c r="BL20" s="338">
        <v>1160.615</v>
      </c>
      <c r="BM20" s="338">
        <v>824.27570000000003</v>
      </c>
      <c r="BN20" s="338">
        <v>455.25920000000002</v>
      </c>
      <c r="BO20" s="338">
        <v>197.4153</v>
      </c>
      <c r="BP20" s="338">
        <v>40.470300000000002</v>
      </c>
      <c r="BQ20" s="338">
        <v>13.55856</v>
      </c>
      <c r="BR20" s="338">
        <v>22.09179</v>
      </c>
      <c r="BS20" s="338">
        <v>114.6058</v>
      </c>
      <c r="BT20" s="338">
        <v>416.32850000000002</v>
      </c>
      <c r="BU20" s="338">
        <v>774.45489999999995</v>
      </c>
      <c r="BV20" s="338">
        <v>1224.0229999999999</v>
      </c>
    </row>
    <row r="21" spans="1:74" ht="11.1" customHeight="1" x14ac:dyDescent="0.2">
      <c r="A21" s="9" t="s">
        <v>154</v>
      </c>
      <c r="B21" s="212" t="s">
        <v>630</v>
      </c>
      <c r="C21" s="275">
        <v>623.82306958000004</v>
      </c>
      <c r="D21" s="275">
        <v>514.32637178000004</v>
      </c>
      <c r="E21" s="275">
        <v>362.63582693000001</v>
      </c>
      <c r="F21" s="275">
        <v>147.92341363</v>
      </c>
      <c r="G21" s="275">
        <v>52.650115624999998</v>
      </c>
      <c r="H21" s="275">
        <v>2.2664557198000002</v>
      </c>
      <c r="I21" s="275">
        <v>0.32662474600000002</v>
      </c>
      <c r="J21" s="275">
        <v>0.23570932598</v>
      </c>
      <c r="K21" s="275">
        <v>14.093699662000001</v>
      </c>
      <c r="L21" s="275">
        <v>140.65216831999999</v>
      </c>
      <c r="M21" s="275">
        <v>315.42684692</v>
      </c>
      <c r="N21" s="275">
        <v>558.88344189999998</v>
      </c>
      <c r="O21" s="275">
        <v>626.20636032000004</v>
      </c>
      <c r="P21" s="275">
        <v>516.53729530999999</v>
      </c>
      <c r="Q21" s="275">
        <v>353.69448839</v>
      </c>
      <c r="R21" s="275">
        <v>145.01548819000001</v>
      </c>
      <c r="S21" s="275">
        <v>51.119775674000003</v>
      </c>
      <c r="T21" s="275">
        <v>2.0922022719000002</v>
      </c>
      <c r="U21" s="275">
        <v>0.26082382783000002</v>
      </c>
      <c r="V21" s="275">
        <v>0.23500958673</v>
      </c>
      <c r="W21" s="275">
        <v>12.479186041</v>
      </c>
      <c r="X21" s="275">
        <v>140.46045414</v>
      </c>
      <c r="Y21" s="275">
        <v>320.08870372000001</v>
      </c>
      <c r="Z21" s="275">
        <v>561.22949007</v>
      </c>
      <c r="AA21" s="275">
        <v>625.17969700000003</v>
      </c>
      <c r="AB21" s="275">
        <v>510.53667812999998</v>
      </c>
      <c r="AC21" s="275">
        <v>337.80541663999998</v>
      </c>
      <c r="AD21" s="275">
        <v>148.64361217999999</v>
      </c>
      <c r="AE21" s="275">
        <v>46.794375070000001</v>
      </c>
      <c r="AF21" s="275">
        <v>2.3050566315999999</v>
      </c>
      <c r="AG21" s="275">
        <v>0.25745731032000002</v>
      </c>
      <c r="AH21" s="275">
        <v>0.25979501868999999</v>
      </c>
      <c r="AI21" s="275">
        <v>13.285930174000001</v>
      </c>
      <c r="AJ21" s="275">
        <v>142.28843330999999</v>
      </c>
      <c r="AK21" s="275">
        <v>322.74025003999998</v>
      </c>
      <c r="AL21" s="275">
        <v>543.53841122999995</v>
      </c>
      <c r="AM21" s="275">
        <v>600.69343507999997</v>
      </c>
      <c r="AN21" s="275">
        <v>507.38462285000003</v>
      </c>
      <c r="AO21" s="275">
        <v>356.80208761</v>
      </c>
      <c r="AP21" s="275">
        <v>146.17002181999999</v>
      </c>
      <c r="AQ21" s="275">
        <v>46.191162505000001</v>
      </c>
      <c r="AR21" s="275">
        <v>1.6937463961000001</v>
      </c>
      <c r="AS21" s="275">
        <v>0.2534430875</v>
      </c>
      <c r="AT21" s="275">
        <v>0.36159910316999999</v>
      </c>
      <c r="AU21" s="275">
        <v>13.403514971</v>
      </c>
      <c r="AV21" s="275">
        <v>138.53298759</v>
      </c>
      <c r="AW21" s="275">
        <v>337.56773191000002</v>
      </c>
      <c r="AX21" s="275">
        <v>529.77135782000005</v>
      </c>
      <c r="AY21" s="275">
        <v>607.55956673000003</v>
      </c>
      <c r="AZ21" s="275">
        <v>502.62991562000002</v>
      </c>
      <c r="BA21" s="275">
        <v>371.02440603000002</v>
      </c>
      <c r="BB21" s="275">
        <v>145.78253386</v>
      </c>
      <c r="BC21" s="275">
        <v>48.474325485000001</v>
      </c>
      <c r="BD21" s="275">
        <v>1.4922113713</v>
      </c>
      <c r="BE21" s="275">
        <v>0.30825411807999997</v>
      </c>
      <c r="BF21" s="275">
        <v>0.40542139130999999</v>
      </c>
      <c r="BG21" s="275">
        <v>13.246507766000001</v>
      </c>
      <c r="BH21" s="275">
        <v>138.00499600000001</v>
      </c>
      <c r="BI21" s="275">
        <v>353.75999902000001</v>
      </c>
      <c r="BJ21" s="338">
        <v>520.91359999999997</v>
      </c>
      <c r="BK21" s="338">
        <v>615.95330000000001</v>
      </c>
      <c r="BL21" s="338">
        <v>522.61360000000002</v>
      </c>
      <c r="BM21" s="338">
        <v>363.40809999999999</v>
      </c>
      <c r="BN21" s="338">
        <v>141.8177</v>
      </c>
      <c r="BO21" s="338">
        <v>41.962470000000003</v>
      </c>
      <c r="BP21" s="338">
        <v>1.4035089999999999</v>
      </c>
      <c r="BQ21" s="338">
        <v>0.31086019999999998</v>
      </c>
      <c r="BR21" s="338">
        <v>0.44463659999999999</v>
      </c>
      <c r="BS21" s="338">
        <v>13.620010000000001</v>
      </c>
      <c r="BT21" s="338">
        <v>140.80350000000001</v>
      </c>
      <c r="BU21" s="338">
        <v>348.17180000000002</v>
      </c>
      <c r="BV21" s="338">
        <v>512.21479999999997</v>
      </c>
    </row>
    <row r="22" spans="1:74" ht="11.1" customHeight="1" x14ac:dyDescent="0.2">
      <c r="A22" s="9" t="s">
        <v>155</v>
      </c>
      <c r="B22" s="212" t="s">
        <v>599</v>
      </c>
      <c r="C22" s="275">
        <v>788.29495982000003</v>
      </c>
      <c r="D22" s="275">
        <v>644.51209874000006</v>
      </c>
      <c r="E22" s="275">
        <v>441.05123153</v>
      </c>
      <c r="F22" s="275">
        <v>172.79080486999999</v>
      </c>
      <c r="G22" s="275">
        <v>57.719817857000002</v>
      </c>
      <c r="H22" s="275">
        <v>2.4611418566999999</v>
      </c>
      <c r="I22" s="275">
        <v>0.16477672489</v>
      </c>
      <c r="J22" s="275">
        <v>0.40952747704999998</v>
      </c>
      <c r="K22" s="275">
        <v>18.732887373000001</v>
      </c>
      <c r="L22" s="275">
        <v>184.02550966999999</v>
      </c>
      <c r="M22" s="275">
        <v>415.79617354999999</v>
      </c>
      <c r="N22" s="275">
        <v>722.30481789999999</v>
      </c>
      <c r="O22" s="275">
        <v>789.41603612999995</v>
      </c>
      <c r="P22" s="275">
        <v>650.44965733000004</v>
      </c>
      <c r="Q22" s="275">
        <v>423.82130160999998</v>
      </c>
      <c r="R22" s="275">
        <v>173.29681149999999</v>
      </c>
      <c r="S22" s="275">
        <v>59.262357504000001</v>
      </c>
      <c r="T22" s="275">
        <v>2.0120616343000002</v>
      </c>
      <c r="U22" s="275">
        <v>0.16477672489</v>
      </c>
      <c r="V22" s="275">
        <v>0.40952747704999998</v>
      </c>
      <c r="W22" s="275">
        <v>18.372927585999999</v>
      </c>
      <c r="X22" s="275">
        <v>184.09612447000001</v>
      </c>
      <c r="Y22" s="275">
        <v>421.87429895000002</v>
      </c>
      <c r="Z22" s="275">
        <v>726.67712138000002</v>
      </c>
      <c r="AA22" s="275">
        <v>783.26280225999994</v>
      </c>
      <c r="AB22" s="275">
        <v>638.46803482999997</v>
      </c>
      <c r="AC22" s="275">
        <v>396.93965815000001</v>
      </c>
      <c r="AD22" s="275">
        <v>175.33837969000001</v>
      </c>
      <c r="AE22" s="275">
        <v>53.293704396000003</v>
      </c>
      <c r="AF22" s="275">
        <v>2.2221646685000001</v>
      </c>
      <c r="AG22" s="275">
        <v>0.16477672489</v>
      </c>
      <c r="AH22" s="275">
        <v>0.40952747704999998</v>
      </c>
      <c r="AI22" s="275">
        <v>20.365125333999998</v>
      </c>
      <c r="AJ22" s="275">
        <v>192.23833027000001</v>
      </c>
      <c r="AK22" s="275">
        <v>421.47601495999999</v>
      </c>
      <c r="AL22" s="275">
        <v>708.94144920999997</v>
      </c>
      <c r="AM22" s="275">
        <v>756.52730614999996</v>
      </c>
      <c r="AN22" s="275">
        <v>633.10205036000002</v>
      </c>
      <c r="AO22" s="275">
        <v>420.28248811999998</v>
      </c>
      <c r="AP22" s="275">
        <v>180.57957557</v>
      </c>
      <c r="AQ22" s="275">
        <v>54.589305953999997</v>
      </c>
      <c r="AR22" s="275">
        <v>1.324878979</v>
      </c>
      <c r="AS22" s="275">
        <v>0.16477672489</v>
      </c>
      <c r="AT22" s="275">
        <v>0.40952747704999998</v>
      </c>
      <c r="AU22" s="275">
        <v>18.682240500999999</v>
      </c>
      <c r="AV22" s="275">
        <v>189.94284902999999</v>
      </c>
      <c r="AW22" s="275">
        <v>442.98728725000001</v>
      </c>
      <c r="AX22" s="275">
        <v>703.42380933000004</v>
      </c>
      <c r="AY22" s="275">
        <v>776.62117087000001</v>
      </c>
      <c r="AZ22" s="275">
        <v>635.38761280000006</v>
      </c>
      <c r="BA22" s="275">
        <v>440.86793248999999</v>
      </c>
      <c r="BB22" s="275">
        <v>177.52346969999999</v>
      </c>
      <c r="BC22" s="275">
        <v>57.018512393999998</v>
      </c>
      <c r="BD22" s="275">
        <v>1.1378418816</v>
      </c>
      <c r="BE22" s="275">
        <v>0.23516447858</v>
      </c>
      <c r="BF22" s="275">
        <v>4.7079229133999999E-2</v>
      </c>
      <c r="BG22" s="275">
        <v>18.380146316000001</v>
      </c>
      <c r="BH22" s="275">
        <v>194.61881642</v>
      </c>
      <c r="BI22" s="275">
        <v>472.45471981999998</v>
      </c>
      <c r="BJ22" s="338">
        <v>690.99059999999997</v>
      </c>
      <c r="BK22" s="338">
        <v>795.71969999999999</v>
      </c>
      <c r="BL22" s="338">
        <v>668.88580000000002</v>
      </c>
      <c r="BM22" s="338">
        <v>433.63339999999999</v>
      </c>
      <c r="BN22" s="338">
        <v>172.48060000000001</v>
      </c>
      <c r="BO22" s="338">
        <v>51.265970000000003</v>
      </c>
      <c r="BP22" s="338">
        <v>1.1844619999999999</v>
      </c>
      <c r="BQ22" s="338">
        <v>0.2351645</v>
      </c>
      <c r="BR22" s="338">
        <v>0.14082049999999999</v>
      </c>
      <c r="BS22" s="338">
        <v>18.928740000000001</v>
      </c>
      <c r="BT22" s="338">
        <v>193.45949999999999</v>
      </c>
      <c r="BU22" s="338">
        <v>466.27789999999999</v>
      </c>
      <c r="BV22" s="338">
        <v>680.65369999999996</v>
      </c>
    </row>
    <row r="23" spans="1:74" ht="11.1" customHeight="1" x14ac:dyDescent="0.2">
      <c r="A23" s="9" t="s">
        <v>156</v>
      </c>
      <c r="B23" s="212" t="s">
        <v>600</v>
      </c>
      <c r="C23" s="275">
        <v>547.92411064999999</v>
      </c>
      <c r="D23" s="275">
        <v>426.2306711</v>
      </c>
      <c r="E23" s="275">
        <v>256.03554645000003</v>
      </c>
      <c r="F23" s="275">
        <v>72.162295474000004</v>
      </c>
      <c r="G23" s="275">
        <v>9.0938198759999995</v>
      </c>
      <c r="H23" s="275">
        <v>0.24504882098</v>
      </c>
      <c r="I23" s="275">
        <v>8.2734872845999993E-3</v>
      </c>
      <c r="J23" s="275">
        <v>0.19067609279</v>
      </c>
      <c r="K23" s="275">
        <v>5.6830560421999996</v>
      </c>
      <c r="L23" s="275">
        <v>71.475143946000003</v>
      </c>
      <c r="M23" s="275">
        <v>238.63802279000001</v>
      </c>
      <c r="N23" s="275">
        <v>504.10989810000001</v>
      </c>
      <c r="O23" s="275">
        <v>545.44032981999999</v>
      </c>
      <c r="P23" s="275">
        <v>433.13394043</v>
      </c>
      <c r="Q23" s="275">
        <v>238.31701422</v>
      </c>
      <c r="R23" s="275">
        <v>71.551588058999997</v>
      </c>
      <c r="S23" s="275">
        <v>9.6143617800999994</v>
      </c>
      <c r="T23" s="275">
        <v>0.22821458818000001</v>
      </c>
      <c r="U23" s="275">
        <v>8.2734872845999993E-3</v>
      </c>
      <c r="V23" s="275">
        <v>0.19067609279</v>
      </c>
      <c r="W23" s="275">
        <v>5.5916934643999996</v>
      </c>
      <c r="X23" s="275">
        <v>68.779773207999995</v>
      </c>
      <c r="Y23" s="275">
        <v>243.18688166000001</v>
      </c>
      <c r="Z23" s="275">
        <v>510.96118017999999</v>
      </c>
      <c r="AA23" s="275">
        <v>538.55889506999995</v>
      </c>
      <c r="AB23" s="275">
        <v>419.07093194999999</v>
      </c>
      <c r="AC23" s="275">
        <v>219.0116922</v>
      </c>
      <c r="AD23" s="275">
        <v>70.339906079000002</v>
      </c>
      <c r="AE23" s="275">
        <v>8.3845797780000009</v>
      </c>
      <c r="AF23" s="275">
        <v>0.21986297228000001</v>
      </c>
      <c r="AG23" s="275">
        <v>8.2734872845999993E-3</v>
      </c>
      <c r="AH23" s="275">
        <v>0.18233100653000001</v>
      </c>
      <c r="AI23" s="275">
        <v>5.6316284095000002</v>
      </c>
      <c r="AJ23" s="275">
        <v>67.761528319999996</v>
      </c>
      <c r="AK23" s="275">
        <v>232.34621763999999</v>
      </c>
      <c r="AL23" s="275">
        <v>501.27969402000002</v>
      </c>
      <c r="AM23" s="275">
        <v>526.38180622000004</v>
      </c>
      <c r="AN23" s="275">
        <v>408.74559481</v>
      </c>
      <c r="AO23" s="275">
        <v>222.21500662</v>
      </c>
      <c r="AP23" s="275">
        <v>76.191877769000001</v>
      </c>
      <c r="AQ23" s="275">
        <v>9.1327474995000006</v>
      </c>
      <c r="AR23" s="275">
        <v>0.10538323418999999</v>
      </c>
      <c r="AS23" s="275">
        <v>8.2734872845999993E-3</v>
      </c>
      <c r="AT23" s="275">
        <v>0.19788393574999999</v>
      </c>
      <c r="AU23" s="275">
        <v>4.7067454958999999</v>
      </c>
      <c r="AV23" s="275">
        <v>68.878001898999997</v>
      </c>
      <c r="AW23" s="275">
        <v>245.91873569000001</v>
      </c>
      <c r="AX23" s="275">
        <v>512.41854530000001</v>
      </c>
      <c r="AY23" s="275">
        <v>540.68889243000001</v>
      </c>
      <c r="AZ23" s="275">
        <v>407.77116814999999</v>
      </c>
      <c r="BA23" s="275">
        <v>239.92214878999999</v>
      </c>
      <c r="BB23" s="275">
        <v>76.311098439999995</v>
      </c>
      <c r="BC23" s="275">
        <v>9.7618132046999992</v>
      </c>
      <c r="BD23" s="275">
        <v>7.5332042200999996E-2</v>
      </c>
      <c r="BE23" s="275">
        <v>1.5402433992E-2</v>
      </c>
      <c r="BF23" s="275">
        <v>9.2394485422000003E-2</v>
      </c>
      <c r="BG23" s="275">
        <v>4.7183318189000003</v>
      </c>
      <c r="BH23" s="275">
        <v>69.246615519000002</v>
      </c>
      <c r="BI23" s="275">
        <v>261.01788018000002</v>
      </c>
      <c r="BJ23" s="338">
        <v>503.57440000000003</v>
      </c>
      <c r="BK23" s="338">
        <v>558.01049999999998</v>
      </c>
      <c r="BL23" s="338">
        <v>423.07709999999997</v>
      </c>
      <c r="BM23" s="338">
        <v>239.7739</v>
      </c>
      <c r="BN23" s="338">
        <v>73.207449999999994</v>
      </c>
      <c r="BO23" s="338">
        <v>9.7715449999999997</v>
      </c>
      <c r="BP23" s="338">
        <v>6.7075200000000001E-2</v>
      </c>
      <c r="BQ23" s="338">
        <v>1.54024E-2</v>
      </c>
      <c r="BR23" s="338">
        <v>0.13526569999999999</v>
      </c>
      <c r="BS23" s="338">
        <v>4.7594690000000002</v>
      </c>
      <c r="BT23" s="338">
        <v>66.9572</v>
      </c>
      <c r="BU23" s="338">
        <v>261.85129999999998</v>
      </c>
      <c r="BV23" s="338">
        <v>501.59660000000002</v>
      </c>
    </row>
    <row r="24" spans="1:74" ht="11.1" customHeight="1" x14ac:dyDescent="0.2">
      <c r="A24" s="9" t="s">
        <v>157</v>
      </c>
      <c r="B24" s="212" t="s">
        <v>601</v>
      </c>
      <c r="C24" s="275">
        <v>898.44554117999996</v>
      </c>
      <c r="D24" s="275">
        <v>753.42432615999996</v>
      </c>
      <c r="E24" s="275">
        <v>618.47198034999997</v>
      </c>
      <c r="F24" s="275">
        <v>413.75700856999998</v>
      </c>
      <c r="G24" s="275">
        <v>220.78565663000001</v>
      </c>
      <c r="H24" s="275">
        <v>81.784034970999997</v>
      </c>
      <c r="I24" s="275">
        <v>11.754786945999999</v>
      </c>
      <c r="J24" s="275">
        <v>27.125754186000002</v>
      </c>
      <c r="K24" s="275">
        <v>121.71684351</v>
      </c>
      <c r="L24" s="275">
        <v>348.67803189</v>
      </c>
      <c r="M24" s="275">
        <v>614.56248434999998</v>
      </c>
      <c r="N24" s="275">
        <v>912.57411824999997</v>
      </c>
      <c r="O24" s="275">
        <v>895.74595093000005</v>
      </c>
      <c r="P24" s="275">
        <v>758.80111930999999</v>
      </c>
      <c r="Q24" s="275">
        <v>616.12320791000002</v>
      </c>
      <c r="R24" s="275">
        <v>416.94036079</v>
      </c>
      <c r="S24" s="275">
        <v>232.75339029</v>
      </c>
      <c r="T24" s="275">
        <v>84.501926855999997</v>
      </c>
      <c r="U24" s="275">
        <v>12.242250593</v>
      </c>
      <c r="V24" s="275">
        <v>27.000199130999999</v>
      </c>
      <c r="W24" s="275">
        <v>123.24194036</v>
      </c>
      <c r="X24" s="275">
        <v>349.43283752999997</v>
      </c>
      <c r="Y24" s="275">
        <v>624.56574275000003</v>
      </c>
      <c r="Z24" s="275">
        <v>913.46018203000006</v>
      </c>
      <c r="AA24" s="275">
        <v>883.64043056000003</v>
      </c>
      <c r="AB24" s="275">
        <v>757.20000278999998</v>
      </c>
      <c r="AC24" s="275">
        <v>596.54766399000005</v>
      </c>
      <c r="AD24" s="275">
        <v>413.88913130999998</v>
      </c>
      <c r="AE24" s="275">
        <v>229.25501818999999</v>
      </c>
      <c r="AF24" s="275">
        <v>84.465638365999993</v>
      </c>
      <c r="AG24" s="275">
        <v>12.40282775</v>
      </c>
      <c r="AH24" s="275">
        <v>25.205660652999999</v>
      </c>
      <c r="AI24" s="275">
        <v>120.59894651</v>
      </c>
      <c r="AJ24" s="275">
        <v>340.83694278000002</v>
      </c>
      <c r="AK24" s="275">
        <v>613.36411127999997</v>
      </c>
      <c r="AL24" s="275">
        <v>915.05481756999995</v>
      </c>
      <c r="AM24" s="275">
        <v>912.99948677999998</v>
      </c>
      <c r="AN24" s="275">
        <v>760.36590709999996</v>
      </c>
      <c r="AO24" s="275">
        <v>593.54148708000002</v>
      </c>
      <c r="AP24" s="275">
        <v>417.64527504</v>
      </c>
      <c r="AQ24" s="275">
        <v>229.93091193999999</v>
      </c>
      <c r="AR24" s="275">
        <v>80.641933413000004</v>
      </c>
      <c r="AS24" s="275">
        <v>13.074560558</v>
      </c>
      <c r="AT24" s="275">
        <v>25.656624674</v>
      </c>
      <c r="AU24" s="275">
        <v>117.03719696</v>
      </c>
      <c r="AV24" s="275">
        <v>357.29546835000002</v>
      </c>
      <c r="AW24" s="275">
        <v>603.33874285000002</v>
      </c>
      <c r="AX24" s="275">
        <v>926.46882373999995</v>
      </c>
      <c r="AY24" s="275">
        <v>904.15112780000004</v>
      </c>
      <c r="AZ24" s="275">
        <v>749.15523639000003</v>
      </c>
      <c r="BA24" s="275">
        <v>604.93171214999995</v>
      </c>
      <c r="BB24" s="275">
        <v>419.05089571000002</v>
      </c>
      <c r="BC24" s="275">
        <v>230.76976173</v>
      </c>
      <c r="BD24" s="275">
        <v>80.014849440999996</v>
      </c>
      <c r="BE24" s="275">
        <v>11.962779573000001</v>
      </c>
      <c r="BF24" s="275">
        <v>24.813116782000002</v>
      </c>
      <c r="BG24" s="275">
        <v>113.39487686</v>
      </c>
      <c r="BH24" s="275">
        <v>348.73395126000003</v>
      </c>
      <c r="BI24" s="275">
        <v>599.53224568999997</v>
      </c>
      <c r="BJ24" s="338">
        <v>924.10850000000005</v>
      </c>
      <c r="BK24" s="338">
        <v>902.64030000000002</v>
      </c>
      <c r="BL24" s="338">
        <v>738.57429999999999</v>
      </c>
      <c r="BM24" s="338">
        <v>588.77179999999998</v>
      </c>
      <c r="BN24" s="338">
        <v>415.66199999999998</v>
      </c>
      <c r="BO24" s="338">
        <v>234.9761</v>
      </c>
      <c r="BP24" s="338">
        <v>73.539280000000005</v>
      </c>
      <c r="BQ24" s="338">
        <v>13.292439999999999</v>
      </c>
      <c r="BR24" s="338">
        <v>23.67211</v>
      </c>
      <c r="BS24" s="338">
        <v>109.6001</v>
      </c>
      <c r="BT24" s="338">
        <v>340.57330000000002</v>
      </c>
      <c r="BU24" s="338">
        <v>606.93709999999999</v>
      </c>
      <c r="BV24" s="338">
        <v>924.11630000000002</v>
      </c>
    </row>
    <row r="25" spans="1:74" ht="11.1" customHeight="1" x14ac:dyDescent="0.2">
      <c r="A25" s="9" t="s">
        <v>158</v>
      </c>
      <c r="B25" s="212" t="s">
        <v>602</v>
      </c>
      <c r="C25" s="275">
        <v>587.10192818999997</v>
      </c>
      <c r="D25" s="275">
        <v>500.52490363999999</v>
      </c>
      <c r="E25" s="275">
        <v>451.26265558</v>
      </c>
      <c r="F25" s="275">
        <v>367.31920754999999</v>
      </c>
      <c r="G25" s="275">
        <v>187.91890925999999</v>
      </c>
      <c r="H25" s="275">
        <v>76.292783189000005</v>
      </c>
      <c r="I25" s="275">
        <v>16.26232121</v>
      </c>
      <c r="J25" s="275">
        <v>19.678560595</v>
      </c>
      <c r="K25" s="275">
        <v>59.833363141</v>
      </c>
      <c r="L25" s="275">
        <v>213.39246371999999</v>
      </c>
      <c r="M25" s="275">
        <v>409.07051152000003</v>
      </c>
      <c r="N25" s="275">
        <v>603.78687617000003</v>
      </c>
      <c r="O25" s="275">
        <v>579.34138044999997</v>
      </c>
      <c r="P25" s="275">
        <v>501.32381871000001</v>
      </c>
      <c r="Q25" s="275">
        <v>458.50638759999998</v>
      </c>
      <c r="R25" s="275">
        <v>364.18603053999999</v>
      </c>
      <c r="S25" s="275">
        <v>203.75463678</v>
      </c>
      <c r="T25" s="275">
        <v>80.440464899000006</v>
      </c>
      <c r="U25" s="275">
        <v>16.500121</v>
      </c>
      <c r="V25" s="275">
        <v>20.007106983</v>
      </c>
      <c r="W25" s="275">
        <v>58.454315995999998</v>
      </c>
      <c r="X25" s="275">
        <v>214.44212678</v>
      </c>
      <c r="Y25" s="275">
        <v>417.81773550999998</v>
      </c>
      <c r="Z25" s="275">
        <v>604.97927098000002</v>
      </c>
      <c r="AA25" s="275">
        <v>570.82750074</v>
      </c>
      <c r="AB25" s="275">
        <v>505.48940352</v>
      </c>
      <c r="AC25" s="275">
        <v>457.94619341999999</v>
      </c>
      <c r="AD25" s="275">
        <v>361.88100902000002</v>
      </c>
      <c r="AE25" s="275">
        <v>199.60248895000001</v>
      </c>
      <c r="AF25" s="275">
        <v>83.846098685000001</v>
      </c>
      <c r="AG25" s="275">
        <v>17.500419183000002</v>
      </c>
      <c r="AH25" s="275">
        <v>19.218095446</v>
      </c>
      <c r="AI25" s="275">
        <v>57.341595667999997</v>
      </c>
      <c r="AJ25" s="275">
        <v>207.53408974999999</v>
      </c>
      <c r="AK25" s="275">
        <v>419.76945805000003</v>
      </c>
      <c r="AL25" s="275">
        <v>608.89722375999997</v>
      </c>
      <c r="AM25" s="275">
        <v>592.33606640999994</v>
      </c>
      <c r="AN25" s="275">
        <v>507.41465312999998</v>
      </c>
      <c r="AO25" s="275">
        <v>454.38005921000001</v>
      </c>
      <c r="AP25" s="275">
        <v>347.58104931000003</v>
      </c>
      <c r="AQ25" s="275">
        <v>194.80948834</v>
      </c>
      <c r="AR25" s="275">
        <v>82.716193982999997</v>
      </c>
      <c r="AS25" s="275">
        <v>17.725205479</v>
      </c>
      <c r="AT25" s="275">
        <v>19.024400122999999</v>
      </c>
      <c r="AU25" s="275">
        <v>58.829084318</v>
      </c>
      <c r="AV25" s="275">
        <v>218.41597060999999</v>
      </c>
      <c r="AW25" s="275">
        <v>408.14466368000001</v>
      </c>
      <c r="AX25" s="275">
        <v>609.18229329999997</v>
      </c>
      <c r="AY25" s="275">
        <v>574.34738788000004</v>
      </c>
      <c r="AZ25" s="275">
        <v>498.56963281999998</v>
      </c>
      <c r="BA25" s="275">
        <v>460.50293581</v>
      </c>
      <c r="BB25" s="275">
        <v>347.77880526000001</v>
      </c>
      <c r="BC25" s="275">
        <v>191.18861247000001</v>
      </c>
      <c r="BD25" s="275">
        <v>82.431981485999998</v>
      </c>
      <c r="BE25" s="275">
        <v>17.639441261999998</v>
      </c>
      <c r="BF25" s="275">
        <v>19.041914394999999</v>
      </c>
      <c r="BG25" s="275">
        <v>55.684555578999998</v>
      </c>
      <c r="BH25" s="275">
        <v>206.5918533</v>
      </c>
      <c r="BI25" s="275">
        <v>394.80515401000002</v>
      </c>
      <c r="BJ25" s="338">
        <v>603.77049999999997</v>
      </c>
      <c r="BK25" s="338">
        <v>563.00030000000004</v>
      </c>
      <c r="BL25" s="338">
        <v>483.59589999999997</v>
      </c>
      <c r="BM25" s="338">
        <v>446.7663</v>
      </c>
      <c r="BN25" s="338">
        <v>340.98880000000003</v>
      </c>
      <c r="BO25" s="338">
        <v>194.578</v>
      </c>
      <c r="BP25" s="338">
        <v>73.703500000000005</v>
      </c>
      <c r="BQ25" s="338">
        <v>16.898849999999999</v>
      </c>
      <c r="BR25" s="338">
        <v>18.877009999999999</v>
      </c>
      <c r="BS25" s="338">
        <v>52.335590000000003</v>
      </c>
      <c r="BT25" s="338">
        <v>196.21119999999999</v>
      </c>
      <c r="BU25" s="338">
        <v>398.48509999999999</v>
      </c>
      <c r="BV25" s="338">
        <v>601.52779999999996</v>
      </c>
    </row>
    <row r="26" spans="1:74" ht="11.1" customHeight="1" x14ac:dyDescent="0.2">
      <c r="A26" s="9" t="s">
        <v>159</v>
      </c>
      <c r="B26" s="212" t="s">
        <v>631</v>
      </c>
      <c r="C26" s="275">
        <v>877.73359426000002</v>
      </c>
      <c r="D26" s="275">
        <v>743.41227239</v>
      </c>
      <c r="E26" s="275">
        <v>585.91276725</v>
      </c>
      <c r="F26" s="275">
        <v>317.55672634000001</v>
      </c>
      <c r="G26" s="275">
        <v>153.27371692</v>
      </c>
      <c r="H26" s="275">
        <v>33.393135737000001</v>
      </c>
      <c r="I26" s="275">
        <v>7.0632182433999997</v>
      </c>
      <c r="J26" s="275">
        <v>11.238143374</v>
      </c>
      <c r="K26" s="275">
        <v>58.870280012999999</v>
      </c>
      <c r="L26" s="275">
        <v>269.79532298999999</v>
      </c>
      <c r="M26" s="275">
        <v>494.35022141000002</v>
      </c>
      <c r="N26" s="275">
        <v>806.89190373999998</v>
      </c>
      <c r="O26" s="275">
        <v>880.22090381999999</v>
      </c>
      <c r="P26" s="275">
        <v>745.57130364</v>
      </c>
      <c r="Q26" s="275">
        <v>577.67346408000003</v>
      </c>
      <c r="R26" s="275">
        <v>317.84225469</v>
      </c>
      <c r="S26" s="275">
        <v>156.64726633999999</v>
      </c>
      <c r="T26" s="275">
        <v>34.054374099</v>
      </c>
      <c r="U26" s="275">
        <v>6.7173884814000004</v>
      </c>
      <c r="V26" s="275">
        <v>11.482687131</v>
      </c>
      <c r="W26" s="275">
        <v>57.181963533000001</v>
      </c>
      <c r="X26" s="275">
        <v>268.25982407999999</v>
      </c>
      <c r="Y26" s="275">
        <v>500.51415600000001</v>
      </c>
      <c r="Z26" s="275">
        <v>808.86307228999999</v>
      </c>
      <c r="AA26" s="275">
        <v>877.90230879000001</v>
      </c>
      <c r="AB26" s="275">
        <v>741.25539735999996</v>
      </c>
      <c r="AC26" s="275">
        <v>552.91657397999995</v>
      </c>
      <c r="AD26" s="275">
        <v>317.41979291000001</v>
      </c>
      <c r="AE26" s="275">
        <v>146.96709648000001</v>
      </c>
      <c r="AF26" s="275">
        <v>34.561404957999997</v>
      </c>
      <c r="AG26" s="275">
        <v>6.8478489057000003</v>
      </c>
      <c r="AH26" s="275">
        <v>11.355753224000001</v>
      </c>
      <c r="AI26" s="275">
        <v>58.982972459999999</v>
      </c>
      <c r="AJ26" s="275">
        <v>263.47661529999999</v>
      </c>
      <c r="AK26" s="275">
        <v>497.81366813</v>
      </c>
      <c r="AL26" s="275">
        <v>796.86400058000004</v>
      </c>
      <c r="AM26" s="275">
        <v>865.84450934999995</v>
      </c>
      <c r="AN26" s="275">
        <v>733.93095674000006</v>
      </c>
      <c r="AO26" s="275">
        <v>560.81661657999996</v>
      </c>
      <c r="AP26" s="275">
        <v>316.20097867999999</v>
      </c>
      <c r="AQ26" s="275">
        <v>142.91708233</v>
      </c>
      <c r="AR26" s="275">
        <v>32.723355683999998</v>
      </c>
      <c r="AS26" s="275">
        <v>6.8411832985999999</v>
      </c>
      <c r="AT26" s="275">
        <v>11.859921741999999</v>
      </c>
      <c r="AU26" s="275">
        <v>58.202101310000003</v>
      </c>
      <c r="AV26" s="275">
        <v>262.55446735999999</v>
      </c>
      <c r="AW26" s="275">
        <v>506.04033525</v>
      </c>
      <c r="AX26" s="275">
        <v>800.50662389000001</v>
      </c>
      <c r="AY26" s="275">
        <v>865.94331337000006</v>
      </c>
      <c r="AZ26" s="275">
        <v>737.11628300999996</v>
      </c>
      <c r="BA26" s="275">
        <v>579.33168886999999</v>
      </c>
      <c r="BB26" s="275">
        <v>317.51440253999999</v>
      </c>
      <c r="BC26" s="275">
        <v>143.95010529000001</v>
      </c>
      <c r="BD26" s="275">
        <v>31.382931648</v>
      </c>
      <c r="BE26" s="275">
        <v>6.9281943813</v>
      </c>
      <c r="BF26" s="275">
        <v>11.004108311</v>
      </c>
      <c r="BG26" s="275">
        <v>58.660463798999999</v>
      </c>
      <c r="BH26" s="275">
        <v>258.65332017999998</v>
      </c>
      <c r="BI26" s="275">
        <v>517.78751439999996</v>
      </c>
      <c r="BJ26" s="338">
        <v>790.83349999999996</v>
      </c>
      <c r="BK26" s="338">
        <v>869.52009999999996</v>
      </c>
      <c r="BL26" s="338">
        <v>756.46770000000004</v>
      </c>
      <c r="BM26" s="338">
        <v>573.0575</v>
      </c>
      <c r="BN26" s="338">
        <v>316.06479999999999</v>
      </c>
      <c r="BO26" s="338">
        <v>136.58150000000001</v>
      </c>
      <c r="BP26" s="338">
        <v>30.737490000000001</v>
      </c>
      <c r="BQ26" s="338">
        <v>7.141362</v>
      </c>
      <c r="BR26" s="338">
        <v>11.323259999999999</v>
      </c>
      <c r="BS26" s="338">
        <v>57.554209999999998</v>
      </c>
      <c r="BT26" s="338">
        <v>257.06360000000001</v>
      </c>
      <c r="BU26" s="338">
        <v>513.26509999999996</v>
      </c>
      <c r="BV26" s="338">
        <v>781.14919999999995</v>
      </c>
    </row>
    <row r="27" spans="1:74" ht="11.1" customHeight="1" x14ac:dyDescent="0.2">
      <c r="A27" s="8"/>
      <c r="B27" s="193" t="s">
        <v>172</v>
      </c>
      <c r="C27" s="250"/>
      <c r="D27" s="250"/>
      <c r="E27" s="250"/>
      <c r="F27" s="250"/>
      <c r="G27" s="250"/>
      <c r="H27" s="250"/>
      <c r="I27" s="250"/>
      <c r="J27" s="250"/>
      <c r="K27" s="250"/>
      <c r="L27" s="250"/>
      <c r="M27" s="250"/>
      <c r="N27" s="250"/>
      <c r="O27" s="250"/>
      <c r="P27" s="250"/>
      <c r="Q27" s="250"/>
      <c r="R27" s="250"/>
      <c r="S27" s="250"/>
      <c r="T27" s="250"/>
      <c r="U27" s="250"/>
      <c r="V27" s="250"/>
      <c r="W27" s="250"/>
      <c r="X27" s="250"/>
      <c r="Y27" s="250"/>
      <c r="Z27" s="250"/>
      <c r="AA27" s="250"/>
      <c r="AB27" s="250"/>
      <c r="AC27" s="250"/>
      <c r="AD27" s="250"/>
      <c r="AE27" s="250"/>
      <c r="AF27" s="250"/>
      <c r="AG27" s="250"/>
      <c r="AH27" s="250"/>
      <c r="AI27" s="250"/>
      <c r="AJ27" s="250"/>
      <c r="AK27" s="250"/>
      <c r="AL27" s="250"/>
      <c r="AM27" s="250"/>
      <c r="AN27" s="250"/>
      <c r="AO27" s="250"/>
      <c r="AP27" s="250"/>
      <c r="AQ27" s="250"/>
      <c r="AR27" s="250"/>
      <c r="AS27" s="250"/>
      <c r="AT27" s="250"/>
      <c r="AU27" s="250"/>
      <c r="AV27" s="250"/>
      <c r="AW27" s="250"/>
      <c r="AX27" s="250"/>
      <c r="AY27" s="501"/>
      <c r="AZ27" s="250"/>
      <c r="BA27" s="250"/>
      <c r="BB27" s="250"/>
      <c r="BC27" s="250"/>
      <c r="BD27" s="250"/>
      <c r="BE27" s="250"/>
      <c r="BF27" s="250"/>
      <c r="BG27" s="250"/>
      <c r="BH27" s="250"/>
      <c r="BI27" s="250"/>
      <c r="BJ27" s="501"/>
      <c r="BK27" s="340"/>
      <c r="BL27" s="340"/>
      <c r="BM27" s="340"/>
      <c r="BN27" s="340"/>
      <c r="BO27" s="340"/>
      <c r="BP27" s="340"/>
      <c r="BQ27" s="340"/>
      <c r="BR27" s="340"/>
      <c r="BS27" s="340"/>
      <c r="BT27" s="340"/>
      <c r="BU27" s="340"/>
      <c r="BV27" s="340"/>
    </row>
    <row r="28" spans="1:74" ht="11.1" customHeight="1" x14ac:dyDescent="0.2">
      <c r="A28" s="9" t="s">
        <v>41</v>
      </c>
      <c r="B28" s="212" t="s">
        <v>595</v>
      </c>
      <c r="C28" s="275">
        <v>0</v>
      </c>
      <c r="D28" s="275">
        <v>0</v>
      </c>
      <c r="E28" s="275">
        <v>0</v>
      </c>
      <c r="F28" s="275">
        <v>0</v>
      </c>
      <c r="G28" s="275">
        <v>11.69959761</v>
      </c>
      <c r="H28" s="275">
        <v>62.835511787000002</v>
      </c>
      <c r="I28" s="275">
        <v>247.54388639999999</v>
      </c>
      <c r="J28" s="275">
        <v>169.08745343000001</v>
      </c>
      <c r="K28" s="275">
        <v>62.503150167000001</v>
      </c>
      <c r="L28" s="275">
        <v>0</v>
      </c>
      <c r="M28" s="275">
        <v>0</v>
      </c>
      <c r="N28" s="275">
        <v>0</v>
      </c>
      <c r="O28" s="275">
        <v>0</v>
      </c>
      <c r="P28" s="275">
        <v>0</v>
      </c>
      <c r="Q28" s="275">
        <v>0</v>
      </c>
      <c r="R28" s="275">
        <v>0</v>
      </c>
      <c r="S28" s="275">
        <v>21.412375905000001</v>
      </c>
      <c r="T28" s="275">
        <v>58.007510367000002</v>
      </c>
      <c r="U28" s="275">
        <v>246.03052758000001</v>
      </c>
      <c r="V28" s="275">
        <v>211.41734951000001</v>
      </c>
      <c r="W28" s="275">
        <v>27.149394253000001</v>
      </c>
      <c r="X28" s="275">
        <v>0.49252170659</v>
      </c>
      <c r="Y28" s="275">
        <v>0</v>
      </c>
      <c r="Z28" s="275">
        <v>0</v>
      </c>
      <c r="AA28" s="275">
        <v>0</v>
      </c>
      <c r="AB28" s="275">
        <v>0</v>
      </c>
      <c r="AC28" s="275">
        <v>0</v>
      </c>
      <c r="AD28" s="275">
        <v>0</v>
      </c>
      <c r="AE28" s="275">
        <v>8.3610610503</v>
      </c>
      <c r="AF28" s="275">
        <v>87.738108105999999</v>
      </c>
      <c r="AG28" s="275">
        <v>303.58427115000001</v>
      </c>
      <c r="AH28" s="275">
        <v>123.05891812</v>
      </c>
      <c r="AI28" s="275">
        <v>17.245089085</v>
      </c>
      <c r="AJ28" s="275">
        <v>0</v>
      </c>
      <c r="AK28" s="275">
        <v>0</v>
      </c>
      <c r="AL28" s="275">
        <v>0</v>
      </c>
      <c r="AM28" s="275">
        <v>0</v>
      </c>
      <c r="AN28" s="275">
        <v>0</v>
      </c>
      <c r="AO28" s="275">
        <v>0</v>
      </c>
      <c r="AP28" s="275">
        <v>0</v>
      </c>
      <c r="AQ28" s="275">
        <v>7.5345393073000002</v>
      </c>
      <c r="AR28" s="275">
        <v>68.508613439000001</v>
      </c>
      <c r="AS28" s="275">
        <v>200.64361434</v>
      </c>
      <c r="AT28" s="275">
        <v>108.96038269</v>
      </c>
      <c r="AU28" s="275">
        <v>32.651104664000002</v>
      </c>
      <c r="AV28" s="275">
        <v>0.48932111067</v>
      </c>
      <c r="AW28" s="275">
        <v>0</v>
      </c>
      <c r="AX28" s="275">
        <v>0</v>
      </c>
      <c r="AY28" s="275">
        <v>0</v>
      </c>
      <c r="AZ28" s="275">
        <v>0</v>
      </c>
      <c r="BA28" s="275">
        <v>0</v>
      </c>
      <c r="BB28" s="275">
        <v>0</v>
      </c>
      <c r="BC28" s="275">
        <v>31.360566519999999</v>
      </c>
      <c r="BD28" s="275">
        <v>39.130332291999999</v>
      </c>
      <c r="BE28" s="275">
        <v>193.62971754</v>
      </c>
      <c r="BF28" s="275">
        <v>205.57752438</v>
      </c>
      <c r="BG28" s="275">
        <v>86.437717320000004</v>
      </c>
      <c r="BH28" s="275">
        <v>0</v>
      </c>
      <c r="BI28" s="275">
        <v>0</v>
      </c>
      <c r="BJ28" s="338">
        <v>0</v>
      </c>
      <c r="BK28" s="338">
        <v>0</v>
      </c>
      <c r="BL28" s="338">
        <v>0</v>
      </c>
      <c r="BM28" s="338">
        <v>0</v>
      </c>
      <c r="BN28" s="338">
        <v>0</v>
      </c>
      <c r="BO28" s="338">
        <v>10.433975628000001</v>
      </c>
      <c r="BP28" s="338">
        <v>81.991214178999996</v>
      </c>
      <c r="BQ28" s="338">
        <v>208.68476548000001</v>
      </c>
      <c r="BR28" s="338">
        <v>173.77737490000001</v>
      </c>
      <c r="BS28" s="338">
        <v>33.639824406000002</v>
      </c>
      <c r="BT28" s="338">
        <v>0.31512089382000003</v>
      </c>
      <c r="BU28" s="338">
        <v>0</v>
      </c>
      <c r="BV28" s="338">
        <v>0</v>
      </c>
    </row>
    <row r="29" spans="1:74" ht="11.1" customHeight="1" x14ac:dyDescent="0.2">
      <c r="A29" s="9" t="s">
        <v>42</v>
      </c>
      <c r="B29" s="212" t="s">
        <v>629</v>
      </c>
      <c r="C29" s="275">
        <v>0</v>
      </c>
      <c r="D29" s="275">
        <v>0</v>
      </c>
      <c r="E29" s="275">
        <v>0</v>
      </c>
      <c r="F29" s="275">
        <v>0</v>
      </c>
      <c r="G29" s="275">
        <v>41.323153210000001</v>
      </c>
      <c r="H29" s="275">
        <v>146.79672626999999</v>
      </c>
      <c r="I29" s="275">
        <v>339.75761402000001</v>
      </c>
      <c r="J29" s="275">
        <v>211.54191151000001</v>
      </c>
      <c r="K29" s="275">
        <v>93.465416348999995</v>
      </c>
      <c r="L29" s="275">
        <v>2.6453828237999999</v>
      </c>
      <c r="M29" s="275">
        <v>0</v>
      </c>
      <c r="N29" s="275">
        <v>0</v>
      </c>
      <c r="O29" s="275">
        <v>0</v>
      </c>
      <c r="P29" s="275">
        <v>0</v>
      </c>
      <c r="Q29" s="275">
        <v>1.9784455887000001</v>
      </c>
      <c r="R29" s="275">
        <v>0</v>
      </c>
      <c r="S29" s="275">
        <v>64.290349038000002</v>
      </c>
      <c r="T29" s="275">
        <v>115.47312014000001</v>
      </c>
      <c r="U29" s="275">
        <v>331.21499597000002</v>
      </c>
      <c r="V29" s="275">
        <v>237.15441548000001</v>
      </c>
      <c r="W29" s="275">
        <v>60.154957924000001</v>
      </c>
      <c r="X29" s="275">
        <v>4.9820968847999998</v>
      </c>
      <c r="Y29" s="275">
        <v>0</v>
      </c>
      <c r="Z29" s="275">
        <v>0</v>
      </c>
      <c r="AA29" s="275">
        <v>0</v>
      </c>
      <c r="AB29" s="275">
        <v>0</v>
      </c>
      <c r="AC29" s="275">
        <v>0</v>
      </c>
      <c r="AD29" s="275">
        <v>0</v>
      </c>
      <c r="AE29" s="275">
        <v>22.521727605999999</v>
      </c>
      <c r="AF29" s="275">
        <v>133.54840623999999</v>
      </c>
      <c r="AG29" s="275">
        <v>325.78073081999997</v>
      </c>
      <c r="AH29" s="275">
        <v>159.71729001</v>
      </c>
      <c r="AI29" s="275">
        <v>36.133644922000002</v>
      </c>
      <c r="AJ29" s="275">
        <v>5.649056925</v>
      </c>
      <c r="AK29" s="275">
        <v>0</v>
      </c>
      <c r="AL29" s="275">
        <v>0</v>
      </c>
      <c r="AM29" s="275">
        <v>0</v>
      </c>
      <c r="AN29" s="275">
        <v>0</v>
      </c>
      <c r="AO29" s="275">
        <v>0</v>
      </c>
      <c r="AP29" s="275">
        <v>0</v>
      </c>
      <c r="AQ29" s="275">
        <v>26.073431662000001</v>
      </c>
      <c r="AR29" s="275">
        <v>130.72059401999999</v>
      </c>
      <c r="AS29" s="275">
        <v>219.06972379000001</v>
      </c>
      <c r="AT29" s="275">
        <v>149.41578738000001</v>
      </c>
      <c r="AU29" s="275">
        <v>65.084927316999995</v>
      </c>
      <c r="AV29" s="275">
        <v>5.2938582347000001</v>
      </c>
      <c r="AW29" s="275">
        <v>0</v>
      </c>
      <c r="AX29" s="275">
        <v>0</v>
      </c>
      <c r="AY29" s="275">
        <v>0</v>
      </c>
      <c r="AZ29" s="275">
        <v>0</v>
      </c>
      <c r="BA29" s="275">
        <v>0</v>
      </c>
      <c r="BB29" s="275">
        <v>0</v>
      </c>
      <c r="BC29" s="275">
        <v>70.473871312</v>
      </c>
      <c r="BD29" s="275">
        <v>113.50047111000001</v>
      </c>
      <c r="BE29" s="275">
        <v>247.80587795</v>
      </c>
      <c r="BF29" s="275">
        <v>226.80402268</v>
      </c>
      <c r="BG29" s="275">
        <v>135.43974470000001</v>
      </c>
      <c r="BH29" s="275">
        <v>0.86406666294000001</v>
      </c>
      <c r="BI29" s="275">
        <v>0</v>
      </c>
      <c r="BJ29" s="338">
        <v>0</v>
      </c>
      <c r="BK29" s="338">
        <v>0</v>
      </c>
      <c r="BL29" s="338">
        <v>0</v>
      </c>
      <c r="BM29" s="338">
        <v>0</v>
      </c>
      <c r="BN29" s="338">
        <v>0</v>
      </c>
      <c r="BO29" s="338">
        <v>31.044458161000001</v>
      </c>
      <c r="BP29" s="338">
        <v>140.15556459000001</v>
      </c>
      <c r="BQ29" s="338">
        <v>267.31053508000002</v>
      </c>
      <c r="BR29" s="338">
        <v>223.26867082000001</v>
      </c>
      <c r="BS29" s="338">
        <v>66.075715751999994</v>
      </c>
      <c r="BT29" s="338">
        <v>5.1738219259999996</v>
      </c>
      <c r="BU29" s="338">
        <v>0</v>
      </c>
      <c r="BV29" s="338">
        <v>0</v>
      </c>
    </row>
    <row r="30" spans="1:74" ht="11.1" customHeight="1" x14ac:dyDescent="0.2">
      <c r="A30" s="9" t="s">
        <v>43</v>
      </c>
      <c r="B30" s="212" t="s">
        <v>596</v>
      </c>
      <c r="C30" s="275">
        <v>0</v>
      </c>
      <c r="D30" s="275">
        <v>0</v>
      </c>
      <c r="E30" s="275">
        <v>0.41657307092000001</v>
      </c>
      <c r="F30" s="275">
        <v>1.3297596169000001</v>
      </c>
      <c r="G30" s="275">
        <v>48.679440132000003</v>
      </c>
      <c r="H30" s="275">
        <v>166.40599298999999</v>
      </c>
      <c r="I30" s="275">
        <v>374.98533585000001</v>
      </c>
      <c r="J30" s="275">
        <v>219.96448212999999</v>
      </c>
      <c r="K30" s="275">
        <v>42.051273440999999</v>
      </c>
      <c r="L30" s="275">
        <v>4.8766955546000004</v>
      </c>
      <c r="M30" s="275">
        <v>0</v>
      </c>
      <c r="N30" s="275">
        <v>0</v>
      </c>
      <c r="O30" s="275">
        <v>0</v>
      </c>
      <c r="P30" s="275">
        <v>0</v>
      </c>
      <c r="Q30" s="275">
        <v>22.200066967000001</v>
      </c>
      <c r="R30" s="275">
        <v>1.1100213025000001</v>
      </c>
      <c r="S30" s="275">
        <v>111.58465665</v>
      </c>
      <c r="T30" s="275">
        <v>181.20398761999999</v>
      </c>
      <c r="U30" s="275">
        <v>410.29136316</v>
      </c>
      <c r="V30" s="275">
        <v>200.15911342999999</v>
      </c>
      <c r="W30" s="275">
        <v>46.224263958999998</v>
      </c>
      <c r="X30" s="275">
        <v>1.0817206281</v>
      </c>
      <c r="Y30" s="275">
        <v>0</v>
      </c>
      <c r="Z30" s="275">
        <v>0</v>
      </c>
      <c r="AA30" s="275">
        <v>0</v>
      </c>
      <c r="AB30" s="275">
        <v>0</v>
      </c>
      <c r="AC30" s="275">
        <v>0</v>
      </c>
      <c r="AD30" s="275">
        <v>0</v>
      </c>
      <c r="AE30" s="275">
        <v>70.627010499999997</v>
      </c>
      <c r="AF30" s="275">
        <v>142.41374497999999</v>
      </c>
      <c r="AG30" s="275">
        <v>217.69975474</v>
      </c>
      <c r="AH30" s="275">
        <v>181.21901722999999</v>
      </c>
      <c r="AI30" s="275">
        <v>72.452664881000004</v>
      </c>
      <c r="AJ30" s="275">
        <v>5.5719394783</v>
      </c>
      <c r="AK30" s="275">
        <v>0</v>
      </c>
      <c r="AL30" s="275">
        <v>0</v>
      </c>
      <c r="AM30" s="275">
        <v>0</v>
      </c>
      <c r="AN30" s="275">
        <v>0</v>
      </c>
      <c r="AO30" s="275">
        <v>0</v>
      </c>
      <c r="AP30" s="275">
        <v>0.80590951793999999</v>
      </c>
      <c r="AQ30" s="275">
        <v>53.585871812999997</v>
      </c>
      <c r="AR30" s="275">
        <v>175.21636036999999</v>
      </c>
      <c r="AS30" s="275">
        <v>133.12779531000001</v>
      </c>
      <c r="AT30" s="275">
        <v>197.02183851999999</v>
      </c>
      <c r="AU30" s="275">
        <v>46.488810450999999</v>
      </c>
      <c r="AV30" s="275">
        <v>2.4181101314000002</v>
      </c>
      <c r="AW30" s="275">
        <v>0</v>
      </c>
      <c r="AX30" s="275">
        <v>0</v>
      </c>
      <c r="AY30" s="275">
        <v>0</v>
      </c>
      <c r="AZ30" s="275">
        <v>0</v>
      </c>
      <c r="BA30" s="275">
        <v>0</v>
      </c>
      <c r="BB30" s="275">
        <v>1.1084233653</v>
      </c>
      <c r="BC30" s="275">
        <v>81.106291647999996</v>
      </c>
      <c r="BD30" s="275">
        <v>137.49481395000001</v>
      </c>
      <c r="BE30" s="275">
        <v>201.53553296999999</v>
      </c>
      <c r="BF30" s="275">
        <v>168.75255887</v>
      </c>
      <c r="BG30" s="275">
        <v>127.01895026</v>
      </c>
      <c r="BH30" s="275">
        <v>7.1917616667999997</v>
      </c>
      <c r="BI30" s="275">
        <v>0</v>
      </c>
      <c r="BJ30" s="338">
        <v>0</v>
      </c>
      <c r="BK30" s="338">
        <v>0</v>
      </c>
      <c r="BL30" s="338">
        <v>0</v>
      </c>
      <c r="BM30" s="338">
        <v>0.41665521867999999</v>
      </c>
      <c r="BN30" s="338">
        <v>1.7459618675999999</v>
      </c>
      <c r="BO30" s="338">
        <v>55.260531657000001</v>
      </c>
      <c r="BP30" s="338">
        <v>159.70213938000001</v>
      </c>
      <c r="BQ30" s="338">
        <v>255.45553523000001</v>
      </c>
      <c r="BR30" s="338">
        <v>218.14044917000001</v>
      </c>
      <c r="BS30" s="338">
        <v>68.422953898000003</v>
      </c>
      <c r="BT30" s="338">
        <v>7.5286502449999997</v>
      </c>
      <c r="BU30" s="338">
        <v>0</v>
      </c>
      <c r="BV30" s="338">
        <v>0</v>
      </c>
    </row>
    <row r="31" spans="1:74" ht="11.1" customHeight="1" x14ac:dyDescent="0.2">
      <c r="A31" s="9" t="s">
        <v>44</v>
      </c>
      <c r="B31" s="212" t="s">
        <v>597</v>
      </c>
      <c r="C31" s="275">
        <v>0</v>
      </c>
      <c r="D31" s="275">
        <v>0</v>
      </c>
      <c r="E31" s="275">
        <v>2.2906671127</v>
      </c>
      <c r="F31" s="275">
        <v>6.0232478973000001</v>
      </c>
      <c r="G31" s="275">
        <v>46.415522946000003</v>
      </c>
      <c r="H31" s="275">
        <v>213.56754382</v>
      </c>
      <c r="I31" s="275">
        <v>439.36728163999999</v>
      </c>
      <c r="J31" s="275">
        <v>296.89463690999997</v>
      </c>
      <c r="K31" s="275">
        <v>57.350301848999997</v>
      </c>
      <c r="L31" s="275">
        <v>12.045375251999999</v>
      </c>
      <c r="M31" s="275">
        <v>0</v>
      </c>
      <c r="N31" s="275">
        <v>0</v>
      </c>
      <c r="O31" s="275">
        <v>0</v>
      </c>
      <c r="P31" s="275">
        <v>0</v>
      </c>
      <c r="Q31" s="275">
        <v>37.332097511999997</v>
      </c>
      <c r="R31" s="275">
        <v>14.382508572000001</v>
      </c>
      <c r="S31" s="275">
        <v>123.16426518999999</v>
      </c>
      <c r="T31" s="275">
        <v>237.50752641</v>
      </c>
      <c r="U31" s="275">
        <v>474.81086457999999</v>
      </c>
      <c r="V31" s="275">
        <v>250.64061916</v>
      </c>
      <c r="W31" s="275">
        <v>79.227369369000002</v>
      </c>
      <c r="X31" s="275">
        <v>4.2841190925000001</v>
      </c>
      <c r="Y31" s="275">
        <v>0</v>
      </c>
      <c r="Z31" s="275">
        <v>0</v>
      </c>
      <c r="AA31" s="275">
        <v>0</v>
      </c>
      <c r="AB31" s="275">
        <v>0</v>
      </c>
      <c r="AC31" s="275">
        <v>0</v>
      </c>
      <c r="AD31" s="275">
        <v>0.57877661495999999</v>
      </c>
      <c r="AE31" s="275">
        <v>49.109877634</v>
      </c>
      <c r="AF31" s="275">
        <v>180.66742482999999</v>
      </c>
      <c r="AG31" s="275">
        <v>262.64595212</v>
      </c>
      <c r="AH31" s="275">
        <v>251.05969691000001</v>
      </c>
      <c r="AI31" s="275">
        <v>140.92935363000001</v>
      </c>
      <c r="AJ31" s="275">
        <v>6.6457969576</v>
      </c>
      <c r="AK31" s="275">
        <v>0</v>
      </c>
      <c r="AL31" s="275">
        <v>0</v>
      </c>
      <c r="AM31" s="275">
        <v>0</v>
      </c>
      <c r="AN31" s="275">
        <v>0</v>
      </c>
      <c r="AO31" s="275">
        <v>0</v>
      </c>
      <c r="AP31" s="275">
        <v>3.5541715311000002</v>
      </c>
      <c r="AQ31" s="275">
        <v>64.835986855000002</v>
      </c>
      <c r="AR31" s="275">
        <v>193.68273062</v>
      </c>
      <c r="AS31" s="275">
        <v>199.29581863999999</v>
      </c>
      <c r="AT31" s="275">
        <v>260.93526472999997</v>
      </c>
      <c r="AU31" s="275">
        <v>77.905944036999998</v>
      </c>
      <c r="AV31" s="275">
        <v>11.862341635</v>
      </c>
      <c r="AW31" s="275">
        <v>0</v>
      </c>
      <c r="AX31" s="275">
        <v>0</v>
      </c>
      <c r="AY31" s="275">
        <v>0</v>
      </c>
      <c r="AZ31" s="275">
        <v>0</v>
      </c>
      <c r="BA31" s="275">
        <v>2.8839632854000001</v>
      </c>
      <c r="BB31" s="275">
        <v>8.4763960649999994</v>
      </c>
      <c r="BC31" s="275">
        <v>55.518995639000003</v>
      </c>
      <c r="BD31" s="275">
        <v>202.24019387000001</v>
      </c>
      <c r="BE31" s="275">
        <v>289.83615001999999</v>
      </c>
      <c r="BF31" s="275">
        <v>202.05019881000001</v>
      </c>
      <c r="BG31" s="275">
        <v>168.37967648</v>
      </c>
      <c r="BH31" s="275">
        <v>13.188502614000001</v>
      </c>
      <c r="BI31" s="275">
        <v>0</v>
      </c>
      <c r="BJ31" s="338">
        <v>0</v>
      </c>
      <c r="BK31" s="338">
        <v>0</v>
      </c>
      <c r="BL31" s="338">
        <v>0</v>
      </c>
      <c r="BM31" s="338">
        <v>2.7811873087999999</v>
      </c>
      <c r="BN31" s="338">
        <v>7.6414324017000004</v>
      </c>
      <c r="BO31" s="338">
        <v>68.953462815999998</v>
      </c>
      <c r="BP31" s="338">
        <v>196.45916510999999</v>
      </c>
      <c r="BQ31" s="338">
        <v>314.99098262000001</v>
      </c>
      <c r="BR31" s="338">
        <v>271.84207935000001</v>
      </c>
      <c r="BS31" s="338">
        <v>96.913396273999993</v>
      </c>
      <c r="BT31" s="338">
        <v>10.872933626</v>
      </c>
      <c r="BU31" s="338">
        <v>0.28759461993000002</v>
      </c>
      <c r="BV31" s="338">
        <v>0</v>
      </c>
    </row>
    <row r="32" spans="1:74" ht="11.1" customHeight="1" x14ac:dyDescent="0.2">
      <c r="A32" s="9" t="s">
        <v>363</v>
      </c>
      <c r="B32" s="212" t="s">
        <v>630</v>
      </c>
      <c r="C32" s="275">
        <v>19.146258757999998</v>
      </c>
      <c r="D32" s="275">
        <v>36.103239414000001</v>
      </c>
      <c r="E32" s="275">
        <v>56.357210905999999</v>
      </c>
      <c r="F32" s="275">
        <v>115.59670459</v>
      </c>
      <c r="G32" s="275">
        <v>210.38803053999999</v>
      </c>
      <c r="H32" s="275">
        <v>401.33767734999998</v>
      </c>
      <c r="I32" s="275">
        <v>495.14677226999999</v>
      </c>
      <c r="J32" s="275">
        <v>454.23649366000001</v>
      </c>
      <c r="K32" s="275">
        <v>275.34501332000002</v>
      </c>
      <c r="L32" s="275">
        <v>92.766535114000007</v>
      </c>
      <c r="M32" s="275">
        <v>57.405088505999998</v>
      </c>
      <c r="N32" s="275">
        <v>45.250012050999999</v>
      </c>
      <c r="O32" s="275">
        <v>30.913398022999999</v>
      </c>
      <c r="P32" s="275">
        <v>46.377242344000003</v>
      </c>
      <c r="Q32" s="275">
        <v>106.3597309</v>
      </c>
      <c r="R32" s="275">
        <v>87.267066162000006</v>
      </c>
      <c r="S32" s="275">
        <v>246.91522108000001</v>
      </c>
      <c r="T32" s="275">
        <v>301.15740274000001</v>
      </c>
      <c r="U32" s="275">
        <v>495.94739903999999</v>
      </c>
      <c r="V32" s="275">
        <v>399.05740348</v>
      </c>
      <c r="W32" s="275">
        <v>258.70095012000002</v>
      </c>
      <c r="X32" s="275">
        <v>121.91399078000001</v>
      </c>
      <c r="Y32" s="275">
        <v>28.728713913</v>
      </c>
      <c r="Z32" s="275">
        <v>38.703506238999999</v>
      </c>
      <c r="AA32" s="275">
        <v>57.504332161999997</v>
      </c>
      <c r="AB32" s="275">
        <v>35.080329691000003</v>
      </c>
      <c r="AC32" s="275">
        <v>16.159930738</v>
      </c>
      <c r="AD32" s="275">
        <v>90.792194730000006</v>
      </c>
      <c r="AE32" s="275">
        <v>154.45229343</v>
      </c>
      <c r="AF32" s="275">
        <v>348.59425647</v>
      </c>
      <c r="AG32" s="275">
        <v>414.40889731999999</v>
      </c>
      <c r="AH32" s="275">
        <v>370.15688712000002</v>
      </c>
      <c r="AI32" s="275">
        <v>255.48196770000001</v>
      </c>
      <c r="AJ32" s="275">
        <v>133.54862745</v>
      </c>
      <c r="AK32" s="275">
        <v>66.054789823999997</v>
      </c>
      <c r="AL32" s="275">
        <v>57.975686267</v>
      </c>
      <c r="AM32" s="275">
        <v>19.940778608999999</v>
      </c>
      <c r="AN32" s="275">
        <v>44.668808755999997</v>
      </c>
      <c r="AO32" s="275">
        <v>42.220602106999998</v>
      </c>
      <c r="AP32" s="275">
        <v>82.726030539999996</v>
      </c>
      <c r="AQ32" s="275">
        <v>209.76191802</v>
      </c>
      <c r="AR32" s="275">
        <v>349.88955471000003</v>
      </c>
      <c r="AS32" s="275">
        <v>398.83716473999999</v>
      </c>
      <c r="AT32" s="275">
        <v>380.60057868000001</v>
      </c>
      <c r="AU32" s="275">
        <v>278.64140330999999</v>
      </c>
      <c r="AV32" s="275">
        <v>126.3159752</v>
      </c>
      <c r="AW32" s="275">
        <v>31.409031242000001</v>
      </c>
      <c r="AX32" s="275">
        <v>36.039255666000003</v>
      </c>
      <c r="AY32" s="275">
        <v>33.576440877000003</v>
      </c>
      <c r="AZ32" s="275">
        <v>18.191734512</v>
      </c>
      <c r="BA32" s="275">
        <v>84.268458711999997</v>
      </c>
      <c r="BB32" s="275">
        <v>130.36106663000001</v>
      </c>
      <c r="BC32" s="275">
        <v>238.55726397000001</v>
      </c>
      <c r="BD32" s="275">
        <v>390.90055040999999</v>
      </c>
      <c r="BE32" s="275">
        <v>453.23084095000002</v>
      </c>
      <c r="BF32" s="275">
        <v>407.82815507999999</v>
      </c>
      <c r="BG32" s="275">
        <v>292.70257939999999</v>
      </c>
      <c r="BH32" s="275">
        <v>132.78788761000001</v>
      </c>
      <c r="BI32" s="275">
        <v>102.46841885000001</v>
      </c>
      <c r="BJ32" s="338">
        <v>34.161132914</v>
      </c>
      <c r="BK32" s="338">
        <v>30.883515903999999</v>
      </c>
      <c r="BL32" s="338">
        <v>31.623236765000001</v>
      </c>
      <c r="BM32" s="338">
        <v>50.898083794999998</v>
      </c>
      <c r="BN32" s="338">
        <v>76.320992716999996</v>
      </c>
      <c r="BO32" s="338">
        <v>195.84925200999999</v>
      </c>
      <c r="BP32" s="338">
        <v>347.24714232999997</v>
      </c>
      <c r="BQ32" s="338">
        <v>445.2548089</v>
      </c>
      <c r="BR32" s="338">
        <v>419.29292529000003</v>
      </c>
      <c r="BS32" s="338">
        <v>274.97276533000002</v>
      </c>
      <c r="BT32" s="338">
        <v>135.59467412000001</v>
      </c>
      <c r="BU32" s="338">
        <v>58.319125606</v>
      </c>
      <c r="BV32" s="338">
        <v>34.262614118999998</v>
      </c>
    </row>
    <row r="33" spans="1:74" ht="11.1" customHeight="1" x14ac:dyDescent="0.2">
      <c r="A33" s="9" t="s">
        <v>45</v>
      </c>
      <c r="B33" s="212" t="s">
        <v>599</v>
      </c>
      <c r="C33" s="275">
        <v>1.5803798185</v>
      </c>
      <c r="D33" s="275">
        <v>2.9996585833</v>
      </c>
      <c r="E33" s="275">
        <v>22.647905412</v>
      </c>
      <c r="F33" s="275">
        <v>55.063207044000002</v>
      </c>
      <c r="G33" s="275">
        <v>130.10056331000001</v>
      </c>
      <c r="H33" s="275">
        <v>388.89820791</v>
      </c>
      <c r="I33" s="275">
        <v>488.74445165999998</v>
      </c>
      <c r="J33" s="275">
        <v>437.63782298000001</v>
      </c>
      <c r="K33" s="275">
        <v>165.26751238</v>
      </c>
      <c r="L33" s="275">
        <v>25.550280674</v>
      </c>
      <c r="M33" s="275">
        <v>5.5963787595000003</v>
      </c>
      <c r="N33" s="275">
        <v>2.5137143848000001</v>
      </c>
      <c r="O33" s="275">
        <v>12.510808453999999</v>
      </c>
      <c r="P33" s="275">
        <v>6.6901285568000004</v>
      </c>
      <c r="Q33" s="275">
        <v>87.710968244</v>
      </c>
      <c r="R33" s="275">
        <v>45.565709617000003</v>
      </c>
      <c r="S33" s="275">
        <v>224.53626249000001</v>
      </c>
      <c r="T33" s="275">
        <v>300.34416650999998</v>
      </c>
      <c r="U33" s="275">
        <v>496.67520857</v>
      </c>
      <c r="V33" s="275">
        <v>360.29537046000002</v>
      </c>
      <c r="W33" s="275">
        <v>189.02387250000001</v>
      </c>
      <c r="X33" s="275">
        <v>30.587027788</v>
      </c>
      <c r="Y33" s="275">
        <v>1.1565915241</v>
      </c>
      <c r="Z33" s="275">
        <v>6.4674535094000003</v>
      </c>
      <c r="AA33" s="275">
        <v>9.2003615561000007</v>
      </c>
      <c r="AB33" s="275">
        <v>2.3122158172999998</v>
      </c>
      <c r="AC33" s="275">
        <v>2.3118934222999998</v>
      </c>
      <c r="AD33" s="275">
        <v>20.208399107999998</v>
      </c>
      <c r="AE33" s="275">
        <v>112.79088499</v>
      </c>
      <c r="AF33" s="275">
        <v>319.09074046000001</v>
      </c>
      <c r="AG33" s="275">
        <v>338.67518569999999</v>
      </c>
      <c r="AH33" s="275">
        <v>342.21705023999999</v>
      </c>
      <c r="AI33" s="275">
        <v>235.43942232000001</v>
      </c>
      <c r="AJ33" s="275">
        <v>55.271403863000003</v>
      </c>
      <c r="AK33" s="275">
        <v>1.4121067238</v>
      </c>
      <c r="AL33" s="275">
        <v>1.6698181492999999</v>
      </c>
      <c r="AM33" s="275">
        <v>0.25796800332000003</v>
      </c>
      <c r="AN33" s="275">
        <v>1.4112558150000001</v>
      </c>
      <c r="AO33" s="275">
        <v>4.5894365893</v>
      </c>
      <c r="AP33" s="275">
        <v>26.641946354000002</v>
      </c>
      <c r="AQ33" s="275">
        <v>148.14257090000001</v>
      </c>
      <c r="AR33" s="275">
        <v>330.43966623</v>
      </c>
      <c r="AS33" s="275">
        <v>308.11033527000001</v>
      </c>
      <c r="AT33" s="275">
        <v>378.31005995999999</v>
      </c>
      <c r="AU33" s="275">
        <v>237.23187023</v>
      </c>
      <c r="AV33" s="275">
        <v>61.215941364999999</v>
      </c>
      <c r="AW33" s="275">
        <v>0.4166293371</v>
      </c>
      <c r="AX33" s="275">
        <v>3.8091253759999999</v>
      </c>
      <c r="AY33" s="275">
        <v>2.5589617727</v>
      </c>
      <c r="AZ33" s="275">
        <v>0</v>
      </c>
      <c r="BA33" s="275">
        <v>20.612585155000001</v>
      </c>
      <c r="BB33" s="275">
        <v>51.758725746000003</v>
      </c>
      <c r="BC33" s="275">
        <v>174.71030948999999</v>
      </c>
      <c r="BD33" s="275">
        <v>352.26542927999998</v>
      </c>
      <c r="BE33" s="275">
        <v>442.74673558000001</v>
      </c>
      <c r="BF33" s="275">
        <v>340.06606110000001</v>
      </c>
      <c r="BG33" s="275">
        <v>234.70372566</v>
      </c>
      <c r="BH33" s="275">
        <v>58.348183003000003</v>
      </c>
      <c r="BI33" s="275">
        <v>15.786405007000001</v>
      </c>
      <c r="BJ33" s="338">
        <v>3.0025634101000001</v>
      </c>
      <c r="BK33" s="338">
        <v>5.8989550222</v>
      </c>
      <c r="BL33" s="338">
        <v>3.3184148798000002</v>
      </c>
      <c r="BM33" s="338">
        <v>17.479049140000001</v>
      </c>
      <c r="BN33" s="338">
        <v>32.938834077999999</v>
      </c>
      <c r="BO33" s="338">
        <v>149.46788128</v>
      </c>
      <c r="BP33" s="338">
        <v>312.42902913</v>
      </c>
      <c r="BQ33" s="338">
        <v>419.30416180999998</v>
      </c>
      <c r="BR33" s="338">
        <v>399.17309432000002</v>
      </c>
      <c r="BS33" s="338">
        <v>220.24283407999999</v>
      </c>
      <c r="BT33" s="338">
        <v>56.699581809999998</v>
      </c>
      <c r="BU33" s="338">
        <v>6.8677557386999997</v>
      </c>
      <c r="BV33" s="338">
        <v>2.9979444128999999</v>
      </c>
    </row>
    <row r="34" spans="1:74" ht="11.1" customHeight="1" x14ac:dyDescent="0.2">
      <c r="A34" s="9" t="s">
        <v>46</v>
      </c>
      <c r="B34" s="212" t="s">
        <v>600</v>
      </c>
      <c r="C34" s="275">
        <v>7.8550116827999998</v>
      </c>
      <c r="D34" s="275">
        <v>10.060834025</v>
      </c>
      <c r="E34" s="275">
        <v>83.307928283999999</v>
      </c>
      <c r="F34" s="275">
        <v>185.48258060000001</v>
      </c>
      <c r="G34" s="275">
        <v>277.04792893000001</v>
      </c>
      <c r="H34" s="275">
        <v>582.29328349000002</v>
      </c>
      <c r="I34" s="275">
        <v>681.85317342999997</v>
      </c>
      <c r="J34" s="275">
        <v>718.92115228</v>
      </c>
      <c r="K34" s="275">
        <v>385.27564840999997</v>
      </c>
      <c r="L34" s="275">
        <v>132.05067464000001</v>
      </c>
      <c r="M34" s="275">
        <v>40.816908918999999</v>
      </c>
      <c r="N34" s="275">
        <v>7.1670817188999996</v>
      </c>
      <c r="O34" s="275">
        <v>28.379076340000001</v>
      </c>
      <c r="P34" s="275">
        <v>21.66358194</v>
      </c>
      <c r="Q34" s="275">
        <v>124.13828699</v>
      </c>
      <c r="R34" s="275">
        <v>178.79777179999999</v>
      </c>
      <c r="S34" s="275">
        <v>341.47102533999998</v>
      </c>
      <c r="T34" s="275">
        <v>495.34936656000002</v>
      </c>
      <c r="U34" s="275">
        <v>588.78223469</v>
      </c>
      <c r="V34" s="275">
        <v>578.32254215</v>
      </c>
      <c r="W34" s="275">
        <v>377.42872075999998</v>
      </c>
      <c r="X34" s="275">
        <v>121.13685291</v>
      </c>
      <c r="Y34" s="275">
        <v>41.687070736000003</v>
      </c>
      <c r="Z34" s="275">
        <v>17.666129916999999</v>
      </c>
      <c r="AA34" s="275">
        <v>17.783741196000001</v>
      </c>
      <c r="AB34" s="275">
        <v>22.354947042999999</v>
      </c>
      <c r="AC34" s="275">
        <v>34.358154192999997</v>
      </c>
      <c r="AD34" s="275">
        <v>63.800048889000003</v>
      </c>
      <c r="AE34" s="275">
        <v>228.60334703999999</v>
      </c>
      <c r="AF34" s="275">
        <v>490.39161039999999</v>
      </c>
      <c r="AG34" s="275">
        <v>518.72707118999995</v>
      </c>
      <c r="AH34" s="275">
        <v>562.89620922999995</v>
      </c>
      <c r="AI34" s="275">
        <v>432.95507938999998</v>
      </c>
      <c r="AJ34" s="275">
        <v>144.61963761000001</v>
      </c>
      <c r="AK34" s="275">
        <v>15.360708573</v>
      </c>
      <c r="AL34" s="275">
        <v>3.7709546408999999</v>
      </c>
      <c r="AM34" s="275">
        <v>4.8076876206000003</v>
      </c>
      <c r="AN34" s="275">
        <v>7.6369648602</v>
      </c>
      <c r="AO34" s="275">
        <v>21.275465763</v>
      </c>
      <c r="AP34" s="275">
        <v>95.622927637999993</v>
      </c>
      <c r="AQ34" s="275">
        <v>226.52332339</v>
      </c>
      <c r="AR34" s="275">
        <v>457.28396397</v>
      </c>
      <c r="AS34" s="275">
        <v>502.62180235</v>
      </c>
      <c r="AT34" s="275">
        <v>557.24538914000004</v>
      </c>
      <c r="AU34" s="275">
        <v>381.03859781</v>
      </c>
      <c r="AV34" s="275">
        <v>194.88048028</v>
      </c>
      <c r="AW34" s="275">
        <v>10.213841263999999</v>
      </c>
      <c r="AX34" s="275">
        <v>14.007517505999999</v>
      </c>
      <c r="AY34" s="275">
        <v>5.3168734585999999</v>
      </c>
      <c r="AZ34" s="275">
        <v>5.6413783809</v>
      </c>
      <c r="BA34" s="275">
        <v>39.001141343</v>
      </c>
      <c r="BB34" s="275">
        <v>141.47263989999999</v>
      </c>
      <c r="BC34" s="275">
        <v>260.59192553000003</v>
      </c>
      <c r="BD34" s="275">
        <v>453.49189347999999</v>
      </c>
      <c r="BE34" s="275">
        <v>585.74595581999995</v>
      </c>
      <c r="BF34" s="275">
        <v>560.14952948999996</v>
      </c>
      <c r="BG34" s="275">
        <v>424.53885160999999</v>
      </c>
      <c r="BH34" s="275">
        <v>189.972791</v>
      </c>
      <c r="BI34" s="275">
        <v>58.173757916</v>
      </c>
      <c r="BJ34" s="338">
        <v>8.9139452659000007</v>
      </c>
      <c r="BK34" s="338">
        <v>12.202126224000001</v>
      </c>
      <c r="BL34" s="338">
        <v>12.998334407</v>
      </c>
      <c r="BM34" s="338">
        <v>44.833067311999997</v>
      </c>
      <c r="BN34" s="338">
        <v>102.50937395</v>
      </c>
      <c r="BO34" s="338">
        <v>273.51399638999999</v>
      </c>
      <c r="BP34" s="338">
        <v>447.56945092000001</v>
      </c>
      <c r="BQ34" s="338">
        <v>557.24501609000004</v>
      </c>
      <c r="BR34" s="338">
        <v>560.73065522000002</v>
      </c>
      <c r="BS34" s="338">
        <v>371.45722458</v>
      </c>
      <c r="BT34" s="338">
        <v>154.61178530999999</v>
      </c>
      <c r="BU34" s="338">
        <v>43.14029257</v>
      </c>
      <c r="BV34" s="338">
        <v>11.159925477</v>
      </c>
    </row>
    <row r="35" spans="1:74" ht="11.1" customHeight="1" x14ac:dyDescent="0.2">
      <c r="A35" s="9" t="s">
        <v>49</v>
      </c>
      <c r="B35" s="212" t="s">
        <v>601</v>
      </c>
      <c r="C35" s="275">
        <v>0</v>
      </c>
      <c r="D35" s="275">
        <v>0</v>
      </c>
      <c r="E35" s="275">
        <v>16.172480739000001</v>
      </c>
      <c r="F35" s="275">
        <v>45.027157381000002</v>
      </c>
      <c r="G35" s="275">
        <v>74.732699894999996</v>
      </c>
      <c r="H35" s="275">
        <v>237.89110755999999</v>
      </c>
      <c r="I35" s="275">
        <v>379.24542395999998</v>
      </c>
      <c r="J35" s="275">
        <v>400.52802022999998</v>
      </c>
      <c r="K35" s="275">
        <v>218.94245878000001</v>
      </c>
      <c r="L35" s="275">
        <v>73.293394332999995</v>
      </c>
      <c r="M35" s="275">
        <v>4.3454867026999997</v>
      </c>
      <c r="N35" s="275">
        <v>0</v>
      </c>
      <c r="O35" s="275">
        <v>1.4932220812000001</v>
      </c>
      <c r="P35" s="275">
        <v>2.3181350204000002</v>
      </c>
      <c r="Q35" s="275">
        <v>10.581487072</v>
      </c>
      <c r="R35" s="275">
        <v>51.777447776999999</v>
      </c>
      <c r="S35" s="275">
        <v>142.43826745999999</v>
      </c>
      <c r="T35" s="275">
        <v>305.22089269000003</v>
      </c>
      <c r="U35" s="275">
        <v>388.13979555999998</v>
      </c>
      <c r="V35" s="275">
        <v>372.69519652999998</v>
      </c>
      <c r="W35" s="275">
        <v>207.19850801999999</v>
      </c>
      <c r="X35" s="275">
        <v>75.574328537</v>
      </c>
      <c r="Y35" s="275">
        <v>15.128543326999999</v>
      </c>
      <c r="Z35" s="275">
        <v>0</v>
      </c>
      <c r="AA35" s="275">
        <v>0</v>
      </c>
      <c r="AB35" s="275">
        <v>0</v>
      </c>
      <c r="AC35" s="275">
        <v>22.659066839000001</v>
      </c>
      <c r="AD35" s="275">
        <v>47.038544237000004</v>
      </c>
      <c r="AE35" s="275">
        <v>122.07338915</v>
      </c>
      <c r="AF35" s="275">
        <v>309.24511804999997</v>
      </c>
      <c r="AG35" s="275">
        <v>389.89862518000001</v>
      </c>
      <c r="AH35" s="275">
        <v>336.82367455999997</v>
      </c>
      <c r="AI35" s="275">
        <v>185.57763958000001</v>
      </c>
      <c r="AJ35" s="275">
        <v>39.404218141000001</v>
      </c>
      <c r="AK35" s="275">
        <v>9.1876277071000008</v>
      </c>
      <c r="AL35" s="275">
        <v>0</v>
      </c>
      <c r="AM35" s="275">
        <v>2.8078446467</v>
      </c>
      <c r="AN35" s="275">
        <v>7.5276581373999996</v>
      </c>
      <c r="AO35" s="275">
        <v>20.845651198999999</v>
      </c>
      <c r="AP35" s="275">
        <v>47.409103612000003</v>
      </c>
      <c r="AQ35" s="275">
        <v>119.4506502</v>
      </c>
      <c r="AR35" s="275">
        <v>272.08085231000001</v>
      </c>
      <c r="AS35" s="275">
        <v>391.66771096999997</v>
      </c>
      <c r="AT35" s="275">
        <v>273.08874778000001</v>
      </c>
      <c r="AU35" s="275">
        <v>206.29762022</v>
      </c>
      <c r="AV35" s="275">
        <v>86.147380041999995</v>
      </c>
      <c r="AW35" s="275">
        <v>8.9889292421999993</v>
      </c>
      <c r="AX35" s="275">
        <v>0</v>
      </c>
      <c r="AY35" s="275">
        <v>1.9429176904000001</v>
      </c>
      <c r="AZ35" s="275">
        <v>11.426337481999999</v>
      </c>
      <c r="BA35" s="275">
        <v>33.203497638999998</v>
      </c>
      <c r="BB35" s="275">
        <v>40.813607959000002</v>
      </c>
      <c r="BC35" s="275">
        <v>78.404295112</v>
      </c>
      <c r="BD35" s="275">
        <v>317.60316366000001</v>
      </c>
      <c r="BE35" s="275">
        <v>328.45239928000001</v>
      </c>
      <c r="BF35" s="275">
        <v>364.76699903999997</v>
      </c>
      <c r="BG35" s="275">
        <v>232.83515206000001</v>
      </c>
      <c r="BH35" s="275">
        <v>85.078464608000004</v>
      </c>
      <c r="BI35" s="275">
        <v>2.4491771449000002</v>
      </c>
      <c r="BJ35" s="338">
        <v>0</v>
      </c>
      <c r="BK35" s="338">
        <v>1.0392996036</v>
      </c>
      <c r="BL35" s="338">
        <v>3.8595559516</v>
      </c>
      <c r="BM35" s="338">
        <v>14.309552686</v>
      </c>
      <c r="BN35" s="338">
        <v>46.441757371000001</v>
      </c>
      <c r="BO35" s="338">
        <v>129.65219451999999</v>
      </c>
      <c r="BP35" s="338">
        <v>270.09445206999999</v>
      </c>
      <c r="BQ35" s="338">
        <v>403.74919166000001</v>
      </c>
      <c r="BR35" s="338">
        <v>367.79167985999999</v>
      </c>
      <c r="BS35" s="338">
        <v>217.16343792000001</v>
      </c>
      <c r="BT35" s="338">
        <v>77.763891185000006</v>
      </c>
      <c r="BU35" s="338">
        <v>10.807512484</v>
      </c>
      <c r="BV35" s="338">
        <v>0.29123250816000001</v>
      </c>
    </row>
    <row r="36" spans="1:74" ht="11.1" customHeight="1" x14ac:dyDescent="0.2">
      <c r="A36" s="9" t="s">
        <v>50</v>
      </c>
      <c r="B36" s="212" t="s">
        <v>602</v>
      </c>
      <c r="C36" s="275">
        <v>7.0139872821999996</v>
      </c>
      <c r="D36" s="275">
        <v>7.3690770992000001</v>
      </c>
      <c r="E36" s="275">
        <v>10.108540786000001</v>
      </c>
      <c r="F36" s="275">
        <v>16.300682269999999</v>
      </c>
      <c r="G36" s="275">
        <v>23.003161993999999</v>
      </c>
      <c r="H36" s="275">
        <v>65.844009778</v>
      </c>
      <c r="I36" s="275">
        <v>182.33619557</v>
      </c>
      <c r="J36" s="275">
        <v>203.67010664</v>
      </c>
      <c r="K36" s="275">
        <v>156.38526110000001</v>
      </c>
      <c r="L36" s="275">
        <v>44.529935866999999</v>
      </c>
      <c r="M36" s="275">
        <v>10.595336086</v>
      </c>
      <c r="N36" s="275">
        <v>9.0394339605000003</v>
      </c>
      <c r="O36" s="275">
        <v>10.852180068999999</v>
      </c>
      <c r="P36" s="275">
        <v>6.8283175185999996</v>
      </c>
      <c r="Q36" s="275">
        <v>8.2855993770000005</v>
      </c>
      <c r="R36" s="275">
        <v>18.310401251999998</v>
      </c>
      <c r="S36" s="275">
        <v>50.614102420999998</v>
      </c>
      <c r="T36" s="275">
        <v>92.139457950999997</v>
      </c>
      <c r="U36" s="275">
        <v>182.28213962000001</v>
      </c>
      <c r="V36" s="275">
        <v>281.32602356000001</v>
      </c>
      <c r="W36" s="275">
        <v>190.74278619</v>
      </c>
      <c r="X36" s="275">
        <v>53.701077982000001</v>
      </c>
      <c r="Y36" s="275">
        <v>13.921504091999999</v>
      </c>
      <c r="Z36" s="275">
        <v>8.3960402613999996</v>
      </c>
      <c r="AA36" s="275">
        <v>6.6194040379999999</v>
      </c>
      <c r="AB36" s="275">
        <v>6.9760742046999997</v>
      </c>
      <c r="AC36" s="275">
        <v>12.73065328</v>
      </c>
      <c r="AD36" s="275">
        <v>25.127725987000002</v>
      </c>
      <c r="AE36" s="275">
        <v>58.150644364000001</v>
      </c>
      <c r="AF36" s="275">
        <v>135.30522432999999</v>
      </c>
      <c r="AG36" s="275">
        <v>251.79460237999999</v>
      </c>
      <c r="AH36" s="275">
        <v>208.59505061999999</v>
      </c>
      <c r="AI36" s="275">
        <v>137.38077398999999</v>
      </c>
      <c r="AJ36" s="275">
        <v>27.323466727</v>
      </c>
      <c r="AK36" s="275">
        <v>13.409504042</v>
      </c>
      <c r="AL36" s="275">
        <v>8.7461018641999999</v>
      </c>
      <c r="AM36" s="275">
        <v>14.796040405999999</v>
      </c>
      <c r="AN36" s="275">
        <v>10.389440258</v>
      </c>
      <c r="AO36" s="275">
        <v>15.494364957</v>
      </c>
      <c r="AP36" s="275">
        <v>25.841701991000001</v>
      </c>
      <c r="AQ36" s="275">
        <v>71.385135965000003</v>
      </c>
      <c r="AR36" s="275">
        <v>127.33790440999999</v>
      </c>
      <c r="AS36" s="275">
        <v>274.30299668999999</v>
      </c>
      <c r="AT36" s="275">
        <v>228.99370974999999</v>
      </c>
      <c r="AU36" s="275">
        <v>188.55737675</v>
      </c>
      <c r="AV36" s="275">
        <v>85.195912304999993</v>
      </c>
      <c r="AW36" s="275">
        <v>17.933557198999999</v>
      </c>
      <c r="AX36" s="275">
        <v>7.4699930946000004</v>
      </c>
      <c r="AY36" s="275">
        <v>10.964372624999999</v>
      </c>
      <c r="AZ36" s="275">
        <v>14.264238711999999</v>
      </c>
      <c r="BA36" s="275">
        <v>28.276388985000001</v>
      </c>
      <c r="BB36" s="275">
        <v>22.637759633999998</v>
      </c>
      <c r="BC36" s="275">
        <v>27.723231359</v>
      </c>
      <c r="BD36" s="275">
        <v>176.64078825000001</v>
      </c>
      <c r="BE36" s="275">
        <v>219.85470619</v>
      </c>
      <c r="BF36" s="275">
        <v>262.30489948000002</v>
      </c>
      <c r="BG36" s="275">
        <v>193.50381349</v>
      </c>
      <c r="BH36" s="275">
        <v>96.520874436</v>
      </c>
      <c r="BI36" s="275">
        <v>10.613362154000001</v>
      </c>
      <c r="BJ36" s="338">
        <v>8.2254754766999998</v>
      </c>
      <c r="BK36" s="338">
        <v>9.3526568202</v>
      </c>
      <c r="BL36" s="338">
        <v>8.1538416598999994</v>
      </c>
      <c r="BM36" s="338">
        <v>13.780721357999999</v>
      </c>
      <c r="BN36" s="338">
        <v>25.890260183999999</v>
      </c>
      <c r="BO36" s="338">
        <v>59.252010540999997</v>
      </c>
      <c r="BP36" s="338">
        <v>119.76113126</v>
      </c>
      <c r="BQ36" s="338">
        <v>225.94059404000001</v>
      </c>
      <c r="BR36" s="338">
        <v>226.38944395999999</v>
      </c>
      <c r="BS36" s="338">
        <v>146.75051479999999</v>
      </c>
      <c r="BT36" s="338">
        <v>52.638542788000002</v>
      </c>
      <c r="BU36" s="338">
        <v>14.338136919</v>
      </c>
      <c r="BV36" s="338">
        <v>8.2917585192000001</v>
      </c>
    </row>
    <row r="37" spans="1:74" ht="11.1" customHeight="1" x14ac:dyDescent="0.2">
      <c r="A37" s="9" t="s">
        <v>740</v>
      </c>
      <c r="B37" s="212" t="s">
        <v>631</v>
      </c>
      <c r="C37" s="275">
        <v>5.8762196581000001</v>
      </c>
      <c r="D37" s="275">
        <v>9.5740069293999994</v>
      </c>
      <c r="E37" s="275">
        <v>25.173767449</v>
      </c>
      <c r="F37" s="275">
        <v>54.183735214999999</v>
      </c>
      <c r="G37" s="275">
        <v>106.89376011</v>
      </c>
      <c r="H37" s="275">
        <v>259.19333771999999</v>
      </c>
      <c r="I37" s="275">
        <v>404.31111962</v>
      </c>
      <c r="J37" s="275">
        <v>349.65630732</v>
      </c>
      <c r="K37" s="275">
        <v>175.50976076000001</v>
      </c>
      <c r="L37" s="275">
        <v>49.621836148</v>
      </c>
      <c r="M37" s="275">
        <v>18.390767879999999</v>
      </c>
      <c r="N37" s="275">
        <v>11.278359188</v>
      </c>
      <c r="O37" s="275">
        <v>12.009400135</v>
      </c>
      <c r="P37" s="275">
        <v>13.286380692</v>
      </c>
      <c r="Q37" s="275">
        <v>48.853311300999998</v>
      </c>
      <c r="R37" s="275">
        <v>48.844315786000003</v>
      </c>
      <c r="S37" s="275">
        <v>154.786911</v>
      </c>
      <c r="T37" s="275">
        <v>233.00223994999999</v>
      </c>
      <c r="U37" s="275">
        <v>401.07851102000001</v>
      </c>
      <c r="V37" s="275">
        <v>327.95085060000002</v>
      </c>
      <c r="W37" s="275">
        <v>173.92661575</v>
      </c>
      <c r="X37" s="275">
        <v>55.380568502000003</v>
      </c>
      <c r="Y37" s="275">
        <v>14.015315124000001</v>
      </c>
      <c r="Z37" s="275">
        <v>11.417258729</v>
      </c>
      <c r="AA37" s="275">
        <v>14.978270877</v>
      </c>
      <c r="AB37" s="275">
        <v>10.799355994000001</v>
      </c>
      <c r="AC37" s="275">
        <v>11.117631952</v>
      </c>
      <c r="AD37" s="275">
        <v>34.107491353</v>
      </c>
      <c r="AE37" s="275">
        <v>99.545188268000004</v>
      </c>
      <c r="AF37" s="275">
        <v>244.66362916</v>
      </c>
      <c r="AG37" s="275">
        <v>338.51783977999997</v>
      </c>
      <c r="AH37" s="275">
        <v>288.35988041000002</v>
      </c>
      <c r="AI37" s="275">
        <v>177.19471199</v>
      </c>
      <c r="AJ37" s="275">
        <v>56.082436090999998</v>
      </c>
      <c r="AK37" s="275">
        <v>17.710617097</v>
      </c>
      <c r="AL37" s="275">
        <v>13.328319029999999</v>
      </c>
      <c r="AM37" s="275">
        <v>7.1137277116000002</v>
      </c>
      <c r="AN37" s="275">
        <v>11.993476662000001</v>
      </c>
      <c r="AO37" s="275">
        <v>15.147772333000001</v>
      </c>
      <c r="AP37" s="275">
        <v>37.324770534000002</v>
      </c>
      <c r="AQ37" s="275">
        <v>113.37349207</v>
      </c>
      <c r="AR37" s="275">
        <v>242.41792751</v>
      </c>
      <c r="AS37" s="275">
        <v>300.65146331</v>
      </c>
      <c r="AT37" s="275">
        <v>291.96188377999999</v>
      </c>
      <c r="AU37" s="275">
        <v>182.38899291999999</v>
      </c>
      <c r="AV37" s="275">
        <v>73.991389565999995</v>
      </c>
      <c r="AW37" s="275">
        <v>11.010865489</v>
      </c>
      <c r="AX37" s="275">
        <v>10.217642092</v>
      </c>
      <c r="AY37" s="275">
        <v>9.3235686323000007</v>
      </c>
      <c r="AZ37" s="275">
        <v>7.4229407314999998</v>
      </c>
      <c r="BA37" s="275">
        <v>29.739427204999998</v>
      </c>
      <c r="BB37" s="275">
        <v>53.228114845</v>
      </c>
      <c r="BC37" s="275">
        <v>125.08619658000001</v>
      </c>
      <c r="BD37" s="275">
        <v>254.54357440000001</v>
      </c>
      <c r="BE37" s="275">
        <v>335.58819555999997</v>
      </c>
      <c r="BF37" s="275">
        <v>314.43534152000001</v>
      </c>
      <c r="BG37" s="275">
        <v>222.68686996</v>
      </c>
      <c r="BH37" s="275">
        <v>76.716788393000002</v>
      </c>
      <c r="BI37" s="275">
        <v>30.101922204000001</v>
      </c>
      <c r="BJ37" s="338">
        <v>9.3376560175000005</v>
      </c>
      <c r="BK37" s="338">
        <v>9.5250266801999999</v>
      </c>
      <c r="BL37" s="338">
        <v>9.6297901221999993</v>
      </c>
      <c r="BM37" s="338">
        <v>20.074114689000002</v>
      </c>
      <c r="BN37" s="338">
        <v>37.886804611999999</v>
      </c>
      <c r="BO37" s="338">
        <v>116.9985657</v>
      </c>
      <c r="BP37" s="338">
        <v>238.72169029</v>
      </c>
      <c r="BQ37" s="338">
        <v>348.73644934999999</v>
      </c>
      <c r="BR37" s="338">
        <v>324.82690457000001</v>
      </c>
      <c r="BS37" s="338">
        <v>178.90138048</v>
      </c>
      <c r="BT37" s="338">
        <v>65.839231252999994</v>
      </c>
      <c r="BU37" s="338">
        <v>20.365026056000001</v>
      </c>
      <c r="BV37" s="338">
        <v>9.6930156996000001</v>
      </c>
    </row>
    <row r="38" spans="1:74" ht="11.1" customHeight="1" x14ac:dyDescent="0.2">
      <c r="A38" s="9"/>
      <c r="B38" s="193" t="s">
        <v>173</v>
      </c>
      <c r="C38" s="249"/>
      <c r="D38" s="249"/>
      <c r="E38" s="249"/>
      <c r="F38" s="249"/>
      <c r="G38" s="249"/>
      <c r="H38" s="249"/>
      <c r="I38" s="249"/>
      <c r="J38" s="249"/>
      <c r="K38" s="249"/>
      <c r="L38" s="249"/>
      <c r="M38" s="249"/>
      <c r="N38" s="249"/>
      <c r="O38" s="249"/>
      <c r="P38" s="249"/>
      <c r="Q38" s="249"/>
      <c r="R38" s="249"/>
      <c r="S38" s="249"/>
      <c r="T38" s="249"/>
      <c r="U38" s="249"/>
      <c r="V38" s="249"/>
      <c r="W38" s="249"/>
      <c r="X38" s="249"/>
      <c r="Y38" s="249"/>
      <c r="Z38" s="249"/>
      <c r="AA38" s="249"/>
      <c r="AB38" s="249"/>
      <c r="AC38" s="249"/>
      <c r="AD38" s="249"/>
      <c r="AE38" s="249"/>
      <c r="AF38" s="249"/>
      <c r="AG38" s="249"/>
      <c r="AH38" s="249"/>
      <c r="AI38" s="249"/>
      <c r="AJ38" s="249"/>
      <c r="AK38" s="249"/>
      <c r="AL38" s="249"/>
      <c r="AM38" s="249"/>
      <c r="AN38" s="249"/>
      <c r="AO38" s="249"/>
      <c r="AP38" s="249"/>
      <c r="AQ38" s="249"/>
      <c r="AR38" s="249"/>
      <c r="AS38" s="249"/>
      <c r="AT38" s="249"/>
      <c r="AU38" s="249"/>
      <c r="AV38" s="249"/>
      <c r="AW38" s="249"/>
      <c r="AX38" s="249"/>
      <c r="AY38" s="339"/>
      <c r="AZ38" s="653"/>
      <c r="BA38" s="653"/>
      <c r="BB38" s="653"/>
      <c r="BC38" s="653"/>
      <c r="BD38" s="653"/>
      <c r="BE38" s="653"/>
      <c r="BF38" s="653"/>
      <c r="BG38" s="653"/>
      <c r="BH38" s="653"/>
      <c r="BI38" s="653"/>
      <c r="BJ38" s="339"/>
      <c r="BK38" s="339"/>
      <c r="BL38" s="339"/>
      <c r="BM38" s="339"/>
      <c r="BN38" s="339"/>
      <c r="BO38" s="339"/>
      <c r="BP38" s="339"/>
      <c r="BQ38" s="339"/>
      <c r="BR38" s="339"/>
      <c r="BS38" s="339"/>
      <c r="BT38" s="339"/>
      <c r="BU38" s="339"/>
      <c r="BV38" s="339"/>
    </row>
    <row r="39" spans="1:74" ht="11.1" customHeight="1" x14ac:dyDescent="0.2">
      <c r="A39" s="9" t="s">
        <v>160</v>
      </c>
      <c r="B39" s="212" t="s">
        <v>595</v>
      </c>
      <c r="C39" s="257">
        <v>0</v>
      </c>
      <c r="D39" s="257">
        <v>0</v>
      </c>
      <c r="E39" s="257">
        <v>0</v>
      </c>
      <c r="F39" s="257">
        <v>0</v>
      </c>
      <c r="G39" s="257">
        <v>6.2471714</v>
      </c>
      <c r="H39" s="257">
        <v>71.556726548</v>
      </c>
      <c r="I39" s="257">
        <v>189.16432652</v>
      </c>
      <c r="J39" s="257">
        <v>175.73987073000001</v>
      </c>
      <c r="K39" s="257">
        <v>35.934552416000002</v>
      </c>
      <c r="L39" s="257">
        <v>0.66552113298000004</v>
      </c>
      <c r="M39" s="257">
        <v>0</v>
      </c>
      <c r="N39" s="257">
        <v>0</v>
      </c>
      <c r="O39" s="257">
        <v>0</v>
      </c>
      <c r="P39" s="257">
        <v>0</v>
      </c>
      <c r="Q39" s="257">
        <v>0</v>
      </c>
      <c r="R39" s="257">
        <v>0</v>
      </c>
      <c r="S39" s="257">
        <v>6.4733394617000002</v>
      </c>
      <c r="T39" s="257">
        <v>67.376278442</v>
      </c>
      <c r="U39" s="257">
        <v>203.56859118</v>
      </c>
      <c r="V39" s="257">
        <v>170.72658856999999</v>
      </c>
      <c r="W39" s="257">
        <v>39.492219757999997</v>
      </c>
      <c r="X39" s="257">
        <v>0.66552113298000004</v>
      </c>
      <c r="Y39" s="257">
        <v>0</v>
      </c>
      <c r="Z39" s="257">
        <v>0</v>
      </c>
      <c r="AA39" s="257">
        <v>0</v>
      </c>
      <c r="AB39" s="257">
        <v>0</v>
      </c>
      <c r="AC39" s="257">
        <v>0</v>
      </c>
      <c r="AD39" s="257">
        <v>0</v>
      </c>
      <c r="AE39" s="257">
        <v>8.6145770521999996</v>
      </c>
      <c r="AF39" s="257">
        <v>68.852697348999996</v>
      </c>
      <c r="AG39" s="257">
        <v>207.79846684</v>
      </c>
      <c r="AH39" s="257">
        <v>171.03677580999999</v>
      </c>
      <c r="AI39" s="257">
        <v>36.905082018999998</v>
      </c>
      <c r="AJ39" s="257">
        <v>0.71477330364000002</v>
      </c>
      <c r="AK39" s="257">
        <v>0</v>
      </c>
      <c r="AL39" s="257">
        <v>0</v>
      </c>
      <c r="AM39" s="257">
        <v>0</v>
      </c>
      <c r="AN39" s="257">
        <v>0</v>
      </c>
      <c r="AO39" s="257">
        <v>0</v>
      </c>
      <c r="AP39" s="257">
        <v>0</v>
      </c>
      <c r="AQ39" s="257">
        <v>9.4506831572000003</v>
      </c>
      <c r="AR39" s="257">
        <v>73.395868652999994</v>
      </c>
      <c r="AS39" s="257">
        <v>218.98175004000001</v>
      </c>
      <c r="AT39" s="257">
        <v>162.51173206999999</v>
      </c>
      <c r="AU39" s="257">
        <v>35.326834417000001</v>
      </c>
      <c r="AV39" s="257">
        <v>0.71477330364000002</v>
      </c>
      <c r="AW39" s="257">
        <v>0</v>
      </c>
      <c r="AX39" s="257">
        <v>0</v>
      </c>
      <c r="AY39" s="257">
        <v>0</v>
      </c>
      <c r="AZ39" s="257">
        <v>0</v>
      </c>
      <c r="BA39" s="257">
        <v>0</v>
      </c>
      <c r="BB39" s="257">
        <v>0</v>
      </c>
      <c r="BC39" s="257">
        <v>8.9962212731999998</v>
      </c>
      <c r="BD39" s="257">
        <v>76.116235896999996</v>
      </c>
      <c r="BE39" s="257">
        <v>225.00620857000001</v>
      </c>
      <c r="BF39" s="257">
        <v>159.11573858</v>
      </c>
      <c r="BG39" s="257">
        <v>35.422704490000001</v>
      </c>
      <c r="BH39" s="257">
        <v>0.76370541469999997</v>
      </c>
      <c r="BI39" s="257">
        <v>0</v>
      </c>
      <c r="BJ39" s="341">
        <v>0</v>
      </c>
      <c r="BK39" s="341">
        <v>0</v>
      </c>
      <c r="BL39" s="341">
        <v>0</v>
      </c>
      <c r="BM39" s="341">
        <v>0</v>
      </c>
      <c r="BN39" s="341">
        <v>0</v>
      </c>
      <c r="BO39" s="341">
        <v>12.13228</v>
      </c>
      <c r="BP39" s="341">
        <v>68.907319999999999</v>
      </c>
      <c r="BQ39" s="341">
        <v>224.10210000000001</v>
      </c>
      <c r="BR39" s="341">
        <v>157.37020000000001</v>
      </c>
      <c r="BS39" s="341">
        <v>37.912239999999997</v>
      </c>
      <c r="BT39" s="341">
        <v>0.76370539999999998</v>
      </c>
      <c r="BU39" s="341">
        <v>0</v>
      </c>
      <c r="BV39" s="341">
        <v>0</v>
      </c>
    </row>
    <row r="40" spans="1:74" ht="11.1" customHeight="1" x14ac:dyDescent="0.2">
      <c r="A40" s="9" t="s">
        <v>161</v>
      </c>
      <c r="B40" s="212" t="s">
        <v>629</v>
      </c>
      <c r="C40" s="257">
        <v>0</v>
      </c>
      <c r="D40" s="257">
        <v>0</v>
      </c>
      <c r="E40" s="257">
        <v>0</v>
      </c>
      <c r="F40" s="257">
        <v>4.3031156595000002E-2</v>
      </c>
      <c r="G40" s="257">
        <v>22.736614385999999</v>
      </c>
      <c r="H40" s="257">
        <v>127.91516546</v>
      </c>
      <c r="I40" s="257">
        <v>240.66602236</v>
      </c>
      <c r="J40" s="257">
        <v>232.43936310000001</v>
      </c>
      <c r="K40" s="257">
        <v>70.128800467000005</v>
      </c>
      <c r="L40" s="257">
        <v>4.0254612750999996</v>
      </c>
      <c r="M40" s="257">
        <v>0</v>
      </c>
      <c r="N40" s="257">
        <v>0</v>
      </c>
      <c r="O40" s="257">
        <v>0</v>
      </c>
      <c r="P40" s="257">
        <v>0</v>
      </c>
      <c r="Q40" s="257">
        <v>0</v>
      </c>
      <c r="R40" s="257">
        <v>4.3031156595000002E-2</v>
      </c>
      <c r="S40" s="257">
        <v>24.521924256999998</v>
      </c>
      <c r="T40" s="257">
        <v>129.18705059999999</v>
      </c>
      <c r="U40" s="257">
        <v>259.83910951000001</v>
      </c>
      <c r="V40" s="257">
        <v>226.20211320999999</v>
      </c>
      <c r="W40" s="257">
        <v>75.357516903999993</v>
      </c>
      <c r="X40" s="257">
        <v>4.0165124935999996</v>
      </c>
      <c r="Y40" s="257">
        <v>0</v>
      </c>
      <c r="Z40" s="257">
        <v>0</v>
      </c>
      <c r="AA40" s="257">
        <v>0</v>
      </c>
      <c r="AB40" s="257">
        <v>0</v>
      </c>
      <c r="AC40" s="257">
        <v>0.19784455886999999</v>
      </c>
      <c r="AD40" s="257">
        <v>4.3031156595000002E-2</v>
      </c>
      <c r="AE40" s="257">
        <v>30.055598201999999</v>
      </c>
      <c r="AF40" s="257">
        <v>128.71453951999999</v>
      </c>
      <c r="AG40" s="257">
        <v>264.23402858999998</v>
      </c>
      <c r="AH40" s="257">
        <v>223.10331378000001</v>
      </c>
      <c r="AI40" s="257">
        <v>72.730808922999998</v>
      </c>
      <c r="AJ40" s="257">
        <v>4.4291550755999998</v>
      </c>
      <c r="AK40" s="257">
        <v>0</v>
      </c>
      <c r="AL40" s="257">
        <v>0</v>
      </c>
      <c r="AM40" s="257">
        <v>0</v>
      </c>
      <c r="AN40" s="257">
        <v>0</v>
      </c>
      <c r="AO40" s="257">
        <v>0.19784455886999999</v>
      </c>
      <c r="AP40" s="257">
        <v>4.3031156595000002E-2</v>
      </c>
      <c r="AQ40" s="257">
        <v>31.618372777000001</v>
      </c>
      <c r="AR40" s="257">
        <v>135.23081038999999</v>
      </c>
      <c r="AS40" s="257">
        <v>274.10297075</v>
      </c>
      <c r="AT40" s="257">
        <v>213.80888938999999</v>
      </c>
      <c r="AU40" s="257">
        <v>70.350964972</v>
      </c>
      <c r="AV40" s="257">
        <v>4.9940607680999998</v>
      </c>
      <c r="AW40" s="257">
        <v>0</v>
      </c>
      <c r="AX40" s="257">
        <v>0</v>
      </c>
      <c r="AY40" s="257">
        <v>0</v>
      </c>
      <c r="AZ40" s="257">
        <v>0</v>
      </c>
      <c r="BA40" s="257">
        <v>0.19784455886999999</v>
      </c>
      <c r="BB40" s="257">
        <v>4.3031156595000002E-2</v>
      </c>
      <c r="BC40" s="257">
        <v>28.191418029000001</v>
      </c>
      <c r="BD40" s="257">
        <v>139.57640208999999</v>
      </c>
      <c r="BE40" s="257">
        <v>276.64152668000003</v>
      </c>
      <c r="BF40" s="257">
        <v>211.36700712999999</v>
      </c>
      <c r="BG40" s="257">
        <v>69.341631147000001</v>
      </c>
      <c r="BH40" s="257">
        <v>5.4589942643000002</v>
      </c>
      <c r="BI40" s="257">
        <v>0</v>
      </c>
      <c r="BJ40" s="341">
        <v>0</v>
      </c>
      <c r="BK40" s="341">
        <v>0</v>
      </c>
      <c r="BL40" s="341">
        <v>0</v>
      </c>
      <c r="BM40" s="341">
        <v>0.19784460000000001</v>
      </c>
      <c r="BN40" s="341">
        <v>4.3031199999999999E-2</v>
      </c>
      <c r="BO40" s="341">
        <v>34.957689999999999</v>
      </c>
      <c r="BP40" s="341">
        <v>132.5898</v>
      </c>
      <c r="BQ40" s="341">
        <v>272.70979999999997</v>
      </c>
      <c r="BR40" s="341">
        <v>204.75700000000001</v>
      </c>
      <c r="BS40" s="341">
        <v>70.741020000000006</v>
      </c>
      <c r="BT40" s="341">
        <v>5.1498949999999999</v>
      </c>
      <c r="BU40" s="341">
        <v>0</v>
      </c>
      <c r="BV40" s="341">
        <v>0</v>
      </c>
    </row>
    <row r="41" spans="1:74" ht="11.1" customHeight="1" x14ac:dyDescent="0.2">
      <c r="A41" s="9" t="s">
        <v>162</v>
      </c>
      <c r="B41" s="212" t="s">
        <v>596</v>
      </c>
      <c r="C41" s="257">
        <v>0.1047394675</v>
      </c>
      <c r="D41" s="257">
        <v>0</v>
      </c>
      <c r="E41" s="257">
        <v>0.59772007586999998</v>
      </c>
      <c r="F41" s="257">
        <v>2.4683789111999999</v>
      </c>
      <c r="G41" s="257">
        <v>48.968900173000002</v>
      </c>
      <c r="H41" s="257">
        <v>158.53282064000001</v>
      </c>
      <c r="I41" s="257">
        <v>240.13741592</v>
      </c>
      <c r="J41" s="257">
        <v>223.99688932000001</v>
      </c>
      <c r="K41" s="257">
        <v>75.717510896999997</v>
      </c>
      <c r="L41" s="257">
        <v>5.9251594805999996</v>
      </c>
      <c r="M41" s="257">
        <v>2.7502482072000001E-2</v>
      </c>
      <c r="N41" s="257">
        <v>0</v>
      </c>
      <c r="O41" s="257">
        <v>0.1047394675</v>
      </c>
      <c r="P41" s="257">
        <v>0</v>
      </c>
      <c r="Q41" s="257">
        <v>0.63937738296000002</v>
      </c>
      <c r="R41" s="257">
        <v>2.0365008667</v>
      </c>
      <c r="S41" s="257">
        <v>47.401814260000002</v>
      </c>
      <c r="T41" s="257">
        <v>162.73422414000001</v>
      </c>
      <c r="U41" s="257">
        <v>253.36092173</v>
      </c>
      <c r="V41" s="257">
        <v>221.48509002</v>
      </c>
      <c r="W41" s="257">
        <v>76.323012027000004</v>
      </c>
      <c r="X41" s="257">
        <v>6.0144452948999998</v>
      </c>
      <c r="Y41" s="257">
        <v>0</v>
      </c>
      <c r="Z41" s="257">
        <v>0</v>
      </c>
      <c r="AA41" s="257">
        <v>0.1047394675</v>
      </c>
      <c r="AB41" s="257">
        <v>0</v>
      </c>
      <c r="AC41" s="257">
        <v>2.8593840796999999</v>
      </c>
      <c r="AD41" s="257">
        <v>2.0153843362999999</v>
      </c>
      <c r="AE41" s="257">
        <v>56.602894018000001</v>
      </c>
      <c r="AF41" s="257">
        <v>161.86361004</v>
      </c>
      <c r="AG41" s="257">
        <v>261.52449240999999</v>
      </c>
      <c r="AH41" s="257">
        <v>216.98681575000001</v>
      </c>
      <c r="AI41" s="257">
        <v>69.663389010000003</v>
      </c>
      <c r="AJ41" s="257">
        <v>5.9909351356</v>
      </c>
      <c r="AK41" s="257">
        <v>0</v>
      </c>
      <c r="AL41" s="257">
        <v>0</v>
      </c>
      <c r="AM41" s="257">
        <v>0.1047394675</v>
      </c>
      <c r="AN41" s="257">
        <v>0</v>
      </c>
      <c r="AO41" s="257">
        <v>2.8183592207000001</v>
      </c>
      <c r="AP41" s="257">
        <v>1.9083136808000001</v>
      </c>
      <c r="AQ41" s="257">
        <v>60.438484975000001</v>
      </c>
      <c r="AR41" s="257">
        <v>167.23184609</v>
      </c>
      <c r="AS41" s="257">
        <v>262.23918502999999</v>
      </c>
      <c r="AT41" s="257">
        <v>210.97470851</v>
      </c>
      <c r="AU41" s="257">
        <v>72.652008030999994</v>
      </c>
      <c r="AV41" s="257">
        <v>6.3453935833999999</v>
      </c>
      <c r="AW41" s="257">
        <v>0</v>
      </c>
      <c r="AX41" s="257">
        <v>0</v>
      </c>
      <c r="AY41" s="257">
        <v>0.1047394675</v>
      </c>
      <c r="AZ41" s="257">
        <v>0</v>
      </c>
      <c r="BA41" s="257">
        <v>2.7362534780000001</v>
      </c>
      <c r="BB41" s="257">
        <v>1.9067951514999999</v>
      </c>
      <c r="BC41" s="257">
        <v>58.419654250999997</v>
      </c>
      <c r="BD41" s="257">
        <v>173.24221666</v>
      </c>
      <c r="BE41" s="257">
        <v>256.98288857</v>
      </c>
      <c r="BF41" s="257">
        <v>219.36952832</v>
      </c>
      <c r="BG41" s="257">
        <v>68.280376962000005</v>
      </c>
      <c r="BH41" s="257">
        <v>6.0515835113999996</v>
      </c>
      <c r="BI41" s="257">
        <v>0</v>
      </c>
      <c r="BJ41" s="341">
        <v>0</v>
      </c>
      <c r="BK41" s="341">
        <v>0.1047395</v>
      </c>
      <c r="BL41" s="341">
        <v>0</v>
      </c>
      <c r="BM41" s="341">
        <v>2.736253</v>
      </c>
      <c r="BN41" s="341">
        <v>1.855723</v>
      </c>
      <c r="BO41" s="341">
        <v>64.00761</v>
      </c>
      <c r="BP41" s="341">
        <v>162.64949999999999</v>
      </c>
      <c r="BQ41" s="341">
        <v>248.76320000000001</v>
      </c>
      <c r="BR41" s="341">
        <v>210.3877</v>
      </c>
      <c r="BS41" s="341">
        <v>68.625550000000004</v>
      </c>
      <c r="BT41" s="341">
        <v>5.998208</v>
      </c>
      <c r="BU41" s="341">
        <v>0</v>
      </c>
      <c r="BV41" s="341">
        <v>0</v>
      </c>
    </row>
    <row r="42" spans="1:74" ht="11.1" customHeight="1" x14ac:dyDescent="0.2">
      <c r="A42" s="9" t="s">
        <v>163</v>
      </c>
      <c r="B42" s="212" t="s">
        <v>597</v>
      </c>
      <c r="C42" s="257">
        <v>0.20605267679</v>
      </c>
      <c r="D42" s="257">
        <v>0</v>
      </c>
      <c r="E42" s="257">
        <v>3.3119329718000001</v>
      </c>
      <c r="F42" s="257">
        <v>8.8938983097000008</v>
      </c>
      <c r="G42" s="257">
        <v>61.006758363000003</v>
      </c>
      <c r="H42" s="257">
        <v>192.76428662000001</v>
      </c>
      <c r="I42" s="257">
        <v>309.09668024000001</v>
      </c>
      <c r="J42" s="257">
        <v>268.18302390999997</v>
      </c>
      <c r="K42" s="257">
        <v>95.568068440999994</v>
      </c>
      <c r="L42" s="257">
        <v>8.5188567602000003</v>
      </c>
      <c r="M42" s="257">
        <v>0.33310540364000002</v>
      </c>
      <c r="N42" s="257">
        <v>0</v>
      </c>
      <c r="O42" s="257">
        <v>0.20605267679</v>
      </c>
      <c r="P42" s="257">
        <v>0</v>
      </c>
      <c r="Q42" s="257">
        <v>3.5409996830999999</v>
      </c>
      <c r="R42" s="257">
        <v>7.8349127490999999</v>
      </c>
      <c r="S42" s="257">
        <v>58.020021747999998</v>
      </c>
      <c r="T42" s="257">
        <v>197.46881135999999</v>
      </c>
      <c r="U42" s="257">
        <v>317.48846003</v>
      </c>
      <c r="V42" s="257">
        <v>268.07302887999998</v>
      </c>
      <c r="W42" s="257">
        <v>94.130210113000004</v>
      </c>
      <c r="X42" s="257">
        <v>9.0773095236000003</v>
      </c>
      <c r="Y42" s="257">
        <v>7.2334790804000001E-2</v>
      </c>
      <c r="Z42" s="257">
        <v>0</v>
      </c>
      <c r="AA42" s="257">
        <v>0.20605267679</v>
      </c>
      <c r="AB42" s="257">
        <v>0</v>
      </c>
      <c r="AC42" s="257">
        <v>7.2742094343000003</v>
      </c>
      <c r="AD42" s="257">
        <v>8.5495356217000005</v>
      </c>
      <c r="AE42" s="257">
        <v>67.129434822999997</v>
      </c>
      <c r="AF42" s="257">
        <v>196.91163609</v>
      </c>
      <c r="AG42" s="257">
        <v>327.69195604999999</v>
      </c>
      <c r="AH42" s="257">
        <v>266.78431270999999</v>
      </c>
      <c r="AI42" s="257">
        <v>89.528795380000005</v>
      </c>
      <c r="AJ42" s="257">
        <v>9.4043118551999996</v>
      </c>
      <c r="AK42" s="257">
        <v>7.2334790804000001E-2</v>
      </c>
      <c r="AL42" s="257">
        <v>0</v>
      </c>
      <c r="AM42" s="257">
        <v>0.20605267679</v>
      </c>
      <c r="AN42" s="257">
        <v>0</v>
      </c>
      <c r="AO42" s="257">
        <v>7.1449397871000002</v>
      </c>
      <c r="AP42" s="257">
        <v>7.9232279613000003</v>
      </c>
      <c r="AQ42" s="257">
        <v>67.362007856000005</v>
      </c>
      <c r="AR42" s="257">
        <v>202.04710195000001</v>
      </c>
      <c r="AS42" s="257">
        <v>322.04760776000001</v>
      </c>
      <c r="AT42" s="257">
        <v>258.29090222000002</v>
      </c>
      <c r="AU42" s="257">
        <v>97.951594720000003</v>
      </c>
      <c r="AV42" s="257">
        <v>9.0092028000000006</v>
      </c>
      <c r="AW42" s="257">
        <v>7.2334790804000001E-2</v>
      </c>
      <c r="AX42" s="257">
        <v>0</v>
      </c>
      <c r="AY42" s="257">
        <v>0.20605267679</v>
      </c>
      <c r="AZ42" s="257">
        <v>0</v>
      </c>
      <c r="BA42" s="257">
        <v>6.4851545196</v>
      </c>
      <c r="BB42" s="257">
        <v>7.6858120130999996</v>
      </c>
      <c r="BC42" s="257">
        <v>66.053683184999997</v>
      </c>
      <c r="BD42" s="257">
        <v>208.38743131000001</v>
      </c>
      <c r="BE42" s="257">
        <v>319.47967957999998</v>
      </c>
      <c r="BF42" s="257">
        <v>270.20411851</v>
      </c>
      <c r="BG42" s="257">
        <v>93.541909544999996</v>
      </c>
      <c r="BH42" s="257">
        <v>8.9535746692</v>
      </c>
      <c r="BI42" s="257">
        <v>7.2334790804000001E-2</v>
      </c>
      <c r="BJ42" s="341">
        <v>0</v>
      </c>
      <c r="BK42" s="341">
        <v>0.20605270000000001</v>
      </c>
      <c r="BL42" s="341">
        <v>0</v>
      </c>
      <c r="BM42" s="341">
        <v>6.6764789999999996</v>
      </c>
      <c r="BN42" s="341">
        <v>7.6128749999999998</v>
      </c>
      <c r="BO42" s="341">
        <v>66.780240000000006</v>
      </c>
      <c r="BP42" s="341">
        <v>204.3777</v>
      </c>
      <c r="BQ42" s="341">
        <v>315.52390000000003</v>
      </c>
      <c r="BR42" s="341">
        <v>263.33019999999999</v>
      </c>
      <c r="BS42" s="341">
        <v>95.160359999999997</v>
      </c>
      <c r="BT42" s="341">
        <v>9.2551539999999992</v>
      </c>
      <c r="BU42" s="341">
        <v>7.2334800000000005E-2</v>
      </c>
      <c r="BV42" s="341">
        <v>0</v>
      </c>
    </row>
    <row r="43" spans="1:74" ht="11.1" customHeight="1" x14ac:dyDescent="0.2">
      <c r="A43" s="9" t="s">
        <v>164</v>
      </c>
      <c r="B43" s="212" t="s">
        <v>630</v>
      </c>
      <c r="C43" s="257">
        <v>26.018215044000002</v>
      </c>
      <c r="D43" s="257">
        <v>28.229133271999999</v>
      </c>
      <c r="E43" s="257">
        <v>51.461947279999997</v>
      </c>
      <c r="F43" s="257">
        <v>75.936396020999993</v>
      </c>
      <c r="G43" s="257">
        <v>193.26613094000001</v>
      </c>
      <c r="H43" s="257">
        <v>349.56168716000002</v>
      </c>
      <c r="I43" s="257">
        <v>427.54874135</v>
      </c>
      <c r="J43" s="257">
        <v>434.19478447</v>
      </c>
      <c r="K43" s="257">
        <v>276.63483330000003</v>
      </c>
      <c r="L43" s="257">
        <v>130.75827753999999</v>
      </c>
      <c r="M43" s="257">
        <v>50.887425401999998</v>
      </c>
      <c r="N43" s="257">
        <v>31.398743691</v>
      </c>
      <c r="O43" s="257">
        <v>26.871639651999999</v>
      </c>
      <c r="P43" s="257">
        <v>26.794929754999998</v>
      </c>
      <c r="Q43" s="257">
        <v>52.578277651999997</v>
      </c>
      <c r="R43" s="257">
        <v>79.797244445000004</v>
      </c>
      <c r="S43" s="257">
        <v>197.00181699000001</v>
      </c>
      <c r="T43" s="257">
        <v>356.97011332</v>
      </c>
      <c r="U43" s="257">
        <v>440.23519350999999</v>
      </c>
      <c r="V43" s="257">
        <v>437.63681487999997</v>
      </c>
      <c r="W43" s="257">
        <v>283.12679656</v>
      </c>
      <c r="X43" s="257">
        <v>129.83442228999999</v>
      </c>
      <c r="Y43" s="257">
        <v>50.413664509</v>
      </c>
      <c r="Z43" s="257">
        <v>30.848397868999999</v>
      </c>
      <c r="AA43" s="257">
        <v>26.686538709000001</v>
      </c>
      <c r="AB43" s="257">
        <v>28.677315265000001</v>
      </c>
      <c r="AC43" s="257">
        <v>56.853871535000003</v>
      </c>
      <c r="AD43" s="257">
        <v>76.230244493000001</v>
      </c>
      <c r="AE43" s="257">
        <v>203.51109987000001</v>
      </c>
      <c r="AF43" s="257">
        <v>352.9001141</v>
      </c>
      <c r="AG43" s="257">
        <v>444.37495509000001</v>
      </c>
      <c r="AH43" s="257">
        <v>434.64661794</v>
      </c>
      <c r="AI43" s="257">
        <v>278.08128961</v>
      </c>
      <c r="AJ43" s="257">
        <v>126.00656738000001</v>
      </c>
      <c r="AK43" s="257">
        <v>49.551536120000002</v>
      </c>
      <c r="AL43" s="257">
        <v>32.54541193</v>
      </c>
      <c r="AM43" s="257">
        <v>31.498610800000002</v>
      </c>
      <c r="AN43" s="257">
        <v>28.703434002000002</v>
      </c>
      <c r="AO43" s="257">
        <v>49.419459537000002</v>
      </c>
      <c r="AP43" s="257">
        <v>78.660105040000005</v>
      </c>
      <c r="AQ43" s="257">
        <v>199.10662402</v>
      </c>
      <c r="AR43" s="257">
        <v>358.38960924999998</v>
      </c>
      <c r="AS43" s="257">
        <v>445.05184501000002</v>
      </c>
      <c r="AT43" s="257">
        <v>429.77581777</v>
      </c>
      <c r="AU43" s="257">
        <v>278.92539901999999</v>
      </c>
      <c r="AV43" s="257">
        <v>127.0649722</v>
      </c>
      <c r="AW43" s="257">
        <v>48.728075871000001</v>
      </c>
      <c r="AX43" s="257">
        <v>36.738236888000003</v>
      </c>
      <c r="AY43" s="257">
        <v>31.233826052000001</v>
      </c>
      <c r="AZ43" s="257">
        <v>30.256214285999999</v>
      </c>
      <c r="BA43" s="257">
        <v>48.131374794000003</v>
      </c>
      <c r="BB43" s="257">
        <v>81.392338128999995</v>
      </c>
      <c r="BC43" s="257">
        <v>194.36734411</v>
      </c>
      <c r="BD43" s="257">
        <v>358.95076444</v>
      </c>
      <c r="BE43" s="257">
        <v>442.80676195000001</v>
      </c>
      <c r="BF43" s="257">
        <v>431.41080882</v>
      </c>
      <c r="BG43" s="257">
        <v>280.17665013999999</v>
      </c>
      <c r="BH43" s="257">
        <v>125.71394436</v>
      </c>
      <c r="BI43" s="257">
        <v>45.729667810000002</v>
      </c>
      <c r="BJ43" s="341">
        <v>38.195689999999999</v>
      </c>
      <c r="BK43" s="341">
        <v>31.148119999999999</v>
      </c>
      <c r="BL43" s="341">
        <v>29.28424</v>
      </c>
      <c r="BM43" s="341">
        <v>52.936210000000003</v>
      </c>
      <c r="BN43" s="341">
        <v>89.769769999999994</v>
      </c>
      <c r="BO43" s="341">
        <v>203.83170000000001</v>
      </c>
      <c r="BP43" s="341">
        <v>365.40820000000002</v>
      </c>
      <c r="BQ43" s="341">
        <v>440.56819999999999</v>
      </c>
      <c r="BR43" s="341">
        <v>426.15589999999997</v>
      </c>
      <c r="BS43" s="341">
        <v>276.53469999999999</v>
      </c>
      <c r="BT43" s="341">
        <v>125.36920000000001</v>
      </c>
      <c r="BU43" s="341">
        <v>49.856650000000002</v>
      </c>
      <c r="BV43" s="341">
        <v>39.562710000000003</v>
      </c>
    </row>
    <row r="44" spans="1:74" ht="11.1" customHeight="1" x14ac:dyDescent="0.2">
      <c r="A44" s="9" t="s">
        <v>165</v>
      </c>
      <c r="B44" s="212" t="s">
        <v>599</v>
      </c>
      <c r="C44" s="257">
        <v>5.5024435900000004</v>
      </c>
      <c r="D44" s="257">
        <v>2.4448524482999998</v>
      </c>
      <c r="E44" s="257">
        <v>18.419662408000001</v>
      </c>
      <c r="F44" s="257">
        <v>37.404487392</v>
      </c>
      <c r="G44" s="257">
        <v>151.32053206000001</v>
      </c>
      <c r="H44" s="257">
        <v>318.41035986999998</v>
      </c>
      <c r="I44" s="257">
        <v>403.4928099</v>
      </c>
      <c r="J44" s="257">
        <v>413.78712818999998</v>
      </c>
      <c r="K44" s="257">
        <v>228.76589218999999</v>
      </c>
      <c r="L44" s="257">
        <v>53.565613124000002</v>
      </c>
      <c r="M44" s="257">
        <v>6.3421380002000003</v>
      </c>
      <c r="N44" s="257">
        <v>1.9164647130000001</v>
      </c>
      <c r="O44" s="257">
        <v>5.5322476209999998</v>
      </c>
      <c r="P44" s="257">
        <v>2.0296820318000002</v>
      </c>
      <c r="Q44" s="257">
        <v>20.216397897</v>
      </c>
      <c r="R44" s="257">
        <v>37.373453847999997</v>
      </c>
      <c r="S44" s="257">
        <v>148.94859588</v>
      </c>
      <c r="T44" s="257">
        <v>331.44447498</v>
      </c>
      <c r="U44" s="257">
        <v>412.07861530000002</v>
      </c>
      <c r="V44" s="257">
        <v>418.70157144000001</v>
      </c>
      <c r="W44" s="257">
        <v>229.12638301999999</v>
      </c>
      <c r="X44" s="257">
        <v>53.615351769999997</v>
      </c>
      <c r="Y44" s="257">
        <v>5.4657114794000003</v>
      </c>
      <c r="Z44" s="257">
        <v>1.7341317860000001</v>
      </c>
      <c r="AA44" s="257">
        <v>6.1531204966999997</v>
      </c>
      <c r="AB44" s="257">
        <v>2.5968204851999999</v>
      </c>
      <c r="AC44" s="257">
        <v>27.723440581999998</v>
      </c>
      <c r="AD44" s="257">
        <v>36.251157395</v>
      </c>
      <c r="AE44" s="257">
        <v>159.59437209999999</v>
      </c>
      <c r="AF44" s="257">
        <v>328.98123264999998</v>
      </c>
      <c r="AG44" s="257">
        <v>417.1143275</v>
      </c>
      <c r="AH44" s="257">
        <v>412.93341534000001</v>
      </c>
      <c r="AI44" s="257">
        <v>218.59147288</v>
      </c>
      <c r="AJ44" s="257">
        <v>49.062337190999997</v>
      </c>
      <c r="AK44" s="257">
        <v>5.4631018728000003</v>
      </c>
      <c r="AL44" s="257">
        <v>2.2791974975999998</v>
      </c>
      <c r="AM44" s="257">
        <v>6.9714955438999997</v>
      </c>
      <c r="AN44" s="257">
        <v>2.6578721518999999</v>
      </c>
      <c r="AO44" s="257">
        <v>25.850807076999999</v>
      </c>
      <c r="AP44" s="257">
        <v>34.799340614000002</v>
      </c>
      <c r="AQ44" s="257">
        <v>155.20049121</v>
      </c>
      <c r="AR44" s="257">
        <v>337.85832240000002</v>
      </c>
      <c r="AS44" s="257">
        <v>413.61289611000001</v>
      </c>
      <c r="AT44" s="257">
        <v>406.993494</v>
      </c>
      <c r="AU44" s="257">
        <v>224.71696322</v>
      </c>
      <c r="AV44" s="257">
        <v>50.163255880000001</v>
      </c>
      <c r="AW44" s="257">
        <v>4.3430685234000004</v>
      </c>
      <c r="AX44" s="257">
        <v>2.4202331582999999</v>
      </c>
      <c r="AY44" s="257">
        <v>6.6762879327000002</v>
      </c>
      <c r="AZ44" s="257">
        <v>2.7305885843</v>
      </c>
      <c r="BA44" s="257">
        <v>23.318000033000001</v>
      </c>
      <c r="BB44" s="257">
        <v>35.431786174999999</v>
      </c>
      <c r="BC44" s="257">
        <v>149.27087021</v>
      </c>
      <c r="BD44" s="257">
        <v>341.55014957999998</v>
      </c>
      <c r="BE44" s="257">
        <v>407.95031306999999</v>
      </c>
      <c r="BF44" s="257">
        <v>417.37452696999998</v>
      </c>
      <c r="BG44" s="257">
        <v>227.72899967000001</v>
      </c>
      <c r="BH44" s="257">
        <v>46.059377828999999</v>
      </c>
      <c r="BI44" s="257">
        <v>3.1339087387000002</v>
      </c>
      <c r="BJ44" s="341">
        <v>2.7587480000000002</v>
      </c>
      <c r="BK44" s="341">
        <v>5.730734</v>
      </c>
      <c r="BL44" s="341">
        <v>2.1645560000000001</v>
      </c>
      <c r="BM44" s="341">
        <v>24.500910000000001</v>
      </c>
      <c r="BN44" s="341">
        <v>38.382040000000003</v>
      </c>
      <c r="BO44" s="341">
        <v>157.095</v>
      </c>
      <c r="BP44" s="341">
        <v>345.96839999999997</v>
      </c>
      <c r="BQ44" s="341">
        <v>409.05840000000001</v>
      </c>
      <c r="BR44" s="341">
        <v>406.27679999999998</v>
      </c>
      <c r="BS44" s="341">
        <v>222.64940000000001</v>
      </c>
      <c r="BT44" s="341">
        <v>47.135370000000002</v>
      </c>
      <c r="BU44" s="341">
        <v>4.0304900000000004</v>
      </c>
      <c r="BV44" s="341">
        <v>3.016724</v>
      </c>
    </row>
    <row r="45" spans="1:74" ht="11.1" customHeight="1" x14ac:dyDescent="0.2">
      <c r="A45" s="9" t="s">
        <v>166</v>
      </c>
      <c r="B45" s="212" t="s">
        <v>600</v>
      </c>
      <c r="C45" s="257">
        <v>14.635607143</v>
      </c>
      <c r="D45" s="257">
        <v>14.304836010000001</v>
      </c>
      <c r="E45" s="257">
        <v>53.726374094000001</v>
      </c>
      <c r="F45" s="257">
        <v>115.42949765</v>
      </c>
      <c r="G45" s="257">
        <v>283.77436856999998</v>
      </c>
      <c r="H45" s="257">
        <v>457.07552715000003</v>
      </c>
      <c r="I45" s="257">
        <v>541.13056757000004</v>
      </c>
      <c r="J45" s="257">
        <v>556.98296031999996</v>
      </c>
      <c r="K45" s="257">
        <v>352.68473740000002</v>
      </c>
      <c r="L45" s="257">
        <v>141.56322187999999</v>
      </c>
      <c r="M45" s="257">
        <v>40.173310815999997</v>
      </c>
      <c r="N45" s="257">
        <v>7.6335771637000001</v>
      </c>
      <c r="O45" s="257">
        <v>14.800138035</v>
      </c>
      <c r="P45" s="257">
        <v>12.902741878</v>
      </c>
      <c r="Q45" s="257">
        <v>60.223126790000002</v>
      </c>
      <c r="R45" s="257">
        <v>118.94539837000001</v>
      </c>
      <c r="S45" s="257">
        <v>283.18794027000001</v>
      </c>
      <c r="T45" s="257">
        <v>471.89273078999997</v>
      </c>
      <c r="U45" s="257">
        <v>549.23760609999999</v>
      </c>
      <c r="V45" s="257">
        <v>572.67040937000002</v>
      </c>
      <c r="W45" s="257">
        <v>360.79153474999998</v>
      </c>
      <c r="X45" s="257">
        <v>145.29117468999999</v>
      </c>
      <c r="Y45" s="257">
        <v>38.950498918999997</v>
      </c>
      <c r="Z45" s="257">
        <v>7.1742923616000001</v>
      </c>
      <c r="AA45" s="257">
        <v>15.820966460999999</v>
      </c>
      <c r="AB45" s="257">
        <v>14.570177227</v>
      </c>
      <c r="AC45" s="257">
        <v>69.117329613999999</v>
      </c>
      <c r="AD45" s="257">
        <v>120.1731977</v>
      </c>
      <c r="AE45" s="257">
        <v>290.77577708000001</v>
      </c>
      <c r="AF45" s="257">
        <v>477.77272027999999</v>
      </c>
      <c r="AG45" s="257">
        <v>556.40869420000001</v>
      </c>
      <c r="AH45" s="257">
        <v>575.91439342000001</v>
      </c>
      <c r="AI45" s="257">
        <v>361.30137452000002</v>
      </c>
      <c r="AJ45" s="257">
        <v>144.43694651000001</v>
      </c>
      <c r="AK45" s="257">
        <v>41.567641250999998</v>
      </c>
      <c r="AL45" s="257">
        <v>8.2262455212999992</v>
      </c>
      <c r="AM45" s="257">
        <v>16.991191552</v>
      </c>
      <c r="AN45" s="257">
        <v>16.102692843</v>
      </c>
      <c r="AO45" s="257">
        <v>68.741926354</v>
      </c>
      <c r="AP45" s="257">
        <v>115.52578267</v>
      </c>
      <c r="AQ45" s="257">
        <v>280.16854454000003</v>
      </c>
      <c r="AR45" s="257">
        <v>486.25646669000002</v>
      </c>
      <c r="AS45" s="257">
        <v>554.46955158000003</v>
      </c>
      <c r="AT45" s="257">
        <v>575.81420535999996</v>
      </c>
      <c r="AU45" s="257">
        <v>375.59566597000003</v>
      </c>
      <c r="AV45" s="257">
        <v>144.59231883999999</v>
      </c>
      <c r="AW45" s="257">
        <v>37.801098588000002</v>
      </c>
      <c r="AX45" s="257">
        <v>8.0097902469999998</v>
      </c>
      <c r="AY45" s="257">
        <v>15.795565311000001</v>
      </c>
      <c r="AZ45" s="257">
        <v>16.217726192000001</v>
      </c>
      <c r="BA45" s="257">
        <v>61.984020960999999</v>
      </c>
      <c r="BB45" s="257">
        <v>116.09783485</v>
      </c>
      <c r="BC45" s="257">
        <v>275.52962330000003</v>
      </c>
      <c r="BD45" s="257">
        <v>491.30453828999998</v>
      </c>
      <c r="BE45" s="257">
        <v>555.10800597000002</v>
      </c>
      <c r="BF45" s="257">
        <v>585.91732778999994</v>
      </c>
      <c r="BG45" s="257">
        <v>377.66105766999999</v>
      </c>
      <c r="BH45" s="257">
        <v>140.18625942</v>
      </c>
      <c r="BI45" s="257">
        <v>34.457982565000002</v>
      </c>
      <c r="BJ45" s="341">
        <v>8.9235319999999998</v>
      </c>
      <c r="BK45" s="341">
        <v>13.72498</v>
      </c>
      <c r="BL45" s="341">
        <v>14.722530000000001</v>
      </c>
      <c r="BM45" s="341">
        <v>61.7896</v>
      </c>
      <c r="BN45" s="341">
        <v>121.72199999999999</v>
      </c>
      <c r="BO45" s="341">
        <v>278.32560000000001</v>
      </c>
      <c r="BP45" s="341">
        <v>489.80900000000003</v>
      </c>
      <c r="BQ45" s="341">
        <v>558.83420000000001</v>
      </c>
      <c r="BR45" s="341">
        <v>586.15129999999999</v>
      </c>
      <c r="BS45" s="341">
        <v>372.64120000000003</v>
      </c>
      <c r="BT45" s="341">
        <v>145.72479999999999</v>
      </c>
      <c r="BU45" s="341">
        <v>34.989159999999998</v>
      </c>
      <c r="BV45" s="341">
        <v>9.3278990000000004</v>
      </c>
    </row>
    <row r="46" spans="1:74" ht="11.1" customHeight="1" x14ac:dyDescent="0.2">
      <c r="A46" s="9" t="s">
        <v>167</v>
      </c>
      <c r="B46" s="212" t="s">
        <v>601</v>
      </c>
      <c r="C46" s="257">
        <v>1.0576162314999999</v>
      </c>
      <c r="D46" s="257">
        <v>2.2044286842999998</v>
      </c>
      <c r="E46" s="257">
        <v>13.268911377</v>
      </c>
      <c r="F46" s="257">
        <v>36.361657708000003</v>
      </c>
      <c r="G46" s="257">
        <v>125.03844122</v>
      </c>
      <c r="H46" s="257">
        <v>257.04924366</v>
      </c>
      <c r="I46" s="257">
        <v>402.35223393000001</v>
      </c>
      <c r="J46" s="257">
        <v>325.74277030000002</v>
      </c>
      <c r="K46" s="257">
        <v>197.38191122999999</v>
      </c>
      <c r="L46" s="257">
        <v>64.915886380000003</v>
      </c>
      <c r="M46" s="257">
        <v>10.307100502000001</v>
      </c>
      <c r="N46" s="257">
        <v>0</v>
      </c>
      <c r="O46" s="257">
        <v>1.0527226244000001</v>
      </c>
      <c r="P46" s="257">
        <v>2.0912823361999999</v>
      </c>
      <c r="Q46" s="257">
        <v>13.829535301</v>
      </c>
      <c r="R46" s="257">
        <v>37.716302163000002</v>
      </c>
      <c r="S46" s="257">
        <v>116.22056418</v>
      </c>
      <c r="T46" s="257">
        <v>254.19408797</v>
      </c>
      <c r="U46" s="257">
        <v>403.14719853999998</v>
      </c>
      <c r="V46" s="257">
        <v>331.31246188</v>
      </c>
      <c r="W46" s="257">
        <v>196.72719853000001</v>
      </c>
      <c r="X46" s="257">
        <v>64.264866068000003</v>
      </c>
      <c r="Y46" s="257">
        <v>9.3578014772000007</v>
      </c>
      <c r="Z46" s="257">
        <v>0</v>
      </c>
      <c r="AA46" s="257">
        <v>1.2020448325999999</v>
      </c>
      <c r="AB46" s="257">
        <v>2.0392535038999999</v>
      </c>
      <c r="AC46" s="257">
        <v>14.194537595</v>
      </c>
      <c r="AD46" s="257">
        <v>36.946931847000002</v>
      </c>
      <c r="AE46" s="257">
        <v>119.75041821000001</v>
      </c>
      <c r="AF46" s="257">
        <v>254.59001665</v>
      </c>
      <c r="AG46" s="257">
        <v>399.96685138999999</v>
      </c>
      <c r="AH46" s="257">
        <v>336.52451968999998</v>
      </c>
      <c r="AI46" s="257">
        <v>197.95895239999999</v>
      </c>
      <c r="AJ46" s="257">
        <v>67.341782151000004</v>
      </c>
      <c r="AK46" s="257">
        <v>9.9302712514000007</v>
      </c>
      <c r="AL46" s="257">
        <v>0</v>
      </c>
      <c r="AM46" s="257">
        <v>0.69894015525999997</v>
      </c>
      <c r="AN46" s="257">
        <v>1.8397318309999999</v>
      </c>
      <c r="AO46" s="257">
        <v>15.636793086000001</v>
      </c>
      <c r="AP46" s="257">
        <v>39.278600285000003</v>
      </c>
      <c r="AQ46" s="257">
        <v>119.65195328999999</v>
      </c>
      <c r="AR46" s="257">
        <v>261.41394509000003</v>
      </c>
      <c r="AS46" s="257">
        <v>392.75678106999999</v>
      </c>
      <c r="AT46" s="257">
        <v>333.86736931000002</v>
      </c>
      <c r="AU46" s="257">
        <v>195.76397757999999</v>
      </c>
      <c r="AV46" s="257">
        <v>59.910956071999998</v>
      </c>
      <c r="AW46" s="257">
        <v>10.534370029</v>
      </c>
      <c r="AX46" s="257">
        <v>0</v>
      </c>
      <c r="AY46" s="257">
        <v>0.97972461992000004</v>
      </c>
      <c r="AZ46" s="257">
        <v>2.5924976446999999</v>
      </c>
      <c r="BA46" s="257">
        <v>13.780635047000001</v>
      </c>
      <c r="BB46" s="257">
        <v>40.145840565999997</v>
      </c>
      <c r="BC46" s="257">
        <v>118.73182239</v>
      </c>
      <c r="BD46" s="257">
        <v>264.71548670999999</v>
      </c>
      <c r="BE46" s="257">
        <v>397.37107194999999</v>
      </c>
      <c r="BF46" s="257">
        <v>333.05583380000002</v>
      </c>
      <c r="BG46" s="257">
        <v>199.32828412000001</v>
      </c>
      <c r="BH46" s="257">
        <v>64.009680993000003</v>
      </c>
      <c r="BI46" s="257">
        <v>11.231595738999999</v>
      </c>
      <c r="BJ46" s="341">
        <v>0</v>
      </c>
      <c r="BK46" s="341">
        <v>1.058602</v>
      </c>
      <c r="BL46" s="341">
        <v>3.5041280000000001</v>
      </c>
      <c r="BM46" s="341">
        <v>16.431640000000002</v>
      </c>
      <c r="BN46" s="341">
        <v>41.127890000000001</v>
      </c>
      <c r="BO46" s="341">
        <v>114.4235</v>
      </c>
      <c r="BP46" s="341">
        <v>274.48500000000001</v>
      </c>
      <c r="BQ46" s="341">
        <v>388.36970000000002</v>
      </c>
      <c r="BR46" s="341">
        <v>339.47719999999998</v>
      </c>
      <c r="BS46" s="341">
        <v>203.39189999999999</v>
      </c>
      <c r="BT46" s="341">
        <v>65.820849999999993</v>
      </c>
      <c r="BU46" s="341">
        <v>10.334440000000001</v>
      </c>
      <c r="BV46" s="341">
        <v>0</v>
      </c>
    </row>
    <row r="47" spans="1:74" ht="11.1" customHeight="1" x14ac:dyDescent="0.2">
      <c r="A47" s="9" t="s">
        <v>168</v>
      </c>
      <c r="B47" s="212" t="s">
        <v>602</v>
      </c>
      <c r="C47" s="257">
        <v>8.4845320236999999</v>
      </c>
      <c r="D47" s="257">
        <v>6.4546456215000001</v>
      </c>
      <c r="E47" s="257">
        <v>11.181834498000001</v>
      </c>
      <c r="F47" s="257">
        <v>14.383631571</v>
      </c>
      <c r="G47" s="257">
        <v>49.372697702000004</v>
      </c>
      <c r="H47" s="257">
        <v>107.89093477</v>
      </c>
      <c r="I47" s="257">
        <v>238.15222845</v>
      </c>
      <c r="J47" s="257">
        <v>211.60701025</v>
      </c>
      <c r="K47" s="257">
        <v>137.27138432000001</v>
      </c>
      <c r="L47" s="257">
        <v>39.461818510999997</v>
      </c>
      <c r="M47" s="257">
        <v>13.755144683999999</v>
      </c>
      <c r="N47" s="257">
        <v>8.3350470232999996</v>
      </c>
      <c r="O47" s="257">
        <v>8.3469968847999993</v>
      </c>
      <c r="P47" s="257">
        <v>6.5270333969000003</v>
      </c>
      <c r="Q47" s="257">
        <v>11.085245043</v>
      </c>
      <c r="R47" s="257">
        <v>14.968784887</v>
      </c>
      <c r="S47" s="257">
        <v>42.57922877</v>
      </c>
      <c r="T47" s="257">
        <v>101.58754178</v>
      </c>
      <c r="U47" s="257">
        <v>239.12720195</v>
      </c>
      <c r="V47" s="257">
        <v>210.29188877999999</v>
      </c>
      <c r="W47" s="257">
        <v>138.96770355000001</v>
      </c>
      <c r="X47" s="257">
        <v>38.518076815000001</v>
      </c>
      <c r="Y47" s="257">
        <v>13.547232799</v>
      </c>
      <c r="Z47" s="257">
        <v>8.3209121586000006</v>
      </c>
      <c r="AA47" s="257">
        <v>8.6747557090999994</v>
      </c>
      <c r="AB47" s="257">
        <v>6.6263978683999998</v>
      </c>
      <c r="AC47" s="257">
        <v>11.172448659000001</v>
      </c>
      <c r="AD47" s="257">
        <v>15.131659771000001</v>
      </c>
      <c r="AE47" s="257">
        <v>44.393837060999999</v>
      </c>
      <c r="AF47" s="257">
        <v>99.726781888999994</v>
      </c>
      <c r="AG47" s="257">
        <v>234.65556495000001</v>
      </c>
      <c r="AH47" s="257">
        <v>220.12772624999999</v>
      </c>
      <c r="AI47" s="257">
        <v>143.49585823999999</v>
      </c>
      <c r="AJ47" s="257">
        <v>41.544259175999997</v>
      </c>
      <c r="AK47" s="257">
        <v>13.436000265000001</v>
      </c>
      <c r="AL47" s="257">
        <v>8.3234172557000008</v>
      </c>
      <c r="AM47" s="257">
        <v>7.8988226419999998</v>
      </c>
      <c r="AN47" s="257">
        <v>6.6687952913000004</v>
      </c>
      <c r="AO47" s="257">
        <v>11.288679806999999</v>
      </c>
      <c r="AP47" s="257">
        <v>16.649773914000001</v>
      </c>
      <c r="AQ47" s="257">
        <v>46.463716582000004</v>
      </c>
      <c r="AR47" s="257">
        <v>102.73643978</v>
      </c>
      <c r="AS47" s="257">
        <v>231.96512419000001</v>
      </c>
      <c r="AT47" s="257">
        <v>217.23946799999999</v>
      </c>
      <c r="AU47" s="257">
        <v>139.74834598999999</v>
      </c>
      <c r="AV47" s="257">
        <v>35.988509477000001</v>
      </c>
      <c r="AW47" s="257">
        <v>13.724785666000001</v>
      </c>
      <c r="AX47" s="257">
        <v>8.3358470437999994</v>
      </c>
      <c r="AY47" s="257">
        <v>8.6634859239999997</v>
      </c>
      <c r="AZ47" s="257">
        <v>6.8820396750999997</v>
      </c>
      <c r="BA47" s="257">
        <v>10.530320925</v>
      </c>
      <c r="BB47" s="257">
        <v>16.954940202</v>
      </c>
      <c r="BC47" s="257">
        <v>48.212178301999998</v>
      </c>
      <c r="BD47" s="257">
        <v>105.05984441</v>
      </c>
      <c r="BE47" s="257">
        <v>237.16521166999999</v>
      </c>
      <c r="BF47" s="257">
        <v>219.17148843999999</v>
      </c>
      <c r="BG47" s="257">
        <v>145.11365240000001</v>
      </c>
      <c r="BH47" s="257">
        <v>42.133335623000001</v>
      </c>
      <c r="BI47" s="257">
        <v>14.525856462</v>
      </c>
      <c r="BJ47" s="341">
        <v>8.246931</v>
      </c>
      <c r="BK47" s="341">
        <v>9.0886659999999999</v>
      </c>
      <c r="BL47" s="341">
        <v>7.6530950000000004</v>
      </c>
      <c r="BM47" s="341">
        <v>12.543049999999999</v>
      </c>
      <c r="BN47" s="341">
        <v>17.726479999999999</v>
      </c>
      <c r="BO47" s="341">
        <v>46.305370000000003</v>
      </c>
      <c r="BP47" s="341">
        <v>115.9773</v>
      </c>
      <c r="BQ47" s="341">
        <v>232.98269999999999</v>
      </c>
      <c r="BR47" s="341">
        <v>222.42189999999999</v>
      </c>
      <c r="BS47" s="341">
        <v>156.2561</v>
      </c>
      <c r="BT47" s="341">
        <v>48.788310000000003</v>
      </c>
      <c r="BU47" s="341">
        <v>14.02129</v>
      </c>
      <c r="BV47" s="341">
        <v>8.3349949999999993</v>
      </c>
    </row>
    <row r="48" spans="1:74" ht="11.1" customHeight="1" x14ac:dyDescent="0.2">
      <c r="A48" s="9" t="s">
        <v>169</v>
      </c>
      <c r="B48" s="213" t="s">
        <v>631</v>
      </c>
      <c r="C48" s="255">
        <v>8.4177566473999992</v>
      </c>
      <c r="D48" s="255">
        <v>8.3148199800999993</v>
      </c>
      <c r="E48" s="255">
        <v>20.026383054</v>
      </c>
      <c r="F48" s="255">
        <v>35.632044553999997</v>
      </c>
      <c r="G48" s="255">
        <v>109.87733141</v>
      </c>
      <c r="H48" s="255">
        <v>231.24382772000001</v>
      </c>
      <c r="I48" s="255">
        <v>333.17272023999999</v>
      </c>
      <c r="J48" s="255">
        <v>320.48674930999999</v>
      </c>
      <c r="K48" s="255">
        <v>171.92839669</v>
      </c>
      <c r="L48" s="255">
        <v>57.231978052000002</v>
      </c>
      <c r="M48" s="255">
        <v>17.625076695000001</v>
      </c>
      <c r="N48" s="255">
        <v>8.3202551173000003</v>
      </c>
      <c r="O48" s="255">
        <v>8.5970148645000002</v>
      </c>
      <c r="P48" s="255">
        <v>7.9126016465999998</v>
      </c>
      <c r="Q48" s="255">
        <v>21.227279280000001</v>
      </c>
      <c r="R48" s="255">
        <v>37.030836690999998</v>
      </c>
      <c r="S48" s="255">
        <v>108.82044028</v>
      </c>
      <c r="T48" s="255">
        <v>235.35968518999999</v>
      </c>
      <c r="U48" s="255">
        <v>343.55290379000002</v>
      </c>
      <c r="V48" s="255">
        <v>322.45097357999998</v>
      </c>
      <c r="W48" s="255">
        <v>175.70156659</v>
      </c>
      <c r="X48" s="255">
        <v>57.54918172</v>
      </c>
      <c r="Y48" s="255">
        <v>17.311443247</v>
      </c>
      <c r="Z48" s="255">
        <v>8.1995520147000001</v>
      </c>
      <c r="AA48" s="255">
        <v>8.8251560980000008</v>
      </c>
      <c r="AB48" s="255">
        <v>8.5541942552000005</v>
      </c>
      <c r="AC48" s="255">
        <v>24.292882921</v>
      </c>
      <c r="AD48" s="255">
        <v>36.682398708999997</v>
      </c>
      <c r="AE48" s="255">
        <v>115.33504198999999</v>
      </c>
      <c r="AF48" s="255">
        <v>235.12168026000001</v>
      </c>
      <c r="AG48" s="255">
        <v>347.54662425999999</v>
      </c>
      <c r="AH48" s="255">
        <v>323.12168711999999</v>
      </c>
      <c r="AI48" s="255">
        <v>173.64629929</v>
      </c>
      <c r="AJ48" s="255">
        <v>57.467424493999999</v>
      </c>
      <c r="AK48" s="255">
        <v>17.529275270999999</v>
      </c>
      <c r="AL48" s="255">
        <v>8.7139118071000006</v>
      </c>
      <c r="AM48" s="255">
        <v>9.8077938094999997</v>
      </c>
      <c r="AN48" s="255">
        <v>8.7751894223000004</v>
      </c>
      <c r="AO48" s="255">
        <v>22.900495244999998</v>
      </c>
      <c r="AP48" s="255">
        <v>37.015556431999997</v>
      </c>
      <c r="AQ48" s="255">
        <v>114.51577293</v>
      </c>
      <c r="AR48" s="255">
        <v>241.40620179000001</v>
      </c>
      <c r="AS48" s="255">
        <v>348.32845592000001</v>
      </c>
      <c r="AT48" s="255">
        <v>318.50516521999998</v>
      </c>
      <c r="AU48" s="255">
        <v>176.16355716000001</v>
      </c>
      <c r="AV48" s="255">
        <v>56.683582102000003</v>
      </c>
      <c r="AW48" s="255">
        <v>17.038932803000002</v>
      </c>
      <c r="AX48" s="255">
        <v>9.5373452201000006</v>
      </c>
      <c r="AY48" s="255">
        <v>9.7700286727000005</v>
      </c>
      <c r="AZ48" s="255">
        <v>9.2154978619999994</v>
      </c>
      <c r="BA48" s="255">
        <v>21.497558309999999</v>
      </c>
      <c r="BB48" s="255">
        <v>37.88254843</v>
      </c>
      <c r="BC48" s="255">
        <v>112.36960773</v>
      </c>
      <c r="BD48" s="255">
        <v>245.41974845999999</v>
      </c>
      <c r="BE48" s="255">
        <v>348.95983710000002</v>
      </c>
      <c r="BF48" s="255">
        <v>322.92429831999999</v>
      </c>
      <c r="BG48" s="255">
        <v>177.29926716</v>
      </c>
      <c r="BH48" s="255">
        <v>57.247043335000001</v>
      </c>
      <c r="BI48" s="255">
        <v>16.233485611999999</v>
      </c>
      <c r="BJ48" s="342">
        <v>9.9598680000000002</v>
      </c>
      <c r="BK48" s="342">
        <v>9.5658910000000006</v>
      </c>
      <c r="BL48" s="342">
        <v>9.0388669999999998</v>
      </c>
      <c r="BM48" s="342">
        <v>23.08192</v>
      </c>
      <c r="BN48" s="342">
        <v>40.677799999999998</v>
      </c>
      <c r="BO48" s="342">
        <v>116.5782</v>
      </c>
      <c r="BP48" s="342">
        <v>246.46190000000001</v>
      </c>
      <c r="BQ48" s="342">
        <v>346.06299999999999</v>
      </c>
      <c r="BR48" s="342">
        <v>319.90480000000002</v>
      </c>
      <c r="BS48" s="342">
        <v>178.655</v>
      </c>
      <c r="BT48" s="342">
        <v>59.316949999999999</v>
      </c>
      <c r="BU48" s="342">
        <v>17.10127</v>
      </c>
      <c r="BV48" s="342">
        <v>10.32586</v>
      </c>
    </row>
    <row r="49" spans="1:74" s="197" customFormat="1" ht="11.1" customHeight="1" x14ac:dyDescent="0.2">
      <c r="A49" s="148"/>
      <c r="B49" s="195"/>
      <c r="C49" s="196"/>
      <c r="D49" s="196"/>
      <c r="E49" s="196"/>
      <c r="F49" s="196"/>
      <c r="G49" s="196"/>
      <c r="H49" s="196"/>
      <c r="I49" s="196"/>
      <c r="J49" s="196"/>
      <c r="K49" s="196"/>
      <c r="L49" s="196"/>
      <c r="M49" s="196"/>
      <c r="N49" s="196"/>
      <c r="O49" s="196"/>
      <c r="P49" s="196"/>
      <c r="Q49" s="196"/>
      <c r="R49" s="196"/>
      <c r="S49" s="196"/>
      <c r="T49" s="196"/>
      <c r="U49" s="196"/>
      <c r="V49" s="196"/>
      <c r="W49" s="196"/>
      <c r="X49" s="196"/>
      <c r="Y49" s="196"/>
      <c r="Z49" s="196"/>
      <c r="AA49" s="196"/>
      <c r="AB49" s="196"/>
      <c r="AC49" s="196"/>
      <c r="AD49" s="196"/>
      <c r="AE49" s="196"/>
      <c r="AF49" s="196"/>
      <c r="AG49" s="196"/>
      <c r="AH49" s="196"/>
      <c r="AI49" s="196"/>
      <c r="AJ49" s="196"/>
      <c r="AK49" s="196"/>
      <c r="AL49" s="196"/>
      <c r="AM49" s="196"/>
      <c r="AN49" s="196"/>
      <c r="AO49" s="196"/>
      <c r="AP49" s="196"/>
      <c r="AQ49" s="196"/>
      <c r="AR49" s="196"/>
      <c r="AS49" s="196"/>
      <c r="AT49" s="196"/>
      <c r="AU49" s="196"/>
      <c r="AV49" s="196"/>
      <c r="AW49" s="196"/>
      <c r="AX49" s="196"/>
      <c r="AY49" s="343"/>
      <c r="AZ49" s="343"/>
      <c r="BA49" s="343"/>
      <c r="BB49" s="343"/>
      <c r="BC49" s="343"/>
      <c r="BD49" s="343"/>
      <c r="BE49" s="343"/>
      <c r="BF49" s="741"/>
      <c r="BG49" s="343"/>
      <c r="BH49" s="343"/>
      <c r="BI49" s="343"/>
      <c r="BJ49" s="343"/>
      <c r="BK49" s="343"/>
      <c r="BL49" s="343"/>
      <c r="BM49" s="343"/>
      <c r="BN49" s="343"/>
      <c r="BO49" s="343"/>
      <c r="BP49" s="343"/>
      <c r="BQ49" s="343"/>
      <c r="BR49" s="343"/>
      <c r="BS49" s="343"/>
      <c r="BT49" s="343"/>
      <c r="BU49" s="343"/>
      <c r="BV49" s="343"/>
    </row>
    <row r="50" spans="1:74" s="197" customFormat="1" ht="12" customHeight="1" x14ac:dyDescent="0.2">
      <c r="A50" s="148"/>
      <c r="B50" s="827" t="s">
        <v>1055</v>
      </c>
      <c r="C50" s="756"/>
      <c r="D50" s="756"/>
      <c r="E50" s="756"/>
      <c r="F50" s="756"/>
      <c r="G50" s="756"/>
      <c r="H50" s="756"/>
      <c r="I50" s="756"/>
      <c r="J50" s="756"/>
      <c r="K50" s="756"/>
      <c r="L50" s="756"/>
      <c r="M50" s="756"/>
      <c r="N50" s="756"/>
      <c r="O50" s="756"/>
      <c r="P50" s="756"/>
      <c r="Q50" s="756"/>
      <c r="AY50" s="506"/>
      <c r="AZ50" s="506"/>
      <c r="BA50" s="506"/>
      <c r="BB50" s="506"/>
      <c r="BC50" s="506"/>
      <c r="BD50" s="506"/>
      <c r="BE50" s="506"/>
      <c r="BF50" s="742"/>
      <c r="BG50" s="506"/>
      <c r="BH50" s="506"/>
      <c r="BI50" s="506"/>
      <c r="BJ50" s="506"/>
    </row>
    <row r="51" spans="1:74" s="472" customFormat="1" ht="12" customHeight="1" x14ac:dyDescent="0.2">
      <c r="A51" s="469"/>
      <c r="B51" s="777" t="s">
        <v>178</v>
      </c>
      <c r="C51" s="777"/>
      <c r="D51" s="777"/>
      <c r="E51" s="777"/>
      <c r="F51" s="777"/>
      <c r="G51" s="777"/>
      <c r="H51" s="777"/>
      <c r="I51" s="777"/>
      <c r="J51" s="777"/>
      <c r="K51" s="777"/>
      <c r="L51" s="777"/>
      <c r="M51" s="777"/>
      <c r="N51" s="777"/>
      <c r="O51" s="777"/>
      <c r="P51" s="777"/>
      <c r="Q51" s="777"/>
      <c r="AY51" s="507"/>
      <c r="AZ51" s="507"/>
      <c r="BA51" s="507"/>
      <c r="BB51" s="507"/>
      <c r="BC51" s="507"/>
      <c r="BD51" s="507"/>
      <c r="BE51" s="507"/>
      <c r="BF51" s="743"/>
      <c r="BG51" s="507"/>
      <c r="BH51" s="507"/>
      <c r="BI51" s="507"/>
      <c r="BJ51" s="507"/>
    </row>
    <row r="52" spans="1:74" s="472" customFormat="1" ht="12" customHeight="1" x14ac:dyDescent="0.2">
      <c r="A52" s="473"/>
      <c r="B52" s="828" t="s">
        <v>179</v>
      </c>
      <c r="C52" s="778"/>
      <c r="D52" s="778"/>
      <c r="E52" s="778"/>
      <c r="F52" s="778"/>
      <c r="G52" s="778"/>
      <c r="H52" s="778"/>
      <c r="I52" s="778"/>
      <c r="J52" s="778"/>
      <c r="K52" s="778"/>
      <c r="L52" s="778"/>
      <c r="M52" s="778"/>
      <c r="N52" s="778"/>
      <c r="O52" s="778"/>
      <c r="P52" s="778"/>
      <c r="Q52" s="774"/>
      <c r="AY52" s="507"/>
      <c r="AZ52" s="507"/>
      <c r="BA52" s="507"/>
      <c r="BB52" s="507"/>
      <c r="BC52" s="507"/>
      <c r="BD52" s="507"/>
      <c r="BE52" s="507"/>
      <c r="BF52" s="743"/>
      <c r="BG52" s="507"/>
      <c r="BH52" s="507"/>
      <c r="BI52" s="507"/>
      <c r="BJ52" s="507"/>
    </row>
    <row r="53" spans="1:74" s="472" customFormat="1" ht="12" customHeight="1" x14ac:dyDescent="0.2">
      <c r="A53" s="473"/>
      <c r="B53" s="828" t="s">
        <v>174</v>
      </c>
      <c r="C53" s="778"/>
      <c r="D53" s="778"/>
      <c r="E53" s="778"/>
      <c r="F53" s="778"/>
      <c r="G53" s="778"/>
      <c r="H53" s="778"/>
      <c r="I53" s="778"/>
      <c r="J53" s="778"/>
      <c r="K53" s="778"/>
      <c r="L53" s="778"/>
      <c r="M53" s="778"/>
      <c r="N53" s="778"/>
      <c r="O53" s="778"/>
      <c r="P53" s="778"/>
      <c r="Q53" s="774"/>
      <c r="AY53" s="507"/>
      <c r="AZ53" s="507"/>
      <c r="BA53" s="507"/>
      <c r="BB53" s="507"/>
      <c r="BC53" s="507"/>
      <c r="BD53" s="507"/>
      <c r="BE53" s="507"/>
      <c r="BF53" s="743"/>
      <c r="BG53" s="507"/>
      <c r="BH53" s="507"/>
      <c r="BI53" s="507"/>
      <c r="BJ53" s="507"/>
    </row>
    <row r="54" spans="1:74" s="472" customFormat="1" ht="12" customHeight="1" x14ac:dyDescent="0.2">
      <c r="A54" s="473"/>
      <c r="B54" s="828" t="s">
        <v>500</v>
      </c>
      <c r="C54" s="778"/>
      <c r="D54" s="778"/>
      <c r="E54" s="778"/>
      <c r="F54" s="778"/>
      <c r="G54" s="778"/>
      <c r="H54" s="778"/>
      <c r="I54" s="778"/>
      <c r="J54" s="778"/>
      <c r="K54" s="778"/>
      <c r="L54" s="778"/>
      <c r="M54" s="778"/>
      <c r="N54" s="778"/>
      <c r="O54" s="778"/>
      <c r="P54" s="778"/>
      <c r="Q54" s="774"/>
      <c r="AY54" s="507"/>
      <c r="AZ54" s="507"/>
      <c r="BA54" s="507"/>
      <c r="BB54" s="507"/>
      <c r="BC54" s="507"/>
      <c r="BD54" s="507"/>
      <c r="BE54" s="507"/>
      <c r="BF54" s="743"/>
      <c r="BG54" s="507"/>
      <c r="BH54" s="507"/>
      <c r="BI54" s="507"/>
      <c r="BJ54" s="507"/>
    </row>
    <row r="55" spans="1:74" s="474" customFormat="1" ht="12" customHeight="1" x14ac:dyDescent="0.2">
      <c r="A55" s="473"/>
      <c r="B55" s="828" t="s">
        <v>175</v>
      </c>
      <c r="C55" s="778"/>
      <c r="D55" s="778"/>
      <c r="E55" s="778"/>
      <c r="F55" s="778"/>
      <c r="G55" s="778"/>
      <c r="H55" s="778"/>
      <c r="I55" s="778"/>
      <c r="J55" s="778"/>
      <c r="K55" s="778"/>
      <c r="L55" s="778"/>
      <c r="M55" s="778"/>
      <c r="N55" s="778"/>
      <c r="O55" s="778"/>
      <c r="P55" s="778"/>
      <c r="Q55" s="774"/>
      <c r="AY55" s="508"/>
      <c r="AZ55" s="508"/>
      <c r="BA55" s="508"/>
      <c r="BB55" s="508"/>
      <c r="BC55" s="508"/>
      <c r="BD55" s="508"/>
      <c r="BE55" s="508"/>
      <c r="BF55" s="744"/>
      <c r="BG55" s="508"/>
      <c r="BH55" s="508"/>
      <c r="BI55" s="508"/>
      <c r="BJ55" s="508"/>
    </row>
    <row r="56" spans="1:74" s="474" customFormat="1" ht="12" customHeight="1" x14ac:dyDescent="0.2">
      <c r="A56" s="473"/>
      <c r="B56" s="777" t="s">
        <v>176</v>
      </c>
      <c r="C56" s="778"/>
      <c r="D56" s="778"/>
      <c r="E56" s="778"/>
      <c r="F56" s="778"/>
      <c r="G56" s="778"/>
      <c r="H56" s="778"/>
      <c r="I56" s="778"/>
      <c r="J56" s="778"/>
      <c r="K56" s="778"/>
      <c r="L56" s="778"/>
      <c r="M56" s="778"/>
      <c r="N56" s="778"/>
      <c r="O56" s="778"/>
      <c r="P56" s="778"/>
      <c r="Q56" s="774"/>
      <c r="AY56" s="508"/>
      <c r="AZ56" s="508"/>
      <c r="BA56" s="508"/>
      <c r="BB56" s="508"/>
      <c r="BC56" s="508"/>
      <c r="BD56" s="508"/>
      <c r="BE56" s="508"/>
      <c r="BF56" s="744"/>
      <c r="BG56" s="508"/>
      <c r="BH56" s="508"/>
      <c r="BI56" s="508"/>
      <c r="BJ56" s="508"/>
    </row>
    <row r="57" spans="1:74" s="474" customFormat="1" ht="12" customHeight="1" x14ac:dyDescent="0.2">
      <c r="A57" s="436"/>
      <c r="B57" s="786" t="s">
        <v>177</v>
      </c>
      <c r="C57" s="774"/>
      <c r="D57" s="774"/>
      <c r="E57" s="774"/>
      <c r="F57" s="774"/>
      <c r="G57" s="774"/>
      <c r="H57" s="774"/>
      <c r="I57" s="774"/>
      <c r="J57" s="774"/>
      <c r="K57" s="774"/>
      <c r="L57" s="774"/>
      <c r="M57" s="774"/>
      <c r="N57" s="774"/>
      <c r="O57" s="774"/>
      <c r="P57" s="774"/>
      <c r="Q57" s="774"/>
      <c r="AY57" s="508"/>
      <c r="AZ57" s="508"/>
      <c r="BA57" s="508"/>
      <c r="BB57" s="508"/>
      <c r="BC57" s="508"/>
      <c r="BD57" s="508"/>
      <c r="BE57" s="508"/>
      <c r="BF57" s="744"/>
      <c r="BG57" s="508"/>
      <c r="BH57" s="508"/>
      <c r="BI57" s="508"/>
      <c r="BJ57" s="508"/>
    </row>
    <row r="58" spans="1:74" x14ac:dyDescent="0.15">
      <c r="BK58" s="344"/>
      <c r="BL58" s="344"/>
      <c r="BM58" s="344"/>
      <c r="BN58" s="344"/>
      <c r="BO58" s="344"/>
      <c r="BP58" s="344"/>
      <c r="BQ58" s="344"/>
      <c r="BR58" s="344"/>
      <c r="BS58" s="344"/>
      <c r="BT58" s="344"/>
      <c r="BU58" s="344"/>
      <c r="BV58" s="344"/>
    </row>
    <row r="59" spans="1:74" x14ac:dyDescent="0.15">
      <c r="BK59" s="344"/>
      <c r="BL59" s="344"/>
      <c r="BM59" s="344"/>
      <c r="BN59" s="344"/>
      <c r="BO59" s="344"/>
      <c r="BP59" s="344"/>
      <c r="BQ59" s="344"/>
      <c r="BR59" s="344"/>
      <c r="BS59" s="344"/>
      <c r="BT59" s="344"/>
      <c r="BU59" s="344"/>
      <c r="BV59" s="344"/>
    </row>
    <row r="60" spans="1:74" x14ac:dyDescent="0.15">
      <c r="BK60" s="344"/>
      <c r="BL60" s="344"/>
      <c r="BM60" s="344"/>
      <c r="BN60" s="344"/>
      <c r="BO60" s="344"/>
      <c r="BP60" s="344"/>
      <c r="BQ60" s="344"/>
      <c r="BR60" s="344"/>
      <c r="BS60" s="344"/>
      <c r="BT60" s="344"/>
      <c r="BU60" s="344"/>
      <c r="BV60" s="344"/>
    </row>
    <row r="61" spans="1:74" x14ac:dyDescent="0.15">
      <c r="BK61" s="344"/>
      <c r="BL61" s="344"/>
      <c r="BM61" s="344"/>
      <c r="BN61" s="344"/>
      <c r="BO61" s="344"/>
      <c r="BP61" s="344"/>
      <c r="BQ61" s="344"/>
      <c r="BR61" s="344"/>
      <c r="BS61" s="344"/>
      <c r="BT61" s="344"/>
      <c r="BU61" s="344"/>
      <c r="BV61" s="344"/>
    </row>
    <row r="62" spans="1:74" x14ac:dyDescent="0.15">
      <c r="BK62" s="344"/>
      <c r="BL62" s="344"/>
      <c r="BM62" s="344"/>
      <c r="BN62" s="344"/>
      <c r="BO62" s="344"/>
      <c r="BP62" s="344"/>
      <c r="BQ62" s="344"/>
      <c r="BR62" s="344"/>
      <c r="BS62" s="344"/>
      <c r="BT62" s="344"/>
      <c r="BU62" s="344"/>
      <c r="BV62" s="344"/>
    </row>
    <row r="63" spans="1:74" x14ac:dyDescent="0.15">
      <c r="BK63" s="344"/>
      <c r="BL63" s="344"/>
      <c r="BM63" s="344"/>
      <c r="BN63" s="344"/>
      <c r="BO63" s="344"/>
      <c r="BP63" s="344"/>
      <c r="BQ63" s="344"/>
      <c r="BR63" s="344"/>
      <c r="BS63" s="344"/>
      <c r="BT63" s="344"/>
      <c r="BU63" s="344"/>
      <c r="BV63" s="344"/>
    </row>
    <row r="64" spans="1:74" x14ac:dyDescent="0.15">
      <c r="BK64" s="344"/>
      <c r="BL64" s="344"/>
      <c r="BM64" s="344"/>
      <c r="BN64" s="344"/>
      <c r="BO64" s="344"/>
      <c r="BP64" s="344"/>
      <c r="BQ64" s="344"/>
      <c r="BR64" s="344"/>
      <c r="BS64" s="344"/>
      <c r="BT64" s="344"/>
      <c r="BU64" s="344"/>
      <c r="BV64" s="344"/>
    </row>
    <row r="65" spans="63:74" x14ac:dyDescent="0.15">
      <c r="BK65" s="344"/>
      <c r="BL65" s="344"/>
      <c r="BM65" s="344"/>
      <c r="BN65" s="344"/>
      <c r="BO65" s="344"/>
      <c r="BP65" s="344"/>
      <c r="BQ65" s="344"/>
      <c r="BR65" s="344"/>
      <c r="BS65" s="344"/>
      <c r="BT65" s="344"/>
      <c r="BU65" s="344"/>
      <c r="BV65" s="344"/>
    </row>
    <row r="66" spans="63:74" x14ac:dyDescent="0.15">
      <c r="BK66" s="344"/>
      <c r="BL66" s="344"/>
      <c r="BM66" s="344"/>
      <c r="BN66" s="344"/>
      <c r="BO66" s="344"/>
      <c r="BP66" s="344"/>
      <c r="BQ66" s="344"/>
      <c r="BR66" s="344"/>
      <c r="BS66" s="344"/>
      <c r="BT66" s="344"/>
      <c r="BU66" s="344"/>
      <c r="BV66" s="344"/>
    </row>
    <row r="67" spans="63:74" x14ac:dyDescent="0.15">
      <c r="BK67" s="344"/>
      <c r="BL67" s="344"/>
      <c r="BM67" s="344"/>
      <c r="BN67" s="344"/>
      <c r="BO67" s="344"/>
      <c r="BP67" s="344"/>
      <c r="BQ67" s="344"/>
      <c r="BR67" s="344"/>
      <c r="BS67" s="344"/>
      <c r="BT67" s="344"/>
      <c r="BU67" s="344"/>
      <c r="BV67" s="344"/>
    </row>
    <row r="68" spans="63:74" x14ac:dyDescent="0.15">
      <c r="BK68" s="344"/>
      <c r="BL68" s="344"/>
      <c r="BM68" s="344"/>
      <c r="BN68" s="344"/>
      <c r="BO68" s="344"/>
      <c r="BP68" s="344"/>
      <c r="BQ68" s="344"/>
      <c r="BR68" s="344"/>
      <c r="BS68" s="344"/>
      <c r="BT68" s="344"/>
      <c r="BU68" s="344"/>
      <c r="BV68" s="344"/>
    </row>
    <row r="69" spans="63:74" x14ac:dyDescent="0.15">
      <c r="BK69" s="344"/>
      <c r="BL69" s="344"/>
      <c r="BM69" s="344"/>
      <c r="BN69" s="344"/>
      <c r="BO69" s="344"/>
      <c r="BP69" s="344"/>
      <c r="BQ69" s="344"/>
      <c r="BR69" s="344"/>
      <c r="BS69" s="344"/>
      <c r="BT69" s="344"/>
      <c r="BU69" s="344"/>
      <c r="BV69" s="344"/>
    </row>
    <row r="70" spans="63:74" x14ac:dyDescent="0.15">
      <c r="BK70" s="344"/>
      <c r="BL70" s="344"/>
      <c r="BM70" s="344"/>
      <c r="BN70" s="344"/>
      <c r="BO70" s="344"/>
      <c r="BP70" s="344"/>
      <c r="BQ70" s="344"/>
      <c r="BR70" s="344"/>
      <c r="BS70" s="344"/>
      <c r="BT70" s="344"/>
      <c r="BU70" s="344"/>
      <c r="BV70" s="344"/>
    </row>
    <row r="71" spans="63:74" x14ac:dyDescent="0.15">
      <c r="BK71" s="344"/>
      <c r="BL71" s="344"/>
      <c r="BM71" s="344"/>
      <c r="BN71" s="344"/>
      <c r="BO71" s="344"/>
      <c r="BP71" s="344"/>
      <c r="BQ71" s="344"/>
      <c r="BR71" s="344"/>
      <c r="BS71" s="344"/>
      <c r="BT71" s="344"/>
      <c r="BU71" s="344"/>
      <c r="BV71" s="344"/>
    </row>
    <row r="72" spans="63:74" x14ac:dyDescent="0.15">
      <c r="BK72" s="344"/>
      <c r="BL72" s="344"/>
      <c r="BM72" s="344"/>
      <c r="BN72" s="344"/>
      <c r="BO72" s="344"/>
      <c r="BP72" s="344"/>
      <c r="BQ72" s="344"/>
      <c r="BR72" s="344"/>
      <c r="BS72" s="344"/>
      <c r="BT72" s="344"/>
      <c r="BU72" s="344"/>
      <c r="BV72" s="344"/>
    </row>
    <row r="73" spans="63:74" x14ac:dyDescent="0.15">
      <c r="BK73" s="344"/>
      <c r="BL73" s="344"/>
      <c r="BM73" s="344"/>
      <c r="BN73" s="344"/>
      <c r="BO73" s="344"/>
      <c r="BP73" s="344"/>
      <c r="BQ73" s="344"/>
      <c r="BR73" s="344"/>
      <c r="BS73" s="344"/>
      <c r="BT73" s="344"/>
      <c r="BU73" s="344"/>
      <c r="BV73" s="344"/>
    </row>
    <row r="74" spans="63:74" x14ac:dyDescent="0.15">
      <c r="BK74" s="344"/>
      <c r="BL74" s="344"/>
      <c r="BM74" s="344"/>
      <c r="BN74" s="344"/>
      <c r="BO74" s="344"/>
      <c r="BP74" s="344"/>
      <c r="BQ74" s="344"/>
      <c r="BR74" s="344"/>
      <c r="BS74" s="344"/>
      <c r="BT74" s="344"/>
      <c r="BU74" s="344"/>
      <c r="BV74" s="344"/>
    </row>
    <row r="75" spans="63:74" x14ac:dyDescent="0.15">
      <c r="BK75" s="344"/>
      <c r="BL75" s="344"/>
      <c r="BM75" s="344"/>
      <c r="BN75" s="344"/>
      <c r="BO75" s="344"/>
      <c r="BP75" s="344"/>
      <c r="BQ75" s="344"/>
      <c r="BR75" s="344"/>
      <c r="BS75" s="344"/>
      <c r="BT75" s="344"/>
      <c r="BU75" s="344"/>
      <c r="BV75" s="344"/>
    </row>
    <row r="76" spans="63:74" x14ac:dyDescent="0.15">
      <c r="BK76" s="344"/>
      <c r="BL76" s="344"/>
      <c r="BM76" s="344"/>
      <c r="BN76" s="344"/>
      <c r="BO76" s="344"/>
      <c r="BP76" s="344"/>
      <c r="BQ76" s="344"/>
      <c r="BR76" s="344"/>
      <c r="BS76" s="344"/>
      <c r="BT76" s="344"/>
      <c r="BU76" s="344"/>
      <c r="BV76" s="344"/>
    </row>
    <row r="77" spans="63:74" x14ac:dyDescent="0.15">
      <c r="BK77" s="344"/>
      <c r="BL77" s="344"/>
      <c r="BM77" s="344"/>
      <c r="BN77" s="344"/>
      <c r="BO77" s="344"/>
      <c r="BP77" s="344"/>
      <c r="BQ77" s="344"/>
      <c r="BR77" s="344"/>
      <c r="BS77" s="344"/>
      <c r="BT77" s="344"/>
      <c r="BU77" s="344"/>
      <c r="BV77" s="344"/>
    </row>
    <row r="78" spans="63:74" x14ac:dyDescent="0.15">
      <c r="BK78" s="344"/>
      <c r="BL78" s="344"/>
      <c r="BM78" s="344"/>
      <c r="BN78" s="344"/>
      <c r="BO78" s="344"/>
      <c r="BP78" s="344"/>
      <c r="BQ78" s="344"/>
      <c r="BR78" s="344"/>
      <c r="BS78" s="344"/>
      <c r="BT78" s="344"/>
      <c r="BU78" s="344"/>
      <c r="BV78" s="344"/>
    </row>
    <row r="79" spans="63:74" x14ac:dyDescent="0.15">
      <c r="BK79" s="344"/>
      <c r="BL79" s="344"/>
      <c r="BM79" s="344"/>
      <c r="BN79" s="344"/>
      <c r="BO79" s="344"/>
      <c r="BP79" s="344"/>
      <c r="BQ79" s="344"/>
      <c r="BR79" s="344"/>
      <c r="BS79" s="344"/>
      <c r="BT79" s="344"/>
      <c r="BU79" s="344"/>
      <c r="BV79" s="344"/>
    </row>
    <row r="80" spans="63:74" x14ac:dyDescent="0.15">
      <c r="BK80" s="344"/>
      <c r="BL80" s="344"/>
      <c r="BM80" s="344"/>
      <c r="BN80" s="344"/>
      <c r="BO80" s="344"/>
      <c r="BP80" s="344"/>
      <c r="BQ80" s="344"/>
      <c r="BR80" s="344"/>
      <c r="BS80" s="344"/>
      <c r="BT80" s="344"/>
      <c r="BU80" s="344"/>
      <c r="BV80" s="344"/>
    </row>
    <row r="81" spans="63:74" x14ac:dyDescent="0.15">
      <c r="BK81" s="344"/>
      <c r="BL81" s="344"/>
      <c r="BM81" s="344"/>
      <c r="BN81" s="344"/>
      <c r="BO81" s="344"/>
      <c r="BP81" s="344"/>
      <c r="BQ81" s="344"/>
      <c r="BR81" s="344"/>
      <c r="BS81" s="344"/>
      <c r="BT81" s="344"/>
      <c r="BU81" s="344"/>
      <c r="BV81" s="344"/>
    </row>
    <row r="82" spans="63:74" x14ac:dyDescent="0.15">
      <c r="BK82" s="344"/>
      <c r="BL82" s="344"/>
      <c r="BM82" s="344"/>
      <c r="BN82" s="344"/>
      <c r="BO82" s="344"/>
      <c r="BP82" s="344"/>
      <c r="BQ82" s="344"/>
      <c r="BR82" s="344"/>
      <c r="BS82" s="344"/>
      <c r="BT82" s="344"/>
      <c r="BU82" s="344"/>
      <c r="BV82" s="344"/>
    </row>
    <row r="83" spans="63:74" x14ac:dyDescent="0.15">
      <c r="BK83" s="344"/>
      <c r="BL83" s="344"/>
      <c r="BM83" s="344"/>
      <c r="BN83" s="344"/>
      <c r="BO83" s="344"/>
      <c r="BP83" s="344"/>
      <c r="BQ83" s="344"/>
      <c r="BR83" s="344"/>
      <c r="BS83" s="344"/>
      <c r="BT83" s="344"/>
      <c r="BU83" s="344"/>
      <c r="BV83" s="344"/>
    </row>
    <row r="84" spans="63:74" x14ac:dyDescent="0.15">
      <c r="BK84" s="344"/>
      <c r="BL84" s="344"/>
      <c r="BM84" s="344"/>
      <c r="BN84" s="344"/>
      <c r="BO84" s="344"/>
      <c r="BP84" s="344"/>
      <c r="BQ84" s="344"/>
      <c r="BR84" s="344"/>
      <c r="BS84" s="344"/>
      <c r="BT84" s="344"/>
      <c r="BU84" s="344"/>
      <c r="BV84" s="344"/>
    </row>
    <row r="85" spans="63:74" x14ac:dyDescent="0.15">
      <c r="BK85" s="344"/>
      <c r="BL85" s="344"/>
      <c r="BM85" s="344"/>
      <c r="BN85" s="344"/>
      <c r="BO85" s="344"/>
      <c r="BP85" s="344"/>
      <c r="BQ85" s="344"/>
      <c r="BR85" s="344"/>
      <c r="BS85" s="344"/>
      <c r="BT85" s="344"/>
      <c r="BU85" s="344"/>
      <c r="BV85" s="344"/>
    </row>
    <row r="86" spans="63:74" x14ac:dyDescent="0.15">
      <c r="BK86" s="344"/>
      <c r="BL86" s="344"/>
      <c r="BM86" s="344"/>
      <c r="BN86" s="344"/>
      <c r="BO86" s="344"/>
      <c r="BP86" s="344"/>
      <c r="BQ86" s="344"/>
      <c r="BR86" s="344"/>
      <c r="BS86" s="344"/>
      <c r="BT86" s="344"/>
      <c r="BU86" s="344"/>
      <c r="BV86" s="344"/>
    </row>
    <row r="87" spans="63:74" x14ac:dyDescent="0.15">
      <c r="BK87" s="344"/>
      <c r="BL87" s="344"/>
      <c r="BM87" s="344"/>
      <c r="BN87" s="344"/>
      <c r="BO87" s="344"/>
      <c r="BP87" s="344"/>
      <c r="BQ87" s="344"/>
      <c r="BR87" s="344"/>
      <c r="BS87" s="344"/>
      <c r="BT87" s="344"/>
      <c r="BU87" s="344"/>
      <c r="BV87" s="344"/>
    </row>
    <row r="88" spans="63:74" x14ac:dyDescent="0.15">
      <c r="BK88" s="344"/>
      <c r="BL88" s="344"/>
      <c r="BM88" s="344"/>
      <c r="BN88" s="344"/>
      <c r="BO88" s="344"/>
      <c r="BP88" s="344"/>
      <c r="BQ88" s="344"/>
      <c r="BR88" s="344"/>
      <c r="BS88" s="344"/>
      <c r="BT88" s="344"/>
      <c r="BU88" s="344"/>
      <c r="BV88" s="344"/>
    </row>
    <row r="89" spans="63:74" x14ac:dyDescent="0.15">
      <c r="BK89" s="344"/>
      <c r="BL89" s="344"/>
      <c r="BM89" s="344"/>
      <c r="BN89" s="344"/>
      <c r="BO89" s="344"/>
      <c r="BP89" s="344"/>
      <c r="BQ89" s="344"/>
      <c r="BR89" s="344"/>
      <c r="BS89" s="344"/>
      <c r="BT89" s="344"/>
      <c r="BU89" s="344"/>
      <c r="BV89" s="344"/>
    </row>
    <row r="90" spans="63:74" x14ac:dyDescent="0.15">
      <c r="BK90" s="344"/>
      <c r="BL90" s="344"/>
      <c r="BM90" s="344"/>
      <c r="BN90" s="344"/>
      <c r="BO90" s="344"/>
      <c r="BP90" s="344"/>
      <c r="BQ90" s="344"/>
      <c r="BR90" s="344"/>
      <c r="BS90" s="344"/>
      <c r="BT90" s="344"/>
      <c r="BU90" s="344"/>
      <c r="BV90" s="344"/>
    </row>
    <row r="91" spans="63:74" x14ac:dyDescent="0.15">
      <c r="BK91" s="344"/>
      <c r="BL91" s="344"/>
      <c r="BM91" s="344"/>
      <c r="BN91" s="344"/>
      <c r="BO91" s="344"/>
      <c r="BP91" s="344"/>
      <c r="BQ91" s="344"/>
      <c r="BR91" s="344"/>
      <c r="BS91" s="344"/>
      <c r="BT91" s="344"/>
      <c r="BU91" s="344"/>
      <c r="BV91" s="344"/>
    </row>
    <row r="92" spans="63:74" x14ac:dyDescent="0.15">
      <c r="BK92" s="344"/>
      <c r="BL92" s="344"/>
      <c r="BM92" s="344"/>
      <c r="BN92" s="344"/>
      <c r="BO92" s="344"/>
      <c r="BP92" s="344"/>
      <c r="BQ92" s="344"/>
      <c r="BR92" s="344"/>
      <c r="BS92" s="344"/>
      <c r="BT92" s="344"/>
      <c r="BU92" s="344"/>
      <c r="BV92" s="344"/>
    </row>
    <row r="93" spans="63:74" x14ac:dyDescent="0.15">
      <c r="BK93" s="344"/>
      <c r="BL93" s="344"/>
      <c r="BM93" s="344"/>
      <c r="BN93" s="344"/>
      <c r="BO93" s="344"/>
      <c r="BP93" s="344"/>
      <c r="BQ93" s="344"/>
      <c r="BR93" s="344"/>
      <c r="BS93" s="344"/>
      <c r="BT93" s="344"/>
      <c r="BU93" s="344"/>
      <c r="BV93" s="344"/>
    </row>
    <row r="94" spans="63:74" x14ac:dyDescent="0.15">
      <c r="BK94" s="344"/>
      <c r="BL94" s="344"/>
      <c r="BM94" s="344"/>
      <c r="BN94" s="344"/>
      <c r="BO94" s="344"/>
      <c r="BP94" s="344"/>
      <c r="BQ94" s="344"/>
      <c r="BR94" s="344"/>
      <c r="BS94" s="344"/>
      <c r="BT94" s="344"/>
      <c r="BU94" s="344"/>
      <c r="BV94" s="344"/>
    </row>
    <row r="95" spans="63:74" x14ac:dyDescent="0.15">
      <c r="BK95" s="344"/>
      <c r="BL95" s="344"/>
      <c r="BM95" s="344"/>
      <c r="BN95" s="344"/>
      <c r="BO95" s="344"/>
      <c r="BP95" s="344"/>
      <c r="BQ95" s="344"/>
      <c r="BR95" s="344"/>
      <c r="BS95" s="344"/>
      <c r="BT95" s="344"/>
      <c r="BU95" s="344"/>
      <c r="BV95" s="344"/>
    </row>
    <row r="96" spans="63:74" x14ac:dyDescent="0.15">
      <c r="BK96" s="344"/>
      <c r="BL96" s="344"/>
      <c r="BM96" s="344"/>
      <c r="BN96" s="344"/>
      <c r="BO96" s="344"/>
      <c r="BP96" s="344"/>
      <c r="BQ96" s="344"/>
      <c r="BR96" s="344"/>
      <c r="BS96" s="344"/>
      <c r="BT96" s="344"/>
      <c r="BU96" s="344"/>
      <c r="BV96" s="344"/>
    </row>
    <row r="97" spans="63:74" x14ac:dyDescent="0.15">
      <c r="BK97" s="344"/>
      <c r="BL97" s="344"/>
      <c r="BM97" s="344"/>
      <c r="BN97" s="344"/>
      <c r="BO97" s="344"/>
      <c r="BP97" s="344"/>
      <c r="BQ97" s="344"/>
      <c r="BR97" s="344"/>
      <c r="BS97" s="344"/>
      <c r="BT97" s="344"/>
      <c r="BU97" s="344"/>
      <c r="BV97" s="344"/>
    </row>
    <row r="98" spans="63:74" x14ac:dyDescent="0.15">
      <c r="BK98" s="344"/>
      <c r="BL98" s="344"/>
      <c r="BM98" s="344"/>
      <c r="BN98" s="344"/>
      <c r="BO98" s="344"/>
      <c r="BP98" s="344"/>
      <c r="BQ98" s="344"/>
      <c r="BR98" s="344"/>
      <c r="BS98" s="344"/>
      <c r="BT98" s="344"/>
      <c r="BU98" s="344"/>
      <c r="BV98" s="344"/>
    </row>
    <row r="99" spans="63:74" x14ac:dyDescent="0.15">
      <c r="BK99" s="344"/>
      <c r="BL99" s="344"/>
      <c r="BM99" s="344"/>
      <c r="BN99" s="344"/>
      <c r="BO99" s="344"/>
      <c r="BP99" s="344"/>
      <c r="BQ99" s="344"/>
      <c r="BR99" s="344"/>
      <c r="BS99" s="344"/>
      <c r="BT99" s="344"/>
      <c r="BU99" s="344"/>
      <c r="BV99" s="344"/>
    </row>
    <row r="100" spans="63:74" x14ac:dyDescent="0.15">
      <c r="BK100" s="344"/>
      <c r="BL100" s="344"/>
      <c r="BM100" s="344"/>
      <c r="BN100" s="344"/>
      <c r="BO100" s="344"/>
      <c r="BP100" s="344"/>
      <c r="BQ100" s="344"/>
      <c r="BR100" s="344"/>
      <c r="BS100" s="344"/>
      <c r="BT100" s="344"/>
      <c r="BU100" s="344"/>
      <c r="BV100" s="344"/>
    </row>
    <row r="101" spans="63:74" x14ac:dyDescent="0.15">
      <c r="BK101" s="344"/>
      <c r="BL101" s="344"/>
      <c r="BM101" s="344"/>
      <c r="BN101" s="344"/>
      <c r="BO101" s="344"/>
      <c r="BP101" s="344"/>
      <c r="BQ101" s="344"/>
      <c r="BR101" s="344"/>
      <c r="BS101" s="344"/>
      <c r="BT101" s="344"/>
      <c r="BU101" s="344"/>
      <c r="BV101" s="344"/>
    </row>
    <row r="102" spans="63:74" x14ac:dyDescent="0.15">
      <c r="BK102" s="344"/>
      <c r="BL102" s="344"/>
      <c r="BM102" s="344"/>
      <c r="BN102" s="344"/>
      <c r="BO102" s="344"/>
      <c r="BP102" s="344"/>
      <c r="BQ102" s="344"/>
      <c r="BR102" s="344"/>
      <c r="BS102" s="344"/>
      <c r="BT102" s="344"/>
      <c r="BU102" s="344"/>
      <c r="BV102" s="344"/>
    </row>
    <row r="103" spans="63:74" x14ac:dyDescent="0.15">
      <c r="BK103" s="344"/>
      <c r="BL103" s="344"/>
      <c r="BM103" s="344"/>
      <c r="BN103" s="344"/>
      <c r="BO103" s="344"/>
      <c r="BP103" s="344"/>
      <c r="BQ103" s="344"/>
      <c r="BR103" s="344"/>
      <c r="BS103" s="344"/>
      <c r="BT103" s="344"/>
      <c r="BU103" s="344"/>
      <c r="BV103" s="344"/>
    </row>
    <row r="104" spans="63:74" x14ac:dyDescent="0.15">
      <c r="BK104" s="344"/>
      <c r="BL104" s="344"/>
      <c r="BM104" s="344"/>
      <c r="BN104" s="344"/>
      <c r="BO104" s="344"/>
      <c r="BP104" s="344"/>
      <c r="BQ104" s="344"/>
      <c r="BR104" s="344"/>
      <c r="BS104" s="344"/>
      <c r="BT104" s="344"/>
      <c r="BU104" s="344"/>
      <c r="BV104" s="344"/>
    </row>
    <row r="105" spans="63:74" x14ac:dyDescent="0.15">
      <c r="BK105" s="344"/>
      <c r="BL105" s="344"/>
      <c r="BM105" s="344"/>
      <c r="BN105" s="344"/>
      <c r="BO105" s="344"/>
      <c r="BP105" s="344"/>
      <c r="BQ105" s="344"/>
      <c r="BR105" s="344"/>
      <c r="BS105" s="344"/>
      <c r="BT105" s="344"/>
      <c r="BU105" s="344"/>
      <c r="BV105" s="344"/>
    </row>
    <row r="106" spans="63:74" x14ac:dyDescent="0.15">
      <c r="BK106" s="344"/>
      <c r="BL106" s="344"/>
      <c r="BM106" s="344"/>
      <c r="BN106" s="344"/>
      <c r="BO106" s="344"/>
      <c r="BP106" s="344"/>
      <c r="BQ106" s="344"/>
      <c r="BR106" s="344"/>
      <c r="BS106" s="344"/>
      <c r="BT106" s="344"/>
      <c r="BU106" s="344"/>
      <c r="BV106" s="344"/>
    </row>
    <row r="107" spans="63:74" x14ac:dyDescent="0.15">
      <c r="BK107" s="344"/>
      <c r="BL107" s="344"/>
      <c r="BM107" s="344"/>
      <c r="BN107" s="344"/>
      <c r="BO107" s="344"/>
      <c r="BP107" s="344"/>
      <c r="BQ107" s="344"/>
      <c r="BR107" s="344"/>
      <c r="BS107" s="344"/>
      <c r="BT107" s="344"/>
      <c r="BU107" s="344"/>
      <c r="BV107" s="344"/>
    </row>
    <row r="108" spans="63:74" x14ac:dyDescent="0.15">
      <c r="BK108" s="344"/>
      <c r="BL108" s="344"/>
      <c r="BM108" s="344"/>
      <c r="BN108" s="344"/>
      <c r="BO108" s="344"/>
      <c r="BP108" s="344"/>
      <c r="BQ108" s="344"/>
      <c r="BR108" s="344"/>
      <c r="BS108" s="344"/>
      <c r="BT108" s="344"/>
      <c r="BU108" s="344"/>
      <c r="BV108" s="344"/>
    </row>
    <row r="109" spans="63:74" x14ac:dyDescent="0.15">
      <c r="BK109" s="344"/>
      <c r="BL109" s="344"/>
      <c r="BM109" s="344"/>
      <c r="BN109" s="344"/>
      <c r="BO109" s="344"/>
      <c r="BP109" s="344"/>
      <c r="BQ109" s="344"/>
      <c r="BR109" s="344"/>
      <c r="BS109" s="344"/>
      <c r="BT109" s="344"/>
      <c r="BU109" s="344"/>
      <c r="BV109" s="344"/>
    </row>
    <row r="110" spans="63:74" x14ac:dyDescent="0.15">
      <c r="BK110" s="344"/>
      <c r="BL110" s="344"/>
      <c r="BM110" s="344"/>
      <c r="BN110" s="344"/>
      <c r="BO110" s="344"/>
      <c r="BP110" s="344"/>
      <c r="BQ110" s="344"/>
      <c r="BR110" s="344"/>
      <c r="BS110" s="344"/>
      <c r="BT110" s="344"/>
      <c r="BU110" s="344"/>
      <c r="BV110" s="344"/>
    </row>
    <row r="111" spans="63:74" x14ac:dyDescent="0.15">
      <c r="BK111" s="344"/>
      <c r="BL111" s="344"/>
      <c r="BM111" s="344"/>
      <c r="BN111" s="344"/>
      <c r="BO111" s="344"/>
      <c r="BP111" s="344"/>
      <c r="BQ111" s="344"/>
      <c r="BR111" s="344"/>
      <c r="BS111" s="344"/>
      <c r="BT111" s="344"/>
      <c r="BU111" s="344"/>
      <c r="BV111" s="344"/>
    </row>
    <row r="112" spans="63:74" x14ac:dyDescent="0.15">
      <c r="BK112" s="344"/>
      <c r="BL112" s="344"/>
      <c r="BM112" s="344"/>
      <c r="BN112" s="344"/>
      <c r="BO112" s="344"/>
      <c r="BP112" s="344"/>
      <c r="BQ112" s="344"/>
      <c r="BR112" s="344"/>
      <c r="BS112" s="344"/>
      <c r="BT112" s="344"/>
      <c r="BU112" s="344"/>
      <c r="BV112" s="344"/>
    </row>
    <row r="113" spans="63:74" x14ac:dyDescent="0.15">
      <c r="BK113" s="344"/>
      <c r="BL113" s="344"/>
      <c r="BM113" s="344"/>
      <c r="BN113" s="344"/>
      <c r="BO113" s="344"/>
      <c r="BP113" s="344"/>
      <c r="BQ113" s="344"/>
      <c r="BR113" s="344"/>
      <c r="BS113" s="344"/>
      <c r="BT113" s="344"/>
      <c r="BU113" s="344"/>
      <c r="BV113" s="344"/>
    </row>
    <row r="114" spans="63:74" x14ac:dyDescent="0.15">
      <c r="BK114" s="344"/>
      <c r="BL114" s="344"/>
      <c r="BM114" s="344"/>
      <c r="BN114" s="344"/>
      <c r="BO114" s="344"/>
      <c r="BP114" s="344"/>
      <c r="BQ114" s="344"/>
      <c r="BR114" s="344"/>
      <c r="BS114" s="344"/>
      <c r="BT114" s="344"/>
      <c r="BU114" s="344"/>
      <c r="BV114" s="344"/>
    </row>
    <row r="115" spans="63:74" x14ac:dyDescent="0.15">
      <c r="BK115" s="344"/>
      <c r="BL115" s="344"/>
      <c r="BM115" s="344"/>
      <c r="BN115" s="344"/>
      <c r="BO115" s="344"/>
      <c r="BP115" s="344"/>
      <c r="BQ115" s="344"/>
      <c r="BR115" s="344"/>
      <c r="BS115" s="344"/>
      <c r="BT115" s="344"/>
      <c r="BU115" s="344"/>
      <c r="BV115" s="344"/>
    </row>
    <row r="116" spans="63:74" x14ac:dyDescent="0.15">
      <c r="BK116" s="344"/>
      <c r="BL116" s="344"/>
      <c r="BM116" s="344"/>
      <c r="BN116" s="344"/>
      <c r="BO116" s="344"/>
      <c r="BP116" s="344"/>
      <c r="BQ116" s="344"/>
      <c r="BR116" s="344"/>
      <c r="BS116" s="344"/>
      <c r="BT116" s="344"/>
      <c r="BU116" s="344"/>
      <c r="BV116" s="344"/>
    </row>
    <row r="117" spans="63:74" x14ac:dyDescent="0.15">
      <c r="BK117" s="344"/>
      <c r="BL117" s="344"/>
      <c r="BM117" s="344"/>
      <c r="BN117" s="344"/>
      <c r="BO117" s="344"/>
      <c r="BP117" s="344"/>
      <c r="BQ117" s="344"/>
      <c r="BR117" s="344"/>
      <c r="BS117" s="344"/>
      <c r="BT117" s="344"/>
      <c r="BU117" s="344"/>
      <c r="BV117" s="344"/>
    </row>
    <row r="118" spans="63:74" x14ac:dyDescent="0.15">
      <c r="BK118" s="344"/>
      <c r="BL118" s="344"/>
      <c r="BM118" s="344"/>
      <c r="BN118" s="344"/>
      <c r="BO118" s="344"/>
      <c r="BP118" s="344"/>
      <c r="BQ118" s="344"/>
      <c r="BR118" s="344"/>
      <c r="BS118" s="344"/>
      <c r="BT118" s="344"/>
      <c r="BU118" s="344"/>
      <c r="BV118" s="344"/>
    </row>
    <row r="119" spans="63:74" x14ac:dyDescent="0.15">
      <c r="BK119" s="344"/>
      <c r="BL119" s="344"/>
      <c r="BM119" s="344"/>
      <c r="BN119" s="344"/>
      <c r="BO119" s="344"/>
      <c r="BP119" s="344"/>
      <c r="BQ119" s="344"/>
      <c r="BR119" s="344"/>
      <c r="BS119" s="344"/>
      <c r="BT119" s="344"/>
      <c r="BU119" s="344"/>
      <c r="BV119" s="344"/>
    </row>
    <row r="120" spans="63:74" x14ac:dyDescent="0.15">
      <c r="BK120" s="344"/>
      <c r="BL120" s="344"/>
      <c r="BM120" s="344"/>
      <c r="BN120" s="344"/>
      <c r="BO120" s="344"/>
      <c r="BP120" s="344"/>
      <c r="BQ120" s="344"/>
      <c r="BR120" s="344"/>
      <c r="BS120" s="344"/>
      <c r="BT120" s="344"/>
      <c r="BU120" s="344"/>
      <c r="BV120" s="344"/>
    </row>
    <row r="121" spans="63:74" x14ac:dyDescent="0.15">
      <c r="BK121" s="344"/>
      <c r="BL121" s="344"/>
      <c r="BM121" s="344"/>
      <c r="BN121" s="344"/>
      <c r="BO121" s="344"/>
      <c r="BP121" s="344"/>
      <c r="BQ121" s="344"/>
      <c r="BR121" s="344"/>
      <c r="BS121" s="344"/>
      <c r="BT121" s="344"/>
      <c r="BU121" s="344"/>
      <c r="BV121" s="344"/>
    </row>
    <row r="122" spans="63:74" x14ac:dyDescent="0.15">
      <c r="BK122" s="344"/>
      <c r="BL122" s="344"/>
      <c r="BM122" s="344"/>
      <c r="BN122" s="344"/>
      <c r="BO122" s="344"/>
      <c r="BP122" s="344"/>
      <c r="BQ122" s="344"/>
      <c r="BR122" s="344"/>
      <c r="BS122" s="344"/>
      <c r="BT122" s="344"/>
      <c r="BU122" s="344"/>
      <c r="BV122" s="344"/>
    </row>
    <row r="123" spans="63:74" x14ac:dyDescent="0.15">
      <c r="BK123" s="344"/>
      <c r="BL123" s="344"/>
      <c r="BM123" s="344"/>
      <c r="BN123" s="344"/>
      <c r="BO123" s="344"/>
      <c r="BP123" s="344"/>
      <c r="BQ123" s="344"/>
      <c r="BR123" s="344"/>
      <c r="BS123" s="344"/>
      <c r="BT123" s="344"/>
      <c r="BU123" s="344"/>
      <c r="BV123" s="344"/>
    </row>
    <row r="124" spans="63:74" x14ac:dyDescent="0.15">
      <c r="BK124" s="344"/>
      <c r="BL124" s="344"/>
      <c r="BM124" s="344"/>
      <c r="BN124" s="344"/>
      <c r="BO124" s="344"/>
      <c r="BP124" s="344"/>
      <c r="BQ124" s="344"/>
      <c r="BR124" s="344"/>
      <c r="BS124" s="344"/>
      <c r="BT124" s="344"/>
      <c r="BU124" s="344"/>
      <c r="BV124" s="344"/>
    </row>
    <row r="125" spans="63:74" x14ac:dyDescent="0.15">
      <c r="BK125" s="344"/>
      <c r="BL125" s="344"/>
      <c r="BM125" s="344"/>
      <c r="BN125" s="344"/>
      <c r="BO125" s="344"/>
      <c r="BP125" s="344"/>
      <c r="BQ125" s="344"/>
      <c r="BR125" s="344"/>
      <c r="BS125" s="344"/>
      <c r="BT125" s="344"/>
      <c r="BU125" s="344"/>
      <c r="BV125" s="344"/>
    </row>
    <row r="126" spans="63:74" x14ac:dyDescent="0.15">
      <c r="BK126" s="344"/>
      <c r="BL126" s="344"/>
      <c r="BM126" s="344"/>
      <c r="BN126" s="344"/>
      <c r="BO126" s="344"/>
      <c r="BP126" s="344"/>
      <c r="BQ126" s="344"/>
      <c r="BR126" s="344"/>
      <c r="BS126" s="344"/>
      <c r="BT126" s="344"/>
      <c r="BU126" s="344"/>
      <c r="BV126" s="344"/>
    </row>
    <row r="127" spans="63:74" x14ac:dyDescent="0.15">
      <c r="BK127" s="344"/>
      <c r="BL127" s="344"/>
      <c r="BM127" s="344"/>
      <c r="BN127" s="344"/>
      <c r="BO127" s="344"/>
      <c r="BP127" s="344"/>
      <c r="BQ127" s="344"/>
      <c r="BR127" s="344"/>
      <c r="BS127" s="344"/>
      <c r="BT127" s="344"/>
      <c r="BU127" s="344"/>
      <c r="BV127" s="344"/>
    </row>
    <row r="128" spans="63:74" x14ac:dyDescent="0.15">
      <c r="BK128" s="344"/>
      <c r="BL128" s="344"/>
      <c r="BM128" s="344"/>
      <c r="BN128" s="344"/>
      <c r="BO128" s="344"/>
      <c r="BP128" s="344"/>
      <c r="BQ128" s="344"/>
      <c r="BR128" s="344"/>
      <c r="BS128" s="344"/>
      <c r="BT128" s="344"/>
      <c r="BU128" s="344"/>
      <c r="BV128" s="344"/>
    </row>
    <row r="129" spans="63:74" x14ac:dyDescent="0.15">
      <c r="BK129" s="344"/>
      <c r="BL129" s="344"/>
      <c r="BM129" s="344"/>
      <c r="BN129" s="344"/>
      <c r="BO129" s="344"/>
      <c r="BP129" s="344"/>
      <c r="BQ129" s="344"/>
      <c r="BR129" s="344"/>
      <c r="BS129" s="344"/>
      <c r="BT129" s="344"/>
      <c r="BU129" s="344"/>
      <c r="BV129" s="344"/>
    </row>
    <row r="130" spans="63:74" x14ac:dyDescent="0.15">
      <c r="BK130" s="344"/>
      <c r="BL130" s="344"/>
      <c r="BM130" s="344"/>
      <c r="BN130" s="344"/>
      <c r="BO130" s="344"/>
      <c r="BP130" s="344"/>
      <c r="BQ130" s="344"/>
      <c r="BR130" s="344"/>
      <c r="BS130" s="344"/>
      <c r="BT130" s="344"/>
      <c r="BU130" s="344"/>
      <c r="BV130" s="344"/>
    </row>
    <row r="131" spans="63:74" x14ac:dyDescent="0.15">
      <c r="BK131" s="344"/>
      <c r="BL131" s="344"/>
      <c r="BM131" s="344"/>
      <c r="BN131" s="344"/>
      <c r="BO131" s="344"/>
      <c r="BP131" s="344"/>
      <c r="BQ131" s="344"/>
      <c r="BR131" s="344"/>
      <c r="BS131" s="344"/>
      <c r="BT131" s="344"/>
      <c r="BU131" s="344"/>
      <c r="BV131" s="344"/>
    </row>
    <row r="132" spans="63:74" x14ac:dyDescent="0.15">
      <c r="BK132" s="344"/>
      <c r="BL132" s="344"/>
      <c r="BM132" s="344"/>
      <c r="BN132" s="344"/>
      <c r="BO132" s="344"/>
      <c r="BP132" s="344"/>
      <c r="BQ132" s="344"/>
      <c r="BR132" s="344"/>
      <c r="BS132" s="344"/>
      <c r="BT132" s="344"/>
      <c r="BU132" s="344"/>
      <c r="BV132" s="344"/>
    </row>
    <row r="133" spans="63:74" x14ac:dyDescent="0.15">
      <c r="BK133" s="344"/>
      <c r="BL133" s="344"/>
      <c r="BM133" s="344"/>
      <c r="BN133" s="344"/>
      <c r="BO133" s="344"/>
      <c r="BP133" s="344"/>
      <c r="BQ133" s="344"/>
      <c r="BR133" s="344"/>
      <c r="BS133" s="344"/>
      <c r="BT133" s="344"/>
      <c r="BU133" s="344"/>
      <c r="BV133" s="344"/>
    </row>
    <row r="134" spans="63:74" x14ac:dyDescent="0.15">
      <c r="BK134" s="344"/>
      <c r="BL134" s="344"/>
      <c r="BM134" s="344"/>
      <c r="BN134" s="344"/>
      <c r="BO134" s="344"/>
      <c r="BP134" s="344"/>
      <c r="BQ134" s="344"/>
      <c r="BR134" s="344"/>
      <c r="BS134" s="344"/>
      <c r="BT134" s="344"/>
      <c r="BU134" s="344"/>
      <c r="BV134" s="344"/>
    </row>
    <row r="135" spans="63:74" x14ac:dyDescent="0.15">
      <c r="BK135" s="344"/>
      <c r="BL135" s="344"/>
      <c r="BM135" s="344"/>
      <c r="BN135" s="344"/>
      <c r="BO135" s="344"/>
      <c r="BP135" s="344"/>
      <c r="BQ135" s="344"/>
      <c r="BR135" s="344"/>
      <c r="BS135" s="344"/>
      <c r="BT135" s="344"/>
      <c r="BU135" s="344"/>
      <c r="BV135" s="344"/>
    </row>
    <row r="136" spans="63:74" x14ac:dyDescent="0.15">
      <c r="BK136" s="344"/>
      <c r="BL136" s="344"/>
      <c r="BM136" s="344"/>
      <c r="BN136" s="344"/>
      <c r="BO136" s="344"/>
      <c r="BP136" s="344"/>
      <c r="BQ136" s="344"/>
      <c r="BR136" s="344"/>
      <c r="BS136" s="344"/>
      <c r="BT136" s="344"/>
      <c r="BU136" s="344"/>
      <c r="BV136" s="344"/>
    </row>
    <row r="137" spans="63:74" x14ac:dyDescent="0.15">
      <c r="BK137" s="344"/>
      <c r="BL137" s="344"/>
      <c r="BM137" s="344"/>
      <c r="BN137" s="344"/>
      <c r="BO137" s="344"/>
      <c r="BP137" s="344"/>
      <c r="BQ137" s="344"/>
      <c r="BR137" s="344"/>
      <c r="BS137" s="344"/>
      <c r="BT137" s="344"/>
      <c r="BU137" s="344"/>
      <c r="BV137" s="344"/>
    </row>
    <row r="138" spans="63:74" x14ac:dyDescent="0.15">
      <c r="BK138" s="344"/>
      <c r="BL138" s="344"/>
      <c r="BM138" s="344"/>
      <c r="BN138" s="344"/>
      <c r="BO138" s="344"/>
      <c r="BP138" s="344"/>
      <c r="BQ138" s="344"/>
      <c r="BR138" s="344"/>
      <c r="BS138" s="344"/>
      <c r="BT138" s="344"/>
      <c r="BU138" s="344"/>
      <c r="BV138" s="344"/>
    </row>
    <row r="139" spans="63:74" x14ac:dyDescent="0.15">
      <c r="BK139" s="344"/>
      <c r="BL139" s="344"/>
      <c r="BM139" s="344"/>
      <c r="BN139" s="344"/>
      <c r="BO139" s="344"/>
      <c r="BP139" s="344"/>
      <c r="BQ139" s="344"/>
      <c r="BR139" s="344"/>
      <c r="BS139" s="344"/>
      <c r="BT139" s="344"/>
      <c r="BU139" s="344"/>
      <c r="BV139" s="344"/>
    </row>
    <row r="140" spans="63:74" x14ac:dyDescent="0.15">
      <c r="BK140" s="344"/>
      <c r="BL140" s="344"/>
      <c r="BM140" s="344"/>
      <c r="BN140" s="344"/>
      <c r="BO140" s="344"/>
      <c r="BP140" s="344"/>
      <c r="BQ140" s="344"/>
      <c r="BR140" s="344"/>
      <c r="BS140" s="344"/>
      <c r="BT140" s="344"/>
      <c r="BU140" s="344"/>
      <c r="BV140" s="344"/>
    </row>
    <row r="141" spans="63:74" x14ac:dyDescent="0.15">
      <c r="BK141" s="344"/>
      <c r="BL141" s="344"/>
      <c r="BM141" s="344"/>
      <c r="BN141" s="344"/>
      <c r="BO141" s="344"/>
      <c r="BP141" s="344"/>
      <c r="BQ141" s="344"/>
      <c r="BR141" s="344"/>
      <c r="BS141" s="344"/>
      <c r="BT141" s="344"/>
      <c r="BU141" s="344"/>
      <c r="BV141" s="344"/>
    </row>
    <row r="142" spans="63:74" x14ac:dyDescent="0.15">
      <c r="BK142" s="344"/>
      <c r="BL142" s="344"/>
      <c r="BM142" s="344"/>
      <c r="BN142" s="344"/>
      <c r="BO142" s="344"/>
      <c r="BP142" s="344"/>
      <c r="BQ142" s="344"/>
      <c r="BR142" s="344"/>
      <c r="BS142" s="344"/>
      <c r="BT142" s="344"/>
      <c r="BU142" s="344"/>
      <c r="BV142" s="344"/>
    </row>
    <row r="143" spans="63:74" x14ac:dyDescent="0.15">
      <c r="BK143" s="344"/>
      <c r="BL143" s="344"/>
      <c r="BM143" s="344"/>
      <c r="BN143" s="344"/>
      <c r="BO143" s="344"/>
      <c r="BP143" s="344"/>
      <c r="BQ143" s="344"/>
      <c r="BR143" s="344"/>
      <c r="BS143" s="344"/>
      <c r="BT143" s="344"/>
      <c r="BU143" s="344"/>
      <c r="BV143" s="344"/>
    </row>
  </sheetData>
  <mergeCells count="16">
    <mergeCell ref="AM3:AX3"/>
    <mergeCell ref="AY3:BJ3"/>
    <mergeCell ref="BK3:BV3"/>
    <mergeCell ref="B1:AL1"/>
    <mergeCell ref="C3:N3"/>
    <mergeCell ref="O3:Z3"/>
    <mergeCell ref="AA3:AL3"/>
    <mergeCell ref="B56:Q56"/>
    <mergeCell ref="B57:Q57"/>
    <mergeCell ref="A1:A2"/>
    <mergeCell ref="B50:Q50"/>
    <mergeCell ref="B51:Q51"/>
    <mergeCell ref="B52:Q52"/>
    <mergeCell ref="B53:Q53"/>
    <mergeCell ref="B54:Q54"/>
    <mergeCell ref="B55:Q55"/>
  </mergeCells>
  <phoneticPr fontId="2"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BE5" transitionEvaluation="1" transitionEntry="1" codeName="Sheet3">
    <pageSetUpPr fitToPage="1"/>
  </sheetPr>
  <dimension ref="A1:BV144"/>
  <sheetViews>
    <sheetView showGridLines="0" workbookViewId="0">
      <pane xSplit="2" ySplit="4" topLeftCell="BE5" activePane="bottomRight" state="frozen"/>
      <selection pane="topRight" activeCell="C1" sqref="C1"/>
      <selection pane="bottomLeft" activeCell="A5" sqref="A5"/>
      <selection pane="bottomRight" activeCell="BF65" sqref="BF65"/>
    </sheetView>
  </sheetViews>
  <sheetFormatPr defaultColWidth="9.5703125" defaultRowHeight="11.25" x14ac:dyDescent="0.2"/>
  <cols>
    <col min="1" max="1" width="10.5703125" style="12" bestFit="1" customWidth="1"/>
    <col min="2" max="2" width="28" style="12" customWidth="1"/>
    <col min="3" max="12" width="6.5703125" style="12" customWidth="1"/>
    <col min="13" max="13" width="7.42578125" style="12" customWidth="1"/>
    <col min="14" max="50" width="6.5703125" style="12" customWidth="1"/>
    <col min="51" max="57" width="6.5703125" style="337" customWidth="1"/>
    <col min="58" max="58" width="6.5703125" style="671" customWidth="1"/>
    <col min="59" max="62" width="6.5703125" style="337" customWidth="1"/>
    <col min="63" max="74" width="6.5703125" style="12" customWidth="1"/>
    <col min="75" max="16384" width="9.5703125" style="12"/>
  </cols>
  <sheetData>
    <row r="1" spans="1:74" s="11" customFormat="1" ht="12.75" x14ac:dyDescent="0.2">
      <c r="A1" s="765" t="s">
        <v>1033</v>
      </c>
      <c r="B1" s="769" t="s">
        <v>253</v>
      </c>
      <c r="C1" s="756"/>
      <c r="D1" s="756"/>
      <c r="E1" s="756"/>
      <c r="F1" s="756"/>
      <c r="G1" s="756"/>
      <c r="H1" s="756"/>
      <c r="I1" s="756"/>
      <c r="J1" s="756"/>
      <c r="K1" s="756"/>
      <c r="L1" s="756"/>
      <c r="M1" s="756"/>
      <c r="N1" s="756"/>
      <c r="O1" s="756"/>
      <c r="P1" s="756"/>
      <c r="Q1" s="756"/>
      <c r="R1" s="756"/>
      <c r="S1" s="756"/>
      <c r="T1" s="756"/>
      <c r="U1" s="756"/>
      <c r="V1" s="756"/>
      <c r="W1" s="756"/>
      <c r="X1" s="756"/>
      <c r="Y1" s="756"/>
      <c r="Z1" s="756"/>
      <c r="AA1" s="756"/>
      <c r="AB1" s="756"/>
      <c r="AC1" s="756"/>
      <c r="AD1" s="756"/>
      <c r="AE1" s="756"/>
      <c r="AF1" s="756"/>
      <c r="AG1" s="756"/>
      <c r="AH1" s="756"/>
      <c r="AI1" s="756"/>
      <c r="AJ1" s="756"/>
      <c r="AK1" s="756"/>
      <c r="AL1" s="756"/>
      <c r="AY1" s="496"/>
      <c r="AZ1" s="496"/>
      <c r="BA1" s="496"/>
      <c r="BB1" s="496"/>
      <c r="BC1" s="496"/>
      <c r="BD1" s="496"/>
      <c r="BE1" s="496"/>
      <c r="BF1" s="665"/>
      <c r="BG1" s="496"/>
      <c r="BH1" s="496"/>
      <c r="BI1" s="496"/>
      <c r="BJ1" s="496"/>
    </row>
    <row r="2" spans="1:74" s="13" customFormat="1" ht="12.75" x14ac:dyDescent="0.2">
      <c r="A2" s="766"/>
      <c r="B2" s="542" t="str">
        <f>"U.S. Energy Information Administration  |  Short-Term Energy Outlook  - "&amp;Dates!D1</f>
        <v>U.S. Energy Information Administration  |  Short-Term Energy Outlook  - December 2015</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262"/>
      <c r="AY2" s="415"/>
      <c r="AZ2" s="415"/>
      <c r="BA2" s="415"/>
      <c r="BB2" s="415"/>
      <c r="BC2" s="415"/>
      <c r="BD2" s="415"/>
      <c r="BE2" s="415"/>
      <c r="BF2" s="666"/>
      <c r="BG2" s="415"/>
      <c r="BH2" s="415"/>
      <c r="BI2" s="415"/>
      <c r="BJ2" s="415"/>
    </row>
    <row r="3" spans="1:74" ht="12.75" x14ac:dyDescent="0.2">
      <c r="A3" s="14"/>
      <c r="B3" s="15"/>
      <c r="C3" s="770">
        <f>Dates!D3</f>
        <v>2011</v>
      </c>
      <c r="D3" s="761"/>
      <c r="E3" s="761"/>
      <c r="F3" s="761"/>
      <c r="G3" s="761"/>
      <c r="H3" s="761"/>
      <c r="I3" s="761"/>
      <c r="J3" s="761"/>
      <c r="K3" s="761"/>
      <c r="L3" s="761"/>
      <c r="M3" s="761"/>
      <c r="N3" s="762"/>
      <c r="O3" s="770">
        <f>C3+1</f>
        <v>2012</v>
      </c>
      <c r="P3" s="771"/>
      <c r="Q3" s="771"/>
      <c r="R3" s="771"/>
      <c r="S3" s="771"/>
      <c r="T3" s="771"/>
      <c r="U3" s="771"/>
      <c r="V3" s="771"/>
      <c r="W3" s="771"/>
      <c r="X3" s="761"/>
      <c r="Y3" s="761"/>
      <c r="Z3" s="762"/>
      <c r="AA3" s="760">
        <f>O3+1</f>
        <v>2013</v>
      </c>
      <c r="AB3" s="761"/>
      <c r="AC3" s="761"/>
      <c r="AD3" s="761"/>
      <c r="AE3" s="761"/>
      <c r="AF3" s="761"/>
      <c r="AG3" s="761"/>
      <c r="AH3" s="761"/>
      <c r="AI3" s="761"/>
      <c r="AJ3" s="761"/>
      <c r="AK3" s="761"/>
      <c r="AL3" s="762"/>
      <c r="AM3" s="760">
        <f>AA3+1</f>
        <v>2014</v>
      </c>
      <c r="AN3" s="761"/>
      <c r="AO3" s="761"/>
      <c r="AP3" s="761"/>
      <c r="AQ3" s="761"/>
      <c r="AR3" s="761"/>
      <c r="AS3" s="761"/>
      <c r="AT3" s="761"/>
      <c r="AU3" s="761"/>
      <c r="AV3" s="761"/>
      <c r="AW3" s="761"/>
      <c r="AX3" s="762"/>
      <c r="AY3" s="760">
        <f>AM3+1</f>
        <v>2015</v>
      </c>
      <c r="AZ3" s="767"/>
      <c r="BA3" s="767"/>
      <c r="BB3" s="767"/>
      <c r="BC3" s="767"/>
      <c r="BD3" s="767"/>
      <c r="BE3" s="767"/>
      <c r="BF3" s="767"/>
      <c r="BG3" s="767"/>
      <c r="BH3" s="767"/>
      <c r="BI3" s="767"/>
      <c r="BJ3" s="768"/>
      <c r="BK3" s="760">
        <f>AY3+1</f>
        <v>2016</v>
      </c>
      <c r="BL3" s="761"/>
      <c r="BM3" s="761"/>
      <c r="BN3" s="761"/>
      <c r="BO3" s="761"/>
      <c r="BP3" s="761"/>
      <c r="BQ3" s="761"/>
      <c r="BR3" s="761"/>
      <c r="BS3" s="761"/>
      <c r="BT3" s="761"/>
      <c r="BU3" s="761"/>
      <c r="BV3" s="762"/>
    </row>
    <row r="4" spans="1:74" x14ac:dyDescent="0.2">
      <c r="A4" s="16"/>
      <c r="B4" s="17"/>
      <c r="C4" s="18" t="s">
        <v>634</v>
      </c>
      <c r="D4" s="18" t="s">
        <v>635</v>
      </c>
      <c r="E4" s="18" t="s">
        <v>636</v>
      </c>
      <c r="F4" s="18" t="s">
        <v>637</v>
      </c>
      <c r="G4" s="18" t="s">
        <v>638</v>
      </c>
      <c r="H4" s="18" t="s">
        <v>639</v>
      </c>
      <c r="I4" s="18" t="s">
        <v>640</v>
      </c>
      <c r="J4" s="18" t="s">
        <v>641</v>
      </c>
      <c r="K4" s="18" t="s">
        <v>642</v>
      </c>
      <c r="L4" s="18" t="s">
        <v>643</v>
      </c>
      <c r="M4" s="18" t="s">
        <v>644</v>
      </c>
      <c r="N4" s="18" t="s">
        <v>645</v>
      </c>
      <c r="O4" s="18" t="s">
        <v>634</v>
      </c>
      <c r="P4" s="18" t="s">
        <v>635</v>
      </c>
      <c r="Q4" s="18" t="s">
        <v>636</v>
      </c>
      <c r="R4" s="18" t="s">
        <v>637</v>
      </c>
      <c r="S4" s="18" t="s">
        <v>638</v>
      </c>
      <c r="T4" s="18" t="s">
        <v>639</v>
      </c>
      <c r="U4" s="18" t="s">
        <v>640</v>
      </c>
      <c r="V4" s="18" t="s">
        <v>641</v>
      </c>
      <c r="W4" s="18" t="s">
        <v>642</v>
      </c>
      <c r="X4" s="18" t="s">
        <v>643</v>
      </c>
      <c r="Y4" s="18" t="s">
        <v>644</v>
      </c>
      <c r="Z4" s="18" t="s">
        <v>645</v>
      </c>
      <c r="AA4" s="18" t="s">
        <v>634</v>
      </c>
      <c r="AB4" s="18" t="s">
        <v>635</v>
      </c>
      <c r="AC4" s="18" t="s">
        <v>636</v>
      </c>
      <c r="AD4" s="18" t="s">
        <v>637</v>
      </c>
      <c r="AE4" s="18" t="s">
        <v>638</v>
      </c>
      <c r="AF4" s="18" t="s">
        <v>639</v>
      </c>
      <c r="AG4" s="18" t="s">
        <v>640</v>
      </c>
      <c r="AH4" s="18" t="s">
        <v>641</v>
      </c>
      <c r="AI4" s="18" t="s">
        <v>642</v>
      </c>
      <c r="AJ4" s="18" t="s">
        <v>643</v>
      </c>
      <c r="AK4" s="18" t="s">
        <v>644</v>
      </c>
      <c r="AL4" s="18" t="s">
        <v>645</v>
      </c>
      <c r="AM4" s="18" t="s">
        <v>634</v>
      </c>
      <c r="AN4" s="18" t="s">
        <v>635</v>
      </c>
      <c r="AO4" s="18" t="s">
        <v>636</v>
      </c>
      <c r="AP4" s="18" t="s">
        <v>637</v>
      </c>
      <c r="AQ4" s="18" t="s">
        <v>638</v>
      </c>
      <c r="AR4" s="18" t="s">
        <v>639</v>
      </c>
      <c r="AS4" s="18" t="s">
        <v>640</v>
      </c>
      <c r="AT4" s="18" t="s">
        <v>641</v>
      </c>
      <c r="AU4" s="18" t="s">
        <v>642</v>
      </c>
      <c r="AV4" s="18" t="s">
        <v>643</v>
      </c>
      <c r="AW4" s="18" t="s">
        <v>644</v>
      </c>
      <c r="AX4" s="18" t="s">
        <v>645</v>
      </c>
      <c r="AY4" s="18" t="s">
        <v>634</v>
      </c>
      <c r="AZ4" s="18" t="s">
        <v>635</v>
      </c>
      <c r="BA4" s="18" t="s">
        <v>636</v>
      </c>
      <c r="BB4" s="18" t="s">
        <v>637</v>
      </c>
      <c r="BC4" s="18" t="s">
        <v>638</v>
      </c>
      <c r="BD4" s="18" t="s">
        <v>639</v>
      </c>
      <c r="BE4" s="18" t="s">
        <v>640</v>
      </c>
      <c r="BF4" s="18" t="s">
        <v>641</v>
      </c>
      <c r="BG4" s="18" t="s">
        <v>642</v>
      </c>
      <c r="BH4" s="18" t="s">
        <v>643</v>
      </c>
      <c r="BI4" s="18" t="s">
        <v>644</v>
      </c>
      <c r="BJ4" s="18" t="s">
        <v>645</v>
      </c>
      <c r="BK4" s="18" t="s">
        <v>634</v>
      </c>
      <c r="BL4" s="18" t="s">
        <v>635</v>
      </c>
      <c r="BM4" s="18" t="s">
        <v>636</v>
      </c>
      <c r="BN4" s="18" t="s">
        <v>637</v>
      </c>
      <c r="BO4" s="18" t="s">
        <v>638</v>
      </c>
      <c r="BP4" s="18" t="s">
        <v>639</v>
      </c>
      <c r="BQ4" s="18" t="s">
        <v>640</v>
      </c>
      <c r="BR4" s="18" t="s">
        <v>641</v>
      </c>
      <c r="BS4" s="18" t="s">
        <v>642</v>
      </c>
      <c r="BT4" s="18" t="s">
        <v>643</v>
      </c>
      <c r="BU4" s="18" t="s">
        <v>644</v>
      </c>
      <c r="BV4" s="18" t="s">
        <v>645</v>
      </c>
    </row>
    <row r="5" spans="1:74" ht="11.1" customHeight="1" x14ac:dyDescent="0.2">
      <c r="A5" s="19"/>
      <c r="B5" s="20" t="s">
        <v>1026</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430"/>
      <c r="AZ5" s="430"/>
      <c r="BA5" s="430"/>
      <c r="BB5" s="430"/>
      <c r="BC5" s="430"/>
      <c r="BD5" s="430"/>
      <c r="BE5" s="430"/>
      <c r="BF5" s="667"/>
      <c r="BG5" s="430"/>
      <c r="BH5" s="430"/>
      <c r="BI5" s="430"/>
      <c r="BJ5" s="430"/>
      <c r="BK5" s="430"/>
      <c r="BL5" s="430"/>
      <c r="BM5" s="430"/>
      <c r="BN5" s="430"/>
      <c r="BO5" s="430"/>
      <c r="BP5" s="430"/>
      <c r="BQ5" s="430"/>
      <c r="BR5" s="430"/>
      <c r="BS5" s="430"/>
      <c r="BT5" s="430"/>
      <c r="BU5" s="430"/>
      <c r="BV5" s="430"/>
    </row>
    <row r="6" spans="1:74" ht="11.1" customHeight="1" x14ac:dyDescent="0.2">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430"/>
      <c r="AZ6" s="430"/>
      <c r="BA6" s="430"/>
      <c r="BB6" s="430"/>
      <c r="BC6" s="430"/>
      <c r="BD6" s="430"/>
      <c r="BE6" s="430"/>
      <c r="BF6" s="667"/>
      <c r="BG6" s="430"/>
      <c r="BH6" s="430"/>
      <c r="BI6" s="430"/>
      <c r="BJ6" s="430"/>
      <c r="BK6" s="430"/>
      <c r="BL6" s="430"/>
      <c r="BM6" s="430" t="s">
        <v>1283</v>
      </c>
      <c r="BN6" s="430"/>
      <c r="BO6" s="430"/>
      <c r="BP6" s="430"/>
      <c r="BQ6" s="430"/>
      <c r="BR6" s="430"/>
      <c r="BS6" s="430"/>
      <c r="BT6" s="430"/>
      <c r="BU6" s="430"/>
      <c r="BV6" s="430"/>
    </row>
    <row r="7" spans="1:74" ht="11.1" customHeight="1" x14ac:dyDescent="0.2">
      <c r="A7" s="19"/>
      <c r="B7" s="22" t="s">
        <v>116</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430"/>
      <c r="AZ7" s="430"/>
      <c r="BA7" s="430"/>
      <c r="BB7" s="430"/>
      <c r="BC7" s="430"/>
      <c r="BD7" s="430"/>
      <c r="BE7" s="430"/>
      <c r="BF7" s="667"/>
      <c r="BG7" s="430"/>
      <c r="BH7" s="430"/>
      <c r="BI7" s="430"/>
      <c r="BJ7" s="430"/>
      <c r="BK7" s="430"/>
      <c r="BL7" s="430"/>
      <c r="BM7" s="430"/>
      <c r="BN7" s="430"/>
      <c r="BO7" s="430"/>
      <c r="BP7" s="430"/>
      <c r="BQ7" s="430"/>
      <c r="BR7" s="430"/>
      <c r="BS7" s="745"/>
      <c r="BT7" s="430"/>
      <c r="BU7" s="430"/>
      <c r="BV7" s="430"/>
    </row>
    <row r="8" spans="1:74" ht="11.1" customHeight="1" x14ac:dyDescent="0.2">
      <c r="A8" s="19" t="s">
        <v>663</v>
      </c>
      <c r="B8" s="23" t="s">
        <v>98</v>
      </c>
      <c r="C8" s="216">
        <v>5.4858130000000003</v>
      </c>
      <c r="D8" s="216">
        <v>5.3899590000000002</v>
      </c>
      <c r="E8" s="216">
        <v>5.6009770000000003</v>
      </c>
      <c r="F8" s="216">
        <v>5.5449890000000002</v>
      </c>
      <c r="G8" s="216">
        <v>5.6047250000000002</v>
      </c>
      <c r="H8" s="216">
        <v>5.5690179999999998</v>
      </c>
      <c r="I8" s="216">
        <v>5.4192489999999998</v>
      </c>
      <c r="J8" s="216">
        <v>5.634925</v>
      </c>
      <c r="K8" s="216">
        <v>5.561636</v>
      </c>
      <c r="L8" s="216">
        <v>5.8545999999999996</v>
      </c>
      <c r="M8" s="216">
        <v>5.9699679999999997</v>
      </c>
      <c r="N8" s="216">
        <v>5.9907149999999998</v>
      </c>
      <c r="O8" s="216">
        <v>6.1405750000000001</v>
      </c>
      <c r="P8" s="216">
        <v>6.2403269999999997</v>
      </c>
      <c r="Q8" s="216">
        <v>6.2235259999999997</v>
      </c>
      <c r="R8" s="216">
        <v>6.2447299999999997</v>
      </c>
      <c r="S8" s="216">
        <v>6.3013300000000001</v>
      </c>
      <c r="T8" s="216">
        <v>6.2594440000000002</v>
      </c>
      <c r="U8" s="216">
        <v>6.4178990000000002</v>
      </c>
      <c r="V8" s="216">
        <v>6.2871579999999998</v>
      </c>
      <c r="W8" s="216">
        <v>6.5561100000000003</v>
      </c>
      <c r="X8" s="216">
        <v>6.9317130000000002</v>
      </c>
      <c r="Y8" s="216">
        <v>7.0175200000000002</v>
      </c>
      <c r="Z8" s="216">
        <v>7.0787719999999998</v>
      </c>
      <c r="AA8" s="216">
        <v>7.0778720000000002</v>
      </c>
      <c r="AB8" s="216">
        <v>7.0951599999999999</v>
      </c>
      <c r="AC8" s="216">
        <v>7.1608409999999996</v>
      </c>
      <c r="AD8" s="216">
        <v>7.375343</v>
      </c>
      <c r="AE8" s="216">
        <v>7.3011109999999997</v>
      </c>
      <c r="AF8" s="216">
        <v>7.2636019999999997</v>
      </c>
      <c r="AG8" s="216">
        <v>7.4533899999999997</v>
      </c>
      <c r="AH8" s="216">
        <v>7.5024449999999998</v>
      </c>
      <c r="AI8" s="216">
        <v>7.7274209999999997</v>
      </c>
      <c r="AJ8" s="216">
        <v>7.7021959999999998</v>
      </c>
      <c r="AK8" s="216">
        <v>7.8972740000000003</v>
      </c>
      <c r="AL8" s="216">
        <v>7.8733700000000004</v>
      </c>
      <c r="AM8" s="216">
        <v>7.9978639999999999</v>
      </c>
      <c r="AN8" s="216">
        <v>8.0873939999999997</v>
      </c>
      <c r="AO8" s="216">
        <v>8.2440099999999994</v>
      </c>
      <c r="AP8" s="216">
        <v>8.5677679999999992</v>
      </c>
      <c r="AQ8" s="216">
        <v>8.5775559999999995</v>
      </c>
      <c r="AR8" s="216">
        <v>8.680021</v>
      </c>
      <c r="AS8" s="216">
        <v>8.7468339999999998</v>
      </c>
      <c r="AT8" s="216">
        <v>8.8309940000000005</v>
      </c>
      <c r="AU8" s="216">
        <v>8.94984</v>
      </c>
      <c r="AV8" s="216">
        <v>9.1167660000000001</v>
      </c>
      <c r="AW8" s="216">
        <v>9.1876390000000008</v>
      </c>
      <c r="AX8" s="216">
        <v>9.4090849999999993</v>
      </c>
      <c r="AY8" s="216">
        <v>9.2426879999999993</v>
      </c>
      <c r="AZ8" s="216">
        <v>9.3451330000000006</v>
      </c>
      <c r="BA8" s="216">
        <v>9.5306840000000008</v>
      </c>
      <c r="BB8" s="216">
        <v>9.5847580000000008</v>
      </c>
      <c r="BC8" s="216">
        <v>9.382377</v>
      </c>
      <c r="BD8" s="216">
        <v>9.2572659999999996</v>
      </c>
      <c r="BE8" s="216">
        <v>9.3751789999999993</v>
      </c>
      <c r="BF8" s="216">
        <v>9.3460909999999995</v>
      </c>
      <c r="BG8" s="216">
        <v>9.3892683859999995</v>
      </c>
      <c r="BH8" s="216">
        <v>9.2314074656000003</v>
      </c>
      <c r="BI8" s="216">
        <v>9.1667227630999992</v>
      </c>
      <c r="BJ8" s="327">
        <v>9.1097769999999993</v>
      </c>
      <c r="BK8" s="327">
        <v>9.0192200000000007</v>
      </c>
      <c r="BL8" s="327">
        <v>8.9257059999999999</v>
      </c>
      <c r="BM8" s="327">
        <v>8.9025149999999993</v>
      </c>
      <c r="BN8" s="327">
        <v>8.8780520000000003</v>
      </c>
      <c r="BO8" s="327">
        <v>8.7998370000000001</v>
      </c>
      <c r="BP8" s="327">
        <v>8.7088249999999992</v>
      </c>
      <c r="BQ8" s="327">
        <v>8.6792840000000009</v>
      </c>
      <c r="BR8" s="327">
        <v>8.5227609999999991</v>
      </c>
      <c r="BS8" s="327">
        <v>8.4668709999999994</v>
      </c>
      <c r="BT8" s="327">
        <v>8.6220119999999998</v>
      </c>
      <c r="BU8" s="327">
        <v>8.7725810000000006</v>
      </c>
      <c r="BV8" s="327">
        <v>8.8435869999999994</v>
      </c>
    </row>
    <row r="9" spans="1:74" ht="11.1" customHeight="1" x14ac:dyDescent="0.2">
      <c r="A9" s="19"/>
      <c r="B9" s="23"/>
      <c r="C9" s="216"/>
      <c r="D9" s="216"/>
      <c r="E9" s="216"/>
      <c r="F9" s="216"/>
      <c r="G9" s="216"/>
      <c r="H9" s="216"/>
      <c r="I9" s="216"/>
      <c r="J9" s="216"/>
      <c r="K9" s="216"/>
      <c r="L9" s="216"/>
      <c r="M9" s="216"/>
      <c r="N9" s="216"/>
      <c r="O9" s="216"/>
      <c r="P9" s="216"/>
      <c r="Q9" s="216"/>
      <c r="R9" s="216"/>
      <c r="S9" s="216"/>
      <c r="T9" s="216"/>
      <c r="U9" s="216"/>
      <c r="V9" s="216"/>
      <c r="W9" s="216"/>
      <c r="X9" s="216"/>
      <c r="Y9" s="216"/>
      <c r="Z9" s="216"/>
      <c r="AA9" s="216"/>
      <c r="AB9" s="216"/>
      <c r="AC9" s="216"/>
      <c r="AD9" s="216"/>
      <c r="AE9" s="216"/>
      <c r="AF9" s="216"/>
      <c r="AG9" s="216"/>
      <c r="AH9" s="216"/>
      <c r="AI9" s="216"/>
      <c r="AJ9" s="216"/>
      <c r="AK9" s="216"/>
      <c r="AL9" s="216"/>
      <c r="AM9" s="216"/>
      <c r="AN9" s="216"/>
      <c r="AO9" s="216"/>
      <c r="AP9" s="216"/>
      <c r="AQ9" s="216"/>
      <c r="AR9" s="216"/>
      <c r="AS9" s="216"/>
      <c r="AT9" s="216"/>
      <c r="AU9" s="216"/>
      <c r="AV9" s="216"/>
      <c r="AW9" s="216"/>
      <c r="AX9" s="216"/>
      <c r="AY9" s="216"/>
      <c r="AZ9" s="216"/>
      <c r="BA9" s="216"/>
      <c r="BB9" s="216"/>
      <c r="BC9" s="216"/>
      <c r="BD9" s="216"/>
      <c r="BE9" s="216"/>
      <c r="BF9" s="216"/>
      <c r="BG9" s="216"/>
      <c r="BH9" s="216"/>
      <c r="BI9" s="216"/>
      <c r="BJ9" s="327"/>
      <c r="BK9" s="327"/>
      <c r="BL9" s="327"/>
      <c r="BM9" s="327"/>
      <c r="BN9" s="327"/>
      <c r="BO9" s="327"/>
      <c r="BP9" s="327"/>
      <c r="BQ9" s="327"/>
      <c r="BR9" s="327"/>
      <c r="BS9" s="327"/>
      <c r="BT9" s="327"/>
      <c r="BU9" s="327"/>
      <c r="BV9" s="327"/>
    </row>
    <row r="10" spans="1:74" ht="11.1" customHeight="1" x14ac:dyDescent="0.2">
      <c r="A10" s="19"/>
      <c r="B10" s="22" t="s">
        <v>51</v>
      </c>
      <c r="C10" s="217"/>
      <c r="D10" s="217"/>
      <c r="E10" s="217"/>
      <c r="F10" s="217"/>
      <c r="G10" s="217"/>
      <c r="H10" s="217"/>
      <c r="I10" s="217"/>
      <c r="J10" s="217"/>
      <c r="K10" s="217"/>
      <c r="L10" s="217"/>
      <c r="M10" s="217"/>
      <c r="N10" s="217"/>
      <c r="O10" s="217"/>
      <c r="P10" s="217"/>
      <c r="Q10" s="217"/>
      <c r="R10" s="217"/>
      <c r="S10" s="217"/>
      <c r="T10" s="217"/>
      <c r="U10" s="217"/>
      <c r="V10" s="217"/>
      <c r="W10" s="217"/>
      <c r="X10" s="217"/>
      <c r="Y10" s="217"/>
      <c r="Z10" s="217"/>
      <c r="AA10" s="217"/>
      <c r="AB10" s="217"/>
      <c r="AC10" s="217"/>
      <c r="AD10" s="217"/>
      <c r="AE10" s="217"/>
      <c r="AF10" s="217"/>
      <c r="AG10" s="217"/>
      <c r="AH10" s="217"/>
      <c r="AI10" s="217"/>
      <c r="AJ10" s="217"/>
      <c r="AK10" s="217"/>
      <c r="AL10" s="217"/>
      <c r="AM10" s="217"/>
      <c r="AN10" s="217"/>
      <c r="AO10" s="217"/>
      <c r="AP10" s="217"/>
      <c r="AQ10" s="217"/>
      <c r="AR10" s="217"/>
      <c r="AS10" s="217"/>
      <c r="AT10" s="217"/>
      <c r="AU10" s="217"/>
      <c r="AV10" s="217"/>
      <c r="AW10" s="217"/>
      <c r="AX10" s="217"/>
      <c r="AY10" s="217"/>
      <c r="AZ10" s="217"/>
      <c r="BA10" s="217"/>
      <c r="BB10" s="217"/>
      <c r="BC10" s="217"/>
      <c r="BD10" s="217"/>
      <c r="BE10" s="217"/>
      <c r="BF10" s="217"/>
      <c r="BG10" s="217"/>
      <c r="BH10" s="217"/>
      <c r="BI10" s="217"/>
      <c r="BJ10" s="328"/>
      <c r="BK10" s="328"/>
      <c r="BL10" s="328"/>
      <c r="BM10" s="328"/>
      <c r="BN10" s="328"/>
      <c r="BO10" s="328"/>
      <c r="BP10" s="328"/>
      <c r="BQ10" s="328"/>
      <c r="BR10" s="328"/>
      <c r="BS10" s="328"/>
      <c r="BT10" s="328"/>
      <c r="BU10" s="328"/>
      <c r="BV10" s="328"/>
    </row>
    <row r="11" spans="1:74" ht="11.1" customHeight="1" x14ac:dyDescent="0.2">
      <c r="A11" s="19" t="s">
        <v>694</v>
      </c>
      <c r="B11" s="23" t="s">
        <v>103</v>
      </c>
      <c r="C11" s="216">
        <v>60.018258064999998</v>
      </c>
      <c r="D11" s="216">
        <v>58.833071429</v>
      </c>
      <c r="E11" s="216">
        <v>61.543580644999999</v>
      </c>
      <c r="F11" s="216">
        <v>62.276600000000002</v>
      </c>
      <c r="G11" s="216">
        <v>62.414516128999999</v>
      </c>
      <c r="H11" s="216">
        <v>62.073533333</v>
      </c>
      <c r="I11" s="216">
        <v>62.479032257999997</v>
      </c>
      <c r="J11" s="216">
        <v>63.211225806000002</v>
      </c>
      <c r="K11" s="216">
        <v>63.111466667000002</v>
      </c>
      <c r="L11" s="216">
        <v>65.120451613</v>
      </c>
      <c r="M11" s="216">
        <v>65.938699999999997</v>
      </c>
      <c r="N11" s="216">
        <v>65.617419354999996</v>
      </c>
      <c r="O11" s="216">
        <v>66.008645161000004</v>
      </c>
      <c r="P11" s="216">
        <v>64.717724137999994</v>
      </c>
      <c r="Q11" s="216">
        <v>64.965935483999999</v>
      </c>
      <c r="R11" s="216">
        <v>64.781233333000003</v>
      </c>
      <c r="S11" s="216">
        <v>65.047903226000003</v>
      </c>
      <c r="T11" s="216">
        <v>64.635166666999993</v>
      </c>
      <c r="U11" s="216">
        <v>66.305645161000001</v>
      </c>
      <c r="V11" s="216">
        <v>65.979290323000001</v>
      </c>
      <c r="W11" s="216">
        <v>66.358199999999997</v>
      </c>
      <c r="X11" s="216">
        <v>66.501580645000004</v>
      </c>
      <c r="Y11" s="216">
        <v>66.597233333000005</v>
      </c>
      <c r="Z11" s="216">
        <v>66.006838709999997</v>
      </c>
      <c r="AA11" s="216">
        <v>65.258419355000001</v>
      </c>
      <c r="AB11" s="216">
        <v>65.448607143000004</v>
      </c>
      <c r="AC11" s="216">
        <v>65.272354839000002</v>
      </c>
      <c r="AD11" s="216">
        <v>66.115033333</v>
      </c>
      <c r="AE11" s="216">
        <v>65.889129032</v>
      </c>
      <c r="AF11" s="216">
        <v>65.792133332999995</v>
      </c>
      <c r="AG11" s="216">
        <v>67.091290322999996</v>
      </c>
      <c r="AH11" s="216">
        <v>66.946903226000003</v>
      </c>
      <c r="AI11" s="216">
        <v>66.772833332999994</v>
      </c>
      <c r="AJ11" s="216">
        <v>66.975064516000003</v>
      </c>
      <c r="AK11" s="216">
        <v>67.661133332999995</v>
      </c>
      <c r="AL11" s="216">
        <v>66.525677419000004</v>
      </c>
      <c r="AM11" s="216">
        <v>67.072483871000003</v>
      </c>
      <c r="AN11" s="216">
        <v>67.305214285999995</v>
      </c>
      <c r="AO11" s="216">
        <v>68.194516128999993</v>
      </c>
      <c r="AP11" s="216">
        <v>69.219866667000005</v>
      </c>
      <c r="AQ11" s="216">
        <v>69.827645161000007</v>
      </c>
      <c r="AR11" s="216">
        <v>70.131766666999994</v>
      </c>
      <c r="AS11" s="216">
        <v>71.116451612999995</v>
      </c>
      <c r="AT11" s="216">
        <v>71.596064515999998</v>
      </c>
      <c r="AU11" s="216">
        <v>72.0595</v>
      </c>
      <c r="AV11" s="216">
        <v>72.744870968000001</v>
      </c>
      <c r="AW11" s="216">
        <v>72.951966666999994</v>
      </c>
      <c r="AX11" s="216">
        <v>73.417354838999998</v>
      </c>
      <c r="AY11" s="216">
        <v>73.173032258000006</v>
      </c>
      <c r="AZ11" s="216">
        <v>73.661607142999998</v>
      </c>
      <c r="BA11" s="216">
        <v>74.162451613000002</v>
      </c>
      <c r="BB11" s="216">
        <v>74.645966666999996</v>
      </c>
      <c r="BC11" s="216">
        <v>73.886709676999999</v>
      </c>
      <c r="BD11" s="216">
        <v>74.972899999999996</v>
      </c>
      <c r="BE11" s="216">
        <v>75.308774193999994</v>
      </c>
      <c r="BF11" s="216">
        <v>75.856838710000005</v>
      </c>
      <c r="BG11" s="216">
        <v>76.282933333000003</v>
      </c>
      <c r="BH11" s="216">
        <v>75.547669999999997</v>
      </c>
      <c r="BI11" s="216">
        <v>75.622420000000005</v>
      </c>
      <c r="BJ11" s="327">
        <v>75.748800000000003</v>
      </c>
      <c r="BK11" s="327">
        <v>75.727549999999994</v>
      </c>
      <c r="BL11" s="327">
        <v>76.036299999999997</v>
      </c>
      <c r="BM11" s="327">
        <v>76.023570000000007</v>
      </c>
      <c r="BN11" s="327">
        <v>76.187790000000007</v>
      </c>
      <c r="BO11" s="327">
        <v>76.139150000000001</v>
      </c>
      <c r="BP11" s="327">
        <v>75.926349999999999</v>
      </c>
      <c r="BQ11" s="327">
        <v>76.018780000000007</v>
      </c>
      <c r="BR11" s="327">
        <v>76.12706</v>
      </c>
      <c r="BS11" s="327">
        <v>76.431510000000003</v>
      </c>
      <c r="BT11" s="327">
        <v>76.503640000000004</v>
      </c>
      <c r="BU11" s="327">
        <v>76.874560000000002</v>
      </c>
      <c r="BV11" s="327">
        <v>77.087350000000001</v>
      </c>
    </row>
    <row r="12" spans="1:74" ht="11.1" customHeight="1" x14ac:dyDescent="0.2">
      <c r="A12" s="19"/>
      <c r="B12" s="24"/>
      <c r="C12" s="216"/>
      <c r="D12" s="216"/>
      <c r="E12" s="216"/>
      <c r="F12" s="216"/>
      <c r="G12" s="216"/>
      <c r="H12" s="216"/>
      <c r="I12" s="216"/>
      <c r="J12" s="216"/>
      <c r="K12" s="216"/>
      <c r="L12" s="216"/>
      <c r="M12" s="216"/>
      <c r="N12" s="216"/>
      <c r="O12" s="216"/>
      <c r="P12" s="216"/>
      <c r="Q12" s="216"/>
      <c r="R12" s="216"/>
      <c r="S12" s="216"/>
      <c r="T12" s="216"/>
      <c r="U12" s="216"/>
      <c r="V12" s="216"/>
      <c r="W12" s="216"/>
      <c r="X12" s="216"/>
      <c r="Y12" s="216"/>
      <c r="Z12" s="216"/>
      <c r="AA12" s="216"/>
      <c r="AB12" s="216"/>
      <c r="AC12" s="216"/>
      <c r="AD12" s="216"/>
      <c r="AE12" s="216"/>
      <c r="AF12" s="216"/>
      <c r="AG12" s="216"/>
      <c r="AH12" s="216"/>
      <c r="AI12" s="216"/>
      <c r="AJ12" s="216"/>
      <c r="AK12" s="216"/>
      <c r="AL12" s="216"/>
      <c r="AM12" s="216"/>
      <c r="AN12" s="216"/>
      <c r="AO12" s="216"/>
      <c r="AP12" s="216"/>
      <c r="AQ12" s="216"/>
      <c r="AR12" s="216"/>
      <c r="AS12" s="216"/>
      <c r="AT12" s="216"/>
      <c r="AU12" s="216"/>
      <c r="AV12" s="216"/>
      <c r="AW12" s="216"/>
      <c r="AX12" s="216"/>
      <c r="AY12" s="216"/>
      <c r="AZ12" s="216"/>
      <c r="BA12" s="216"/>
      <c r="BB12" s="216"/>
      <c r="BC12" s="216"/>
      <c r="BD12" s="216"/>
      <c r="BE12" s="216"/>
      <c r="BF12" s="216"/>
      <c r="BG12" s="216"/>
      <c r="BH12" s="216"/>
      <c r="BI12" s="216"/>
      <c r="BJ12" s="327"/>
      <c r="BK12" s="327"/>
      <c r="BL12" s="327"/>
      <c r="BM12" s="327"/>
      <c r="BN12" s="327"/>
      <c r="BO12" s="327"/>
      <c r="BP12" s="327"/>
      <c r="BQ12" s="327"/>
      <c r="BR12" s="327"/>
      <c r="BS12" s="327"/>
      <c r="BT12" s="327"/>
      <c r="BU12" s="327"/>
      <c r="BV12" s="327"/>
    </row>
    <row r="13" spans="1:74" ht="11.1" customHeight="1" x14ac:dyDescent="0.2">
      <c r="A13" s="19"/>
      <c r="B13" s="22" t="s">
        <v>1024</v>
      </c>
      <c r="C13" s="217"/>
      <c r="D13" s="217"/>
      <c r="E13" s="217"/>
      <c r="F13" s="217"/>
      <c r="G13" s="217"/>
      <c r="H13" s="217"/>
      <c r="I13" s="217"/>
      <c r="J13" s="217"/>
      <c r="K13" s="217"/>
      <c r="L13" s="217"/>
      <c r="M13" s="217"/>
      <c r="N13" s="217"/>
      <c r="O13" s="217"/>
      <c r="P13" s="217"/>
      <c r="Q13" s="217"/>
      <c r="R13" s="217"/>
      <c r="S13" s="217"/>
      <c r="T13" s="217"/>
      <c r="U13" s="217"/>
      <c r="V13" s="217"/>
      <c r="W13" s="217"/>
      <c r="X13" s="217"/>
      <c r="Y13" s="217"/>
      <c r="Z13" s="217"/>
      <c r="AA13" s="217"/>
      <c r="AB13" s="217"/>
      <c r="AC13" s="217"/>
      <c r="AD13" s="217"/>
      <c r="AE13" s="217"/>
      <c r="AF13" s="217"/>
      <c r="AG13" s="217"/>
      <c r="AH13" s="217"/>
      <c r="AI13" s="217"/>
      <c r="AJ13" s="217"/>
      <c r="AK13" s="217"/>
      <c r="AL13" s="217"/>
      <c r="AM13" s="217"/>
      <c r="AN13" s="217"/>
      <c r="AO13" s="217"/>
      <c r="AP13" s="217"/>
      <c r="AQ13" s="217"/>
      <c r="AR13" s="217"/>
      <c r="AS13" s="217"/>
      <c r="AT13" s="217"/>
      <c r="AU13" s="217"/>
      <c r="AV13" s="217"/>
      <c r="AW13" s="217"/>
      <c r="AX13" s="217"/>
      <c r="AY13" s="217"/>
      <c r="AZ13" s="217"/>
      <c r="BA13" s="217"/>
      <c r="BB13" s="217"/>
      <c r="BC13" s="217"/>
      <c r="BD13" s="217"/>
      <c r="BE13" s="217"/>
      <c r="BF13" s="217"/>
      <c r="BG13" s="217"/>
      <c r="BH13" s="217"/>
      <c r="BI13" s="217"/>
      <c r="BJ13" s="328"/>
      <c r="BK13" s="328"/>
      <c r="BL13" s="328"/>
      <c r="BM13" s="328"/>
      <c r="BN13" s="328"/>
      <c r="BO13" s="328"/>
      <c r="BP13" s="328"/>
      <c r="BQ13" s="328"/>
      <c r="BR13" s="328"/>
      <c r="BS13" s="328"/>
      <c r="BT13" s="328"/>
      <c r="BU13" s="328"/>
      <c r="BV13" s="328"/>
    </row>
    <row r="14" spans="1:74" ht="11.1" customHeight="1" x14ac:dyDescent="0.2">
      <c r="A14" s="19" t="s">
        <v>217</v>
      </c>
      <c r="B14" s="23" t="s">
        <v>1042</v>
      </c>
      <c r="C14" s="68">
        <v>91.355469999999997</v>
      </c>
      <c r="D14" s="68">
        <v>85.574596</v>
      </c>
      <c r="E14" s="68">
        <v>96.548198999999997</v>
      </c>
      <c r="F14" s="68">
        <v>88.563173000000006</v>
      </c>
      <c r="G14" s="68">
        <v>86.850037999999998</v>
      </c>
      <c r="H14" s="68">
        <v>88.877803999999998</v>
      </c>
      <c r="I14" s="68">
        <v>85.497596999999999</v>
      </c>
      <c r="J14" s="68">
        <v>95.494619999999998</v>
      </c>
      <c r="K14" s="68">
        <v>94.013446000000002</v>
      </c>
      <c r="L14" s="68">
        <v>94.642615000000006</v>
      </c>
      <c r="M14" s="68">
        <v>94.108648000000002</v>
      </c>
      <c r="N14" s="68">
        <v>94.101330000000004</v>
      </c>
      <c r="O14" s="68">
        <v>95.101634000000004</v>
      </c>
      <c r="P14" s="68">
        <v>85.913982000000004</v>
      </c>
      <c r="Q14" s="68">
        <v>85.849259000000004</v>
      </c>
      <c r="R14" s="68">
        <v>77.514076000000003</v>
      </c>
      <c r="S14" s="68">
        <v>81.716712999999999</v>
      </c>
      <c r="T14" s="68">
        <v>81.816274000000007</v>
      </c>
      <c r="U14" s="68">
        <v>86.320751999999999</v>
      </c>
      <c r="V14" s="68">
        <v>90.816376000000005</v>
      </c>
      <c r="W14" s="68">
        <v>81.818464000000006</v>
      </c>
      <c r="X14" s="68">
        <v>85.238606000000004</v>
      </c>
      <c r="Y14" s="68">
        <v>84.147063000000003</v>
      </c>
      <c r="Z14" s="68">
        <v>80.205219</v>
      </c>
      <c r="AA14" s="68">
        <v>82.712567000000007</v>
      </c>
      <c r="AB14" s="68">
        <v>77.586061999999998</v>
      </c>
      <c r="AC14" s="68">
        <v>84.567981000000003</v>
      </c>
      <c r="AD14" s="68">
        <v>78.909121999999996</v>
      </c>
      <c r="AE14" s="68">
        <v>83.270747</v>
      </c>
      <c r="AF14" s="68">
        <v>81.031302999999994</v>
      </c>
      <c r="AG14" s="68">
        <v>84.517932999999999</v>
      </c>
      <c r="AH14" s="68">
        <v>90.199068999999994</v>
      </c>
      <c r="AI14" s="68">
        <v>82.877616000000003</v>
      </c>
      <c r="AJ14" s="68">
        <v>80.602952000000002</v>
      </c>
      <c r="AK14" s="68">
        <v>80.576342999999994</v>
      </c>
      <c r="AL14" s="68">
        <v>77.990083999999996</v>
      </c>
      <c r="AM14" s="68">
        <v>82.963865999999996</v>
      </c>
      <c r="AN14" s="68">
        <v>75.293994999999995</v>
      </c>
      <c r="AO14" s="68">
        <v>86.928590999999997</v>
      </c>
      <c r="AP14" s="68">
        <v>82.975652999999994</v>
      </c>
      <c r="AQ14" s="68">
        <v>83.787621999999999</v>
      </c>
      <c r="AR14" s="68">
        <v>79.063452999999996</v>
      </c>
      <c r="AS14" s="68">
        <v>84.429383000000001</v>
      </c>
      <c r="AT14" s="68">
        <v>87.326920000000001</v>
      </c>
      <c r="AU14" s="68">
        <v>83.563159999999996</v>
      </c>
      <c r="AV14" s="68">
        <v>85.381077000000005</v>
      </c>
      <c r="AW14" s="68">
        <v>81.677688000000003</v>
      </c>
      <c r="AX14" s="68">
        <v>86.259119999999996</v>
      </c>
      <c r="AY14" s="68">
        <v>86.548214000000002</v>
      </c>
      <c r="AZ14" s="68">
        <v>72.210072999999994</v>
      </c>
      <c r="BA14" s="68">
        <v>81.430333000000005</v>
      </c>
      <c r="BB14" s="68">
        <v>74.341826999999995</v>
      </c>
      <c r="BC14" s="68">
        <v>69.854363000000006</v>
      </c>
      <c r="BD14" s="68">
        <v>66.465760000000003</v>
      </c>
      <c r="BE14" s="68">
        <v>74.991136999999995</v>
      </c>
      <c r="BF14" s="68">
        <v>81.012646000000004</v>
      </c>
      <c r="BG14" s="68">
        <v>76.354888000000003</v>
      </c>
      <c r="BH14" s="68">
        <v>75.454626000000005</v>
      </c>
      <c r="BI14" s="68">
        <v>70.718571428999994</v>
      </c>
      <c r="BJ14" s="329">
        <v>73.274550000000005</v>
      </c>
      <c r="BK14" s="329">
        <v>73.842320000000001</v>
      </c>
      <c r="BL14" s="329">
        <v>71.789559999999994</v>
      </c>
      <c r="BM14" s="329">
        <v>74.691680000000005</v>
      </c>
      <c r="BN14" s="329">
        <v>70.659899999999993</v>
      </c>
      <c r="BO14" s="329">
        <v>68.321100000000001</v>
      </c>
      <c r="BP14" s="329">
        <v>71.603089999999995</v>
      </c>
      <c r="BQ14" s="329">
        <v>73.192310000000006</v>
      </c>
      <c r="BR14" s="329">
        <v>76.468230000000005</v>
      </c>
      <c r="BS14" s="329">
        <v>72.485640000000004</v>
      </c>
      <c r="BT14" s="329">
        <v>75.813919999999996</v>
      </c>
      <c r="BU14" s="329">
        <v>70.655659999999997</v>
      </c>
      <c r="BV14" s="329">
        <v>73.906670000000005</v>
      </c>
    </row>
    <row r="15" spans="1:74" ht="11.1" customHeight="1" x14ac:dyDescent="0.2">
      <c r="A15" s="19"/>
      <c r="B15" s="22"/>
      <c r="C15" s="217"/>
      <c r="D15" s="217"/>
      <c r="E15" s="217"/>
      <c r="F15" s="217"/>
      <c r="G15" s="217"/>
      <c r="H15" s="217"/>
      <c r="I15" s="217"/>
      <c r="J15" s="217"/>
      <c r="K15" s="217"/>
      <c r="L15" s="217"/>
      <c r="M15" s="217"/>
      <c r="N15" s="217"/>
      <c r="O15" s="217"/>
      <c r="P15" s="217"/>
      <c r="Q15" s="217"/>
      <c r="R15" s="217"/>
      <c r="S15" s="217"/>
      <c r="T15" s="217"/>
      <c r="U15" s="217"/>
      <c r="V15" s="217"/>
      <c r="W15" s="217"/>
      <c r="X15" s="217"/>
      <c r="Y15" s="217"/>
      <c r="Z15" s="217"/>
      <c r="AA15" s="217"/>
      <c r="AB15" s="217"/>
      <c r="AC15" s="217"/>
      <c r="AD15" s="217"/>
      <c r="AE15" s="217"/>
      <c r="AF15" s="217"/>
      <c r="AG15" s="217"/>
      <c r="AH15" s="217"/>
      <c r="AI15" s="217"/>
      <c r="AJ15" s="217"/>
      <c r="AK15" s="217"/>
      <c r="AL15" s="217"/>
      <c r="AM15" s="217"/>
      <c r="AN15" s="217"/>
      <c r="AO15" s="217"/>
      <c r="AP15" s="217"/>
      <c r="AQ15" s="217"/>
      <c r="AR15" s="217"/>
      <c r="AS15" s="217"/>
      <c r="AT15" s="217"/>
      <c r="AU15" s="217"/>
      <c r="AV15" s="217"/>
      <c r="AW15" s="217"/>
      <c r="AX15" s="217"/>
      <c r="AY15" s="217"/>
      <c r="AZ15" s="217"/>
      <c r="BA15" s="217"/>
      <c r="BB15" s="217"/>
      <c r="BC15" s="217"/>
      <c r="BD15" s="217"/>
      <c r="BE15" s="217"/>
      <c r="BF15" s="217"/>
      <c r="BG15" s="217"/>
      <c r="BH15" s="217"/>
      <c r="BI15" s="217"/>
      <c r="BJ15" s="328"/>
      <c r="BK15" s="328"/>
      <c r="BL15" s="328"/>
      <c r="BM15" s="328"/>
      <c r="BN15" s="328"/>
      <c r="BO15" s="328"/>
      <c r="BP15" s="328"/>
      <c r="BQ15" s="328"/>
      <c r="BR15" s="328"/>
      <c r="BS15" s="328"/>
      <c r="BT15" s="328"/>
      <c r="BU15" s="328"/>
      <c r="BV15" s="328"/>
    </row>
    <row r="16" spans="1:74" ht="11.1" customHeight="1" x14ac:dyDescent="0.2">
      <c r="A16" s="16"/>
      <c r="B16" s="20" t="s">
        <v>1025</v>
      </c>
      <c r="C16" s="217"/>
      <c r="D16" s="217"/>
      <c r="E16" s="217"/>
      <c r="F16" s="217"/>
      <c r="G16" s="217"/>
      <c r="H16" s="217"/>
      <c r="I16" s="217"/>
      <c r="J16" s="217"/>
      <c r="K16" s="217"/>
      <c r="L16" s="217"/>
      <c r="M16" s="217"/>
      <c r="N16" s="217"/>
      <c r="O16" s="217"/>
      <c r="P16" s="217"/>
      <c r="Q16" s="217"/>
      <c r="R16" s="217"/>
      <c r="S16" s="217"/>
      <c r="T16" s="217"/>
      <c r="U16" s="217"/>
      <c r="V16" s="217"/>
      <c r="W16" s="217"/>
      <c r="X16" s="217"/>
      <c r="Y16" s="217"/>
      <c r="Z16" s="217"/>
      <c r="AA16" s="217"/>
      <c r="AB16" s="217"/>
      <c r="AC16" s="217"/>
      <c r="AD16" s="217"/>
      <c r="AE16" s="217"/>
      <c r="AF16" s="217"/>
      <c r="AG16" s="217"/>
      <c r="AH16" s="217"/>
      <c r="AI16" s="217"/>
      <c r="AJ16" s="217"/>
      <c r="AK16" s="217"/>
      <c r="AL16" s="217"/>
      <c r="AM16" s="217"/>
      <c r="AN16" s="217"/>
      <c r="AO16" s="217"/>
      <c r="AP16" s="217"/>
      <c r="AQ16" s="217"/>
      <c r="AR16" s="217"/>
      <c r="AS16" s="217"/>
      <c r="AT16" s="217"/>
      <c r="AU16" s="217"/>
      <c r="AV16" s="217"/>
      <c r="AW16" s="217"/>
      <c r="AX16" s="217"/>
      <c r="AY16" s="217"/>
      <c r="AZ16" s="217"/>
      <c r="BA16" s="217"/>
      <c r="BB16" s="217"/>
      <c r="BC16" s="217"/>
      <c r="BD16" s="217"/>
      <c r="BE16" s="217"/>
      <c r="BF16" s="217"/>
      <c r="BG16" s="217"/>
      <c r="BH16" s="217"/>
      <c r="BI16" s="217"/>
      <c r="BJ16" s="328"/>
      <c r="BK16" s="328"/>
      <c r="BL16" s="328"/>
      <c r="BM16" s="328"/>
      <c r="BN16" s="328"/>
      <c r="BO16" s="328"/>
      <c r="BP16" s="328"/>
      <c r="BQ16" s="328"/>
      <c r="BR16" s="328"/>
      <c r="BS16" s="328"/>
      <c r="BT16" s="328"/>
      <c r="BU16" s="328"/>
      <c r="BV16" s="328"/>
    </row>
    <row r="17" spans="1:74" ht="11.1" customHeight="1" x14ac:dyDescent="0.2">
      <c r="A17" s="16"/>
      <c r="B17" s="20"/>
      <c r="C17" s="217"/>
      <c r="D17" s="217"/>
      <c r="E17" s="217"/>
      <c r="F17" s="217"/>
      <c r="G17" s="217"/>
      <c r="H17" s="217"/>
      <c r="I17" s="217"/>
      <c r="J17" s="217"/>
      <c r="K17" s="217"/>
      <c r="L17" s="217"/>
      <c r="M17" s="217"/>
      <c r="N17" s="217"/>
      <c r="O17" s="217"/>
      <c r="P17" s="217"/>
      <c r="Q17" s="217"/>
      <c r="R17" s="217"/>
      <c r="S17" s="217"/>
      <c r="T17" s="217"/>
      <c r="U17" s="217"/>
      <c r="V17" s="217"/>
      <c r="W17" s="217"/>
      <c r="X17" s="217"/>
      <c r="Y17" s="217"/>
      <c r="Z17" s="217"/>
      <c r="AA17" s="217"/>
      <c r="AB17" s="217"/>
      <c r="AC17" s="217"/>
      <c r="AD17" s="217"/>
      <c r="AE17" s="217"/>
      <c r="AF17" s="217"/>
      <c r="AG17" s="217"/>
      <c r="AH17" s="217"/>
      <c r="AI17" s="217"/>
      <c r="AJ17" s="217"/>
      <c r="AK17" s="217"/>
      <c r="AL17" s="217"/>
      <c r="AM17" s="217"/>
      <c r="AN17" s="217"/>
      <c r="AO17" s="217"/>
      <c r="AP17" s="217"/>
      <c r="AQ17" s="217"/>
      <c r="AR17" s="217"/>
      <c r="AS17" s="217"/>
      <c r="AT17" s="217"/>
      <c r="AU17" s="217"/>
      <c r="AV17" s="217"/>
      <c r="AW17" s="217"/>
      <c r="AX17" s="217"/>
      <c r="AY17" s="217"/>
      <c r="AZ17" s="217"/>
      <c r="BA17" s="217"/>
      <c r="BB17" s="217"/>
      <c r="BC17" s="217"/>
      <c r="BD17" s="217"/>
      <c r="BE17" s="217"/>
      <c r="BF17" s="217"/>
      <c r="BG17" s="217"/>
      <c r="BH17" s="217"/>
      <c r="BI17" s="217"/>
      <c r="BJ17" s="328"/>
      <c r="BK17" s="328"/>
      <c r="BL17" s="328"/>
      <c r="BM17" s="328"/>
      <c r="BN17" s="328"/>
      <c r="BO17" s="328"/>
      <c r="BP17" s="328"/>
      <c r="BQ17" s="328"/>
      <c r="BR17" s="328"/>
      <c r="BS17" s="328"/>
      <c r="BT17" s="328"/>
      <c r="BU17" s="328"/>
      <c r="BV17" s="328"/>
    </row>
    <row r="18" spans="1:74" ht="11.1" customHeight="1" x14ac:dyDescent="0.2">
      <c r="A18" s="16"/>
      <c r="B18" s="25" t="s">
        <v>695</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62"/>
      <c r="BC18" s="62"/>
      <c r="BD18" s="62"/>
      <c r="BE18" s="62"/>
      <c r="BF18" s="62"/>
      <c r="BG18" s="62"/>
      <c r="BH18" s="62"/>
      <c r="BI18" s="62"/>
      <c r="BJ18" s="330"/>
      <c r="BK18" s="330"/>
      <c r="BL18" s="330"/>
      <c r="BM18" s="330"/>
      <c r="BN18" s="330"/>
      <c r="BO18" s="330"/>
      <c r="BP18" s="330"/>
      <c r="BQ18" s="330"/>
      <c r="BR18" s="330"/>
      <c r="BS18" s="330"/>
      <c r="BT18" s="330"/>
      <c r="BU18" s="330"/>
      <c r="BV18" s="330"/>
    </row>
    <row r="19" spans="1:74" ht="11.1" customHeight="1" x14ac:dyDescent="0.2">
      <c r="A19" s="26" t="s">
        <v>677</v>
      </c>
      <c r="B19" s="27" t="s">
        <v>98</v>
      </c>
      <c r="C19" s="216">
        <v>18.910805</v>
      </c>
      <c r="D19" s="216">
        <v>18.808622</v>
      </c>
      <c r="E19" s="216">
        <v>19.234014999999999</v>
      </c>
      <c r="F19" s="216">
        <v>18.588099</v>
      </c>
      <c r="G19" s="216">
        <v>18.419913999999999</v>
      </c>
      <c r="H19" s="216">
        <v>19.181495000000002</v>
      </c>
      <c r="I19" s="216">
        <v>18.705318999999999</v>
      </c>
      <c r="J19" s="216">
        <v>19.348821999999998</v>
      </c>
      <c r="K19" s="216">
        <v>18.847604</v>
      </c>
      <c r="L19" s="216">
        <v>18.796289999999999</v>
      </c>
      <c r="M19" s="216">
        <v>19.018877</v>
      </c>
      <c r="N19" s="216">
        <v>18.721263</v>
      </c>
      <c r="O19" s="216">
        <v>18.303673</v>
      </c>
      <c r="P19" s="216">
        <v>18.643384999999999</v>
      </c>
      <c r="Q19" s="216">
        <v>18.163796000000001</v>
      </c>
      <c r="R19" s="216">
        <v>18.210681000000001</v>
      </c>
      <c r="S19" s="216">
        <v>18.589096000000001</v>
      </c>
      <c r="T19" s="216">
        <v>18.857130000000002</v>
      </c>
      <c r="U19" s="216">
        <v>18.515346000000001</v>
      </c>
      <c r="V19" s="216">
        <v>19.155595000000002</v>
      </c>
      <c r="W19" s="216">
        <v>18.09178</v>
      </c>
      <c r="X19" s="216">
        <v>18.705068000000001</v>
      </c>
      <c r="Y19" s="216">
        <v>18.527752</v>
      </c>
      <c r="Z19" s="216">
        <v>18.120199</v>
      </c>
      <c r="AA19" s="216">
        <v>18.749355999999999</v>
      </c>
      <c r="AB19" s="216">
        <v>18.643338</v>
      </c>
      <c r="AC19" s="216">
        <v>18.530763</v>
      </c>
      <c r="AD19" s="216">
        <v>18.584091999999998</v>
      </c>
      <c r="AE19" s="216">
        <v>18.779156</v>
      </c>
      <c r="AF19" s="216">
        <v>18.805883999999999</v>
      </c>
      <c r="AG19" s="216">
        <v>19.257404000000001</v>
      </c>
      <c r="AH19" s="216">
        <v>19.124600999999998</v>
      </c>
      <c r="AI19" s="216">
        <v>19.251968999999999</v>
      </c>
      <c r="AJ19" s="216">
        <v>19.311890999999999</v>
      </c>
      <c r="AK19" s="216">
        <v>19.490718000000001</v>
      </c>
      <c r="AL19" s="216">
        <v>18.982814000000001</v>
      </c>
      <c r="AM19" s="216">
        <v>19.102167000000001</v>
      </c>
      <c r="AN19" s="216">
        <v>18.908203</v>
      </c>
      <c r="AO19" s="216">
        <v>18.464133</v>
      </c>
      <c r="AP19" s="216">
        <v>18.848558000000001</v>
      </c>
      <c r="AQ19" s="216">
        <v>18.585279</v>
      </c>
      <c r="AR19" s="216">
        <v>18.889717000000001</v>
      </c>
      <c r="AS19" s="216">
        <v>19.283308999999999</v>
      </c>
      <c r="AT19" s="216">
        <v>19.399636999999998</v>
      </c>
      <c r="AU19" s="216">
        <v>19.246452999999999</v>
      </c>
      <c r="AV19" s="216">
        <v>19.690905000000001</v>
      </c>
      <c r="AW19" s="216">
        <v>19.370339000000001</v>
      </c>
      <c r="AX19" s="216">
        <v>19.457286</v>
      </c>
      <c r="AY19" s="216">
        <v>19.248653999999998</v>
      </c>
      <c r="AZ19" s="216">
        <v>19.396231</v>
      </c>
      <c r="BA19" s="216">
        <v>19.238015999999998</v>
      </c>
      <c r="BB19" s="216">
        <v>19.037012000000001</v>
      </c>
      <c r="BC19" s="216">
        <v>19.116492999999998</v>
      </c>
      <c r="BD19" s="216">
        <v>19.590872999999998</v>
      </c>
      <c r="BE19" s="216">
        <v>19.979161999999999</v>
      </c>
      <c r="BF19" s="216">
        <v>19.814122000000001</v>
      </c>
      <c r="BG19" s="216">
        <v>19.224629</v>
      </c>
      <c r="BH19" s="216">
        <v>19.229856239</v>
      </c>
      <c r="BI19" s="216">
        <v>19.306269593</v>
      </c>
      <c r="BJ19" s="327">
        <v>19.56859</v>
      </c>
      <c r="BK19" s="327">
        <v>19.385529999999999</v>
      </c>
      <c r="BL19" s="327">
        <v>19.17135</v>
      </c>
      <c r="BM19" s="327">
        <v>19.292390000000001</v>
      </c>
      <c r="BN19" s="327">
        <v>19.28059</v>
      </c>
      <c r="BO19" s="327">
        <v>19.346450000000001</v>
      </c>
      <c r="BP19" s="327">
        <v>19.688040000000001</v>
      </c>
      <c r="BQ19" s="327">
        <v>19.712219999999999</v>
      </c>
      <c r="BR19" s="327">
        <v>19.99624</v>
      </c>
      <c r="BS19" s="327">
        <v>19.658829999999998</v>
      </c>
      <c r="BT19" s="327">
        <v>19.754719999999999</v>
      </c>
      <c r="BU19" s="327">
        <v>19.615600000000001</v>
      </c>
      <c r="BV19" s="327">
        <v>19.753959999999999</v>
      </c>
    </row>
    <row r="20" spans="1:74" ht="11.1" customHeight="1" x14ac:dyDescent="0.2">
      <c r="A20" s="26"/>
      <c r="B20" s="28"/>
      <c r="C20" s="216"/>
      <c r="D20" s="216"/>
      <c r="E20" s="216"/>
      <c r="F20" s="216"/>
      <c r="G20" s="216"/>
      <c r="H20" s="216"/>
      <c r="I20" s="216"/>
      <c r="J20" s="216"/>
      <c r="K20" s="216"/>
      <c r="L20" s="216"/>
      <c r="M20" s="216"/>
      <c r="N20" s="216"/>
      <c r="O20" s="216"/>
      <c r="P20" s="216"/>
      <c r="Q20" s="216"/>
      <c r="R20" s="216"/>
      <c r="S20" s="216"/>
      <c r="T20" s="216"/>
      <c r="U20" s="216"/>
      <c r="V20" s="216"/>
      <c r="W20" s="216"/>
      <c r="X20" s="216"/>
      <c r="Y20" s="216"/>
      <c r="Z20" s="216"/>
      <c r="AA20" s="216"/>
      <c r="AB20" s="216"/>
      <c r="AC20" s="216"/>
      <c r="AD20" s="216"/>
      <c r="AE20" s="216"/>
      <c r="AF20" s="216"/>
      <c r="AG20" s="216"/>
      <c r="AH20" s="216"/>
      <c r="AI20" s="216"/>
      <c r="AJ20" s="216"/>
      <c r="AK20" s="216"/>
      <c r="AL20" s="216"/>
      <c r="AM20" s="216"/>
      <c r="AN20" s="216"/>
      <c r="AO20" s="216"/>
      <c r="AP20" s="216"/>
      <c r="AQ20" s="216"/>
      <c r="AR20" s="216"/>
      <c r="AS20" s="216"/>
      <c r="AT20" s="216"/>
      <c r="AU20" s="216"/>
      <c r="AV20" s="216"/>
      <c r="AW20" s="216"/>
      <c r="AX20" s="216"/>
      <c r="AY20" s="216"/>
      <c r="AZ20" s="216"/>
      <c r="BA20" s="216"/>
      <c r="BB20" s="216"/>
      <c r="BC20" s="216"/>
      <c r="BD20" s="216"/>
      <c r="BE20" s="216"/>
      <c r="BF20" s="216"/>
      <c r="BG20" s="216"/>
      <c r="BH20" s="216"/>
      <c r="BI20" s="216"/>
      <c r="BJ20" s="327"/>
      <c r="BK20" s="327"/>
      <c r="BL20" s="327"/>
      <c r="BM20" s="327"/>
      <c r="BN20" s="327"/>
      <c r="BO20" s="327"/>
      <c r="BP20" s="327"/>
      <c r="BQ20" s="327"/>
      <c r="BR20" s="327"/>
      <c r="BS20" s="327"/>
      <c r="BT20" s="327"/>
      <c r="BU20" s="327"/>
      <c r="BV20" s="327"/>
    </row>
    <row r="21" spans="1:74" ht="11.1" customHeight="1" x14ac:dyDescent="0.2">
      <c r="A21" s="16"/>
      <c r="B21" s="25" t="s">
        <v>791</v>
      </c>
      <c r="C21" s="218"/>
      <c r="D21" s="218"/>
      <c r="E21" s="218"/>
      <c r="F21" s="218"/>
      <c r="G21" s="218"/>
      <c r="H21" s="218"/>
      <c r="I21" s="218"/>
      <c r="J21" s="218"/>
      <c r="K21" s="218"/>
      <c r="L21" s="218"/>
      <c r="M21" s="218"/>
      <c r="N21" s="218"/>
      <c r="O21" s="218"/>
      <c r="P21" s="218"/>
      <c r="Q21" s="218"/>
      <c r="R21" s="218"/>
      <c r="S21" s="218"/>
      <c r="T21" s="218"/>
      <c r="U21" s="218"/>
      <c r="V21" s="218"/>
      <c r="W21" s="218"/>
      <c r="X21" s="218"/>
      <c r="Y21" s="218"/>
      <c r="Z21" s="218"/>
      <c r="AA21" s="218"/>
      <c r="AB21" s="218"/>
      <c r="AC21" s="218"/>
      <c r="AD21" s="218"/>
      <c r="AE21" s="218"/>
      <c r="AF21" s="218"/>
      <c r="AG21" s="218"/>
      <c r="AH21" s="218"/>
      <c r="AI21" s="218"/>
      <c r="AJ21" s="218"/>
      <c r="AK21" s="218"/>
      <c r="AL21" s="218"/>
      <c r="AM21" s="218"/>
      <c r="AN21" s="218"/>
      <c r="AO21" s="218"/>
      <c r="AP21" s="218"/>
      <c r="AQ21" s="218"/>
      <c r="AR21" s="218"/>
      <c r="AS21" s="218"/>
      <c r="AT21" s="218"/>
      <c r="AU21" s="218"/>
      <c r="AV21" s="218"/>
      <c r="AW21" s="218"/>
      <c r="AX21" s="218"/>
      <c r="AY21" s="218"/>
      <c r="AZ21" s="218"/>
      <c r="BA21" s="218"/>
      <c r="BB21" s="218"/>
      <c r="BC21" s="218"/>
      <c r="BD21" s="218"/>
      <c r="BE21" s="218"/>
      <c r="BF21" s="218"/>
      <c r="BG21" s="218"/>
      <c r="BH21" s="218"/>
      <c r="BI21" s="218"/>
      <c r="BJ21" s="331"/>
      <c r="BK21" s="331"/>
      <c r="BL21" s="331"/>
      <c r="BM21" s="331"/>
      <c r="BN21" s="331"/>
      <c r="BO21" s="331"/>
      <c r="BP21" s="331"/>
      <c r="BQ21" s="331"/>
      <c r="BR21" s="331"/>
      <c r="BS21" s="331"/>
      <c r="BT21" s="331"/>
      <c r="BU21" s="331"/>
      <c r="BV21" s="331"/>
    </row>
    <row r="22" spans="1:74" ht="11.1" customHeight="1" x14ac:dyDescent="0.2">
      <c r="A22" s="26" t="s">
        <v>709</v>
      </c>
      <c r="B22" s="27" t="s">
        <v>103</v>
      </c>
      <c r="C22" s="216">
        <v>93.181810029999994</v>
      </c>
      <c r="D22" s="216">
        <v>87.585724716000001</v>
      </c>
      <c r="E22" s="216">
        <v>71.951316900999998</v>
      </c>
      <c r="F22" s="216">
        <v>60.834021667000002</v>
      </c>
      <c r="G22" s="216">
        <v>53.786911809000003</v>
      </c>
      <c r="H22" s="216">
        <v>55.244404170000003</v>
      </c>
      <c r="I22" s="216">
        <v>60.984257161000002</v>
      </c>
      <c r="J22" s="216">
        <v>61.02516619</v>
      </c>
      <c r="K22" s="216">
        <v>55.187659267000001</v>
      </c>
      <c r="L22" s="216">
        <v>56.272623875000001</v>
      </c>
      <c r="M22" s="216">
        <v>67.728960499999999</v>
      </c>
      <c r="N22" s="216">
        <v>81.995929966000006</v>
      </c>
      <c r="O22" s="216">
        <v>88.908921449999994</v>
      </c>
      <c r="P22" s="216">
        <v>86.229378237000006</v>
      </c>
      <c r="Q22" s="216">
        <v>68.637374254999997</v>
      </c>
      <c r="R22" s="216">
        <v>65.102229496999996</v>
      </c>
      <c r="S22" s="216">
        <v>60.446216063000001</v>
      </c>
      <c r="T22" s="216">
        <v>62.278464769999999</v>
      </c>
      <c r="U22" s="216">
        <v>66.766768382999999</v>
      </c>
      <c r="V22" s="216">
        <v>64.800401093000005</v>
      </c>
      <c r="W22" s="216">
        <v>60.240214936999998</v>
      </c>
      <c r="X22" s="216">
        <v>61.325248811000002</v>
      </c>
      <c r="Y22" s="216">
        <v>72.261308096999997</v>
      </c>
      <c r="Z22" s="216">
        <v>80.771134609000001</v>
      </c>
      <c r="AA22" s="216">
        <v>92.863979318000005</v>
      </c>
      <c r="AB22" s="216">
        <v>91.684014000999994</v>
      </c>
      <c r="AC22" s="216">
        <v>81.326006288000002</v>
      </c>
      <c r="AD22" s="216">
        <v>65.581877500000004</v>
      </c>
      <c r="AE22" s="216">
        <v>56.531125553000003</v>
      </c>
      <c r="AF22" s="216">
        <v>58.097170329999997</v>
      </c>
      <c r="AG22" s="216">
        <v>62.139555383000001</v>
      </c>
      <c r="AH22" s="216">
        <v>62.173466714</v>
      </c>
      <c r="AI22" s="216">
        <v>58.899002629999998</v>
      </c>
      <c r="AJ22" s="216">
        <v>60.218040455000001</v>
      </c>
      <c r="AK22" s="216">
        <v>77.230241996999993</v>
      </c>
      <c r="AL22" s="216">
        <v>94.220097129999999</v>
      </c>
      <c r="AM22" s="216">
        <v>103.84483829</v>
      </c>
      <c r="AN22" s="216">
        <v>98.276284142999998</v>
      </c>
      <c r="AO22" s="216">
        <v>82.828596838999999</v>
      </c>
      <c r="AP22" s="216">
        <v>65.577799166999995</v>
      </c>
      <c r="AQ22" s="216">
        <v>58.601556742</v>
      </c>
      <c r="AR22" s="216">
        <v>58.383746967</v>
      </c>
      <c r="AS22" s="216">
        <v>60.862738129</v>
      </c>
      <c r="AT22" s="216">
        <v>62.555793516000001</v>
      </c>
      <c r="AU22" s="216">
        <v>60.5285929</v>
      </c>
      <c r="AV22" s="216">
        <v>61.929378032000002</v>
      </c>
      <c r="AW22" s="216">
        <v>78.936397900000003</v>
      </c>
      <c r="AX22" s="216">
        <v>86.808550452000006</v>
      </c>
      <c r="AY22" s="216">
        <v>100.99918142</v>
      </c>
      <c r="AZ22" s="216">
        <v>105.43994393</v>
      </c>
      <c r="BA22" s="216">
        <v>84.450290581000004</v>
      </c>
      <c r="BB22" s="216">
        <v>67.865164800000002</v>
      </c>
      <c r="BC22" s="216">
        <v>60.526271968000003</v>
      </c>
      <c r="BD22" s="216">
        <v>63.999079299999998</v>
      </c>
      <c r="BE22" s="216">
        <v>67.360302742000002</v>
      </c>
      <c r="BF22" s="216">
        <v>66.876410516000007</v>
      </c>
      <c r="BG22" s="216">
        <v>64.037157066999995</v>
      </c>
      <c r="BH22" s="216">
        <v>66.749884300000005</v>
      </c>
      <c r="BI22" s="216">
        <v>76.812169299999994</v>
      </c>
      <c r="BJ22" s="327">
        <v>94.526409999999998</v>
      </c>
      <c r="BK22" s="327">
        <v>101.60639999999999</v>
      </c>
      <c r="BL22" s="327">
        <v>97.150090000000006</v>
      </c>
      <c r="BM22" s="327">
        <v>83.56814</v>
      </c>
      <c r="BN22" s="327">
        <v>69.479370000000003</v>
      </c>
      <c r="BO22" s="327">
        <v>63.299880000000002</v>
      </c>
      <c r="BP22" s="327">
        <v>64.443979999999996</v>
      </c>
      <c r="BQ22" s="327">
        <v>68.649749999999997</v>
      </c>
      <c r="BR22" s="327">
        <v>68.649910000000006</v>
      </c>
      <c r="BS22" s="327">
        <v>64.309659999999994</v>
      </c>
      <c r="BT22" s="327">
        <v>65.774630000000002</v>
      </c>
      <c r="BU22" s="327">
        <v>79.259619999999998</v>
      </c>
      <c r="BV22" s="327">
        <v>94.073999999999998</v>
      </c>
    </row>
    <row r="23" spans="1:74" ht="11.1" customHeight="1" x14ac:dyDescent="0.2">
      <c r="A23" s="16"/>
      <c r="B23" s="25"/>
      <c r="C23" s="216"/>
      <c r="D23" s="216"/>
      <c r="E23" s="216"/>
      <c r="F23" s="216"/>
      <c r="G23" s="216"/>
      <c r="H23" s="216"/>
      <c r="I23" s="216"/>
      <c r="J23" s="216"/>
      <c r="K23" s="216"/>
      <c r="L23" s="216"/>
      <c r="M23" s="216"/>
      <c r="N23" s="216"/>
      <c r="O23" s="216"/>
      <c r="P23" s="216"/>
      <c r="Q23" s="216"/>
      <c r="R23" s="216"/>
      <c r="S23" s="216"/>
      <c r="T23" s="216"/>
      <c r="U23" s="216"/>
      <c r="V23" s="216"/>
      <c r="W23" s="216"/>
      <c r="X23" s="216"/>
      <c r="Y23" s="216"/>
      <c r="Z23" s="216"/>
      <c r="AA23" s="216"/>
      <c r="AB23" s="216"/>
      <c r="AC23" s="216"/>
      <c r="AD23" s="216"/>
      <c r="AE23" s="216"/>
      <c r="AF23" s="216"/>
      <c r="AG23" s="216"/>
      <c r="AH23" s="216"/>
      <c r="AI23" s="216"/>
      <c r="AJ23" s="216"/>
      <c r="AK23" s="216"/>
      <c r="AL23" s="216"/>
      <c r="AM23" s="216"/>
      <c r="AN23" s="216"/>
      <c r="AO23" s="216"/>
      <c r="AP23" s="216"/>
      <c r="AQ23" s="216"/>
      <c r="AR23" s="216"/>
      <c r="AS23" s="216"/>
      <c r="AT23" s="216"/>
      <c r="AU23" s="216"/>
      <c r="AV23" s="216"/>
      <c r="AW23" s="216"/>
      <c r="AX23" s="216"/>
      <c r="AY23" s="216"/>
      <c r="AZ23" s="216"/>
      <c r="BA23" s="216"/>
      <c r="BB23" s="216"/>
      <c r="BC23" s="216"/>
      <c r="BD23" s="216"/>
      <c r="BE23" s="216"/>
      <c r="BF23" s="216"/>
      <c r="BG23" s="216"/>
      <c r="BH23" s="216"/>
      <c r="BI23" s="216"/>
      <c r="BJ23" s="327"/>
      <c r="BK23" s="327"/>
      <c r="BL23" s="327"/>
      <c r="BM23" s="327"/>
      <c r="BN23" s="327"/>
      <c r="BO23" s="327"/>
      <c r="BP23" s="327"/>
      <c r="BQ23" s="327"/>
      <c r="BR23" s="327"/>
      <c r="BS23" s="327"/>
      <c r="BT23" s="327"/>
      <c r="BU23" s="327"/>
      <c r="BV23" s="327"/>
    </row>
    <row r="24" spans="1:74" ht="11.1" customHeight="1" x14ac:dyDescent="0.2">
      <c r="A24" s="16"/>
      <c r="B24" s="25" t="s">
        <v>117</v>
      </c>
      <c r="C24" s="216"/>
      <c r="D24" s="216"/>
      <c r="E24" s="216"/>
      <c r="F24" s="216"/>
      <c r="G24" s="216"/>
      <c r="H24" s="216"/>
      <c r="I24" s="216"/>
      <c r="J24" s="216"/>
      <c r="K24" s="216"/>
      <c r="L24" s="216"/>
      <c r="M24" s="216"/>
      <c r="N24" s="216"/>
      <c r="O24" s="216"/>
      <c r="P24" s="216"/>
      <c r="Q24" s="216"/>
      <c r="R24" s="216"/>
      <c r="S24" s="216"/>
      <c r="T24" s="216"/>
      <c r="U24" s="216"/>
      <c r="V24" s="216"/>
      <c r="W24" s="216"/>
      <c r="X24" s="216"/>
      <c r="Y24" s="216"/>
      <c r="Z24" s="216"/>
      <c r="AA24" s="216"/>
      <c r="AB24" s="216"/>
      <c r="AC24" s="216"/>
      <c r="AD24" s="216"/>
      <c r="AE24" s="216"/>
      <c r="AF24" s="216"/>
      <c r="AG24" s="216"/>
      <c r="AH24" s="216"/>
      <c r="AI24" s="216"/>
      <c r="AJ24" s="216"/>
      <c r="AK24" s="216"/>
      <c r="AL24" s="216"/>
      <c r="AM24" s="216"/>
      <c r="AN24" s="216"/>
      <c r="AO24" s="216"/>
      <c r="AP24" s="216"/>
      <c r="AQ24" s="216"/>
      <c r="AR24" s="216"/>
      <c r="AS24" s="216"/>
      <c r="AT24" s="216"/>
      <c r="AU24" s="216"/>
      <c r="AV24" s="216"/>
      <c r="AW24" s="216"/>
      <c r="AX24" s="216"/>
      <c r="AY24" s="216"/>
      <c r="AZ24" s="216"/>
      <c r="BA24" s="216"/>
      <c r="BB24" s="216"/>
      <c r="BC24" s="216"/>
      <c r="BD24" s="216"/>
      <c r="BE24" s="216"/>
      <c r="BF24" s="216"/>
      <c r="BG24" s="216"/>
      <c r="BH24" s="216"/>
      <c r="BI24" s="216"/>
      <c r="BJ24" s="327"/>
      <c r="BK24" s="327"/>
      <c r="BL24" s="327"/>
      <c r="BM24" s="327"/>
      <c r="BN24" s="327"/>
      <c r="BO24" s="327"/>
      <c r="BP24" s="327"/>
      <c r="BQ24" s="327"/>
      <c r="BR24" s="327"/>
      <c r="BS24" s="327"/>
      <c r="BT24" s="327"/>
      <c r="BU24" s="327"/>
      <c r="BV24" s="327"/>
    </row>
    <row r="25" spans="1:74" ht="11.1" customHeight="1" x14ac:dyDescent="0.2">
      <c r="A25" s="26" t="s">
        <v>235</v>
      </c>
      <c r="B25" s="27" t="s">
        <v>1042</v>
      </c>
      <c r="C25" s="68">
        <v>96.303081031000005</v>
      </c>
      <c r="D25" s="68">
        <v>79.576763</v>
      </c>
      <c r="E25" s="68">
        <v>78.766961971000001</v>
      </c>
      <c r="F25" s="68">
        <v>72.49718799</v>
      </c>
      <c r="G25" s="68">
        <v>79.098325993000003</v>
      </c>
      <c r="H25" s="68">
        <v>89.651825009999996</v>
      </c>
      <c r="I25" s="68">
        <v>99.618148026</v>
      </c>
      <c r="J25" s="68">
        <v>97.762440968000007</v>
      </c>
      <c r="K25" s="68">
        <v>82.34100402</v>
      </c>
      <c r="L25" s="68">
        <v>75.260839000000004</v>
      </c>
      <c r="M25" s="68">
        <v>72.706917989999994</v>
      </c>
      <c r="N25" s="68">
        <v>79.364672010000007</v>
      </c>
      <c r="O25" s="68">
        <v>76.291600005000006</v>
      </c>
      <c r="P25" s="68">
        <v>68.466207010000005</v>
      </c>
      <c r="Q25" s="68">
        <v>63.074890992999997</v>
      </c>
      <c r="R25" s="68">
        <v>56.89861698</v>
      </c>
      <c r="S25" s="68">
        <v>68.014705001999999</v>
      </c>
      <c r="T25" s="68">
        <v>76.642096980000005</v>
      </c>
      <c r="U25" s="68">
        <v>91.587643998999994</v>
      </c>
      <c r="V25" s="68">
        <v>87.918692969999995</v>
      </c>
      <c r="W25" s="68">
        <v>74.477409030000004</v>
      </c>
      <c r="X25" s="68">
        <v>71.773730002999997</v>
      </c>
      <c r="Y25" s="68">
        <v>75.318703020000001</v>
      </c>
      <c r="Z25" s="68">
        <v>78.720824981000007</v>
      </c>
      <c r="AA25" s="68">
        <v>80.587134132000003</v>
      </c>
      <c r="AB25" s="68">
        <v>72.485532616</v>
      </c>
      <c r="AC25" s="68">
        <v>75.914287752000007</v>
      </c>
      <c r="AD25" s="68">
        <v>65.959612590000006</v>
      </c>
      <c r="AE25" s="68">
        <v>69.885357005000003</v>
      </c>
      <c r="AF25" s="68">
        <v>80.169252029999996</v>
      </c>
      <c r="AG25" s="68">
        <v>88.299204236999998</v>
      </c>
      <c r="AH25" s="68">
        <v>87.155788952999998</v>
      </c>
      <c r="AI25" s="68">
        <v>77.901621539999994</v>
      </c>
      <c r="AJ25" s="68">
        <v>71.824198065000004</v>
      </c>
      <c r="AK25" s="68">
        <v>71.439212459999993</v>
      </c>
      <c r="AL25" s="68">
        <v>82.820613948000002</v>
      </c>
      <c r="AM25" s="68">
        <v>89.081952107000006</v>
      </c>
      <c r="AN25" s="68">
        <v>81.599942536</v>
      </c>
      <c r="AO25" s="68">
        <v>77.719164140000004</v>
      </c>
      <c r="AP25" s="68">
        <v>63.244755605999998</v>
      </c>
      <c r="AQ25" s="68">
        <v>69.214216577000002</v>
      </c>
      <c r="AR25" s="68">
        <v>79.500838982999994</v>
      </c>
      <c r="AS25" s="68">
        <v>86.653477213000002</v>
      </c>
      <c r="AT25" s="68">
        <v>86.371462675000004</v>
      </c>
      <c r="AU25" s="68">
        <v>74.234868786000007</v>
      </c>
      <c r="AV25" s="68">
        <v>66.619736845000006</v>
      </c>
      <c r="AW25" s="68">
        <v>69.820155249999999</v>
      </c>
      <c r="AX25" s="68">
        <v>72.966852583000005</v>
      </c>
      <c r="AY25" s="68">
        <v>76.641292976000003</v>
      </c>
      <c r="AZ25" s="68">
        <v>72.086170077000006</v>
      </c>
      <c r="BA25" s="68">
        <v>63.497947113999999</v>
      </c>
      <c r="BB25" s="68">
        <v>53.399564456</v>
      </c>
      <c r="BC25" s="68">
        <v>61.972866298</v>
      </c>
      <c r="BD25" s="68">
        <v>74.019932549999993</v>
      </c>
      <c r="BE25" s="68">
        <v>81.850403197999995</v>
      </c>
      <c r="BF25" s="68">
        <v>79.225978143000006</v>
      </c>
      <c r="BG25" s="68">
        <v>70.048795006999995</v>
      </c>
      <c r="BH25" s="68">
        <v>63.082573629999999</v>
      </c>
      <c r="BI25" s="68">
        <v>59.215018800000003</v>
      </c>
      <c r="BJ25" s="329">
        <v>71.540719999999993</v>
      </c>
      <c r="BK25" s="329">
        <v>75.270120000000006</v>
      </c>
      <c r="BL25" s="329">
        <v>67.238619999999997</v>
      </c>
      <c r="BM25" s="329">
        <v>65.476730000000003</v>
      </c>
      <c r="BN25" s="329">
        <v>57.426229999999997</v>
      </c>
      <c r="BO25" s="329">
        <v>63.014389999999999</v>
      </c>
      <c r="BP25" s="329">
        <v>71.4816</v>
      </c>
      <c r="BQ25" s="329">
        <v>79.933149999999998</v>
      </c>
      <c r="BR25" s="329">
        <v>80.455060000000003</v>
      </c>
      <c r="BS25" s="329">
        <v>68.871080000000006</v>
      </c>
      <c r="BT25" s="329">
        <v>65.185630000000003</v>
      </c>
      <c r="BU25" s="329">
        <v>64.078850000000003</v>
      </c>
      <c r="BV25" s="329">
        <v>71.906800000000004</v>
      </c>
    </row>
    <row r="26" spans="1:74" ht="11.1" customHeight="1" x14ac:dyDescent="0.2">
      <c r="A26" s="16"/>
      <c r="B26" s="25"/>
      <c r="C26" s="218"/>
      <c r="D26" s="218"/>
      <c r="E26" s="218"/>
      <c r="F26" s="218"/>
      <c r="G26" s="218"/>
      <c r="H26" s="218"/>
      <c r="I26" s="218"/>
      <c r="J26" s="218"/>
      <c r="K26" s="218"/>
      <c r="L26" s="218"/>
      <c r="M26" s="218"/>
      <c r="N26" s="218"/>
      <c r="O26" s="218"/>
      <c r="P26" s="218"/>
      <c r="Q26" s="218"/>
      <c r="R26" s="218"/>
      <c r="S26" s="218"/>
      <c r="T26" s="218"/>
      <c r="U26" s="218"/>
      <c r="V26" s="218"/>
      <c r="W26" s="218"/>
      <c r="X26" s="218"/>
      <c r="Y26" s="218"/>
      <c r="Z26" s="218"/>
      <c r="AA26" s="218"/>
      <c r="AB26" s="218"/>
      <c r="AC26" s="218"/>
      <c r="AD26" s="218"/>
      <c r="AE26" s="218"/>
      <c r="AF26" s="218"/>
      <c r="AG26" s="218"/>
      <c r="AH26" s="218"/>
      <c r="AI26" s="218"/>
      <c r="AJ26" s="218"/>
      <c r="AK26" s="218"/>
      <c r="AL26" s="218"/>
      <c r="AM26" s="218"/>
      <c r="AN26" s="218"/>
      <c r="AO26" s="218"/>
      <c r="AP26" s="218"/>
      <c r="AQ26" s="218"/>
      <c r="AR26" s="218"/>
      <c r="AS26" s="218"/>
      <c r="AT26" s="218"/>
      <c r="AU26" s="218"/>
      <c r="AV26" s="218"/>
      <c r="AW26" s="218"/>
      <c r="AX26" s="218"/>
      <c r="AY26" s="218"/>
      <c r="AZ26" s="218"/>
      <c r="BA26" s="218"/>
      <c r="BB26" s="218"/>
      <c r="BC26" s="218"/>
      <c r="BD26" s="218"/>
      <c r="BE26" s="218"/>
      <c r="BF26" s="218"/>
      <c r="BG26" s="218"/>
      <c r="BH26" s="218"/>
      <c r="BI26" s="218"/>
      <c r="BJ26" s="331"/>
      <c r="BK26" s="331"/>
      <c r="BL26" s="331"/>
      <c r="BM26" s="331"/>
      <c r="BN26" s="331"/>
      <c r="BO26" s="331"/>
      <c r="BP26" s="331"/>
      <c r="BQ26" s="331"/>
      <c r="BR26" s="331"/>
      <c r="BS26" s="331"/>
      <c r="BT26" s="331"/>
      <c r="BU26" s="331"/>
      <c r="BV26" s="331"/>
    </row>
    <row r="27" spans="1:74" ht="11.1" customHeight="1" x14ac:dyDescent="0.2">
      <c r="A27" s="16"/>
      <c r="B27" s="29" t="s">
        <v>1023</v>
      </c>
      <c r="C27" s="216"/>
      <c r="D27" s="216"/>
      <c r="E27" s="216"/>
      <c r="F27" s="216"/>
      <c r="G27" s="216"/>
      <c r="H27" s="216"/>
      <c r="I27" s="216"/>
      <c r="J27" s="216"/>
      <c r="K27" s="216"/>
      <c r="L27" s="216"/>
      <c r="M27" s="216"/>
      <c r="N27" s="216"/>
      <c r="O27" s="216"/>
      <c r="P27" s="216"/>
      <c r="Q27" s="216"/>
      <c r="R27" s="216"/>
      <c r="S27" s="216"/>
      <c r="T27" s="216"/>
      <c r="U27" s="216"/>
      <c r="V27" s="216"/>
      <c r="W27" s="216"/>
      <c r="X27" s="216"/>
      <c r="Y27" s="216"/>
      <c r="Z27" s="216"/>
      <c r="AA27" s="216"/>
      <c r="AB27" s="216"/>
      <c r="AC27" s="216"/>
      <c r="AD27" s="216"/>
      <c r="AE27" s="216"/>
      <c r="AF27" s="216"/>
      <c r="AG27" s="216"/>
      <c r="AH27" s="216"/>
      <c r="AI27" s="216"/>
      <c r="AJ27" s="216"/>
      <c r="AK27" s="216"/>
      <c r="AL27" s="216"/>
      <c r="AM27" s="216"/>
      <c r="AN27" s="216"/>
      <c r="AO27" s="216"/>
      <c r="AP27" s="216"/>
      <c r="AQ27" s="216"/>
      <c r="AR27" s="216"/>
      <c r="AS27" s="216"/>
      <c r="AT27" s="216"/>
      <c r="AU27" s="216"/>
      <c r="AV27" s="216"/>
      <c r="AW27" s="216"/>
      <c r="AX27" s="216"/>
      <c r="AY27" s="216"/>
      <c r="AZ27" s="216"/>
      <c r="BA27" s="216"/>
      <c r="BB27" s="216"/>
      <c r="BC27" s="216"/>
      <c r="BD27" s="216"/>
      <c r="BE27" s="216"/>
      <c r="BF27" s="216"/>
      <c r="BG27" s="216"/>
      <c r="BH27" s="216"/>
      <c r="BI27" s="216"/>
      <c r="BJ27" s="327"/>
      <c r="BK27" s="327"/>
      <c r="BL27" s="327"/>
      <c r="BM27" s="327"/>
      <c r="BN27" s="327"/>
      <c r="BO27" s="327"/>
      <c r="BP27" s="327"/>
      <c r="BQ27" s="327"/>
      <c r="BR27" s="327"/>
      <c r="BS27" s="327"/>
      <c r="BT27" s="327"/>
      <c r="BU27" s="327"/>
      <c r="BV27" s="327"/>
    </row>
    <row r="28" spans="1:74" ht="11.1" customHeight="1" x14ac:dyDescent="0.2">
      <c r="A28" s="16" t="s">
        <v>789</v>
      </c>
      <c r="B28" s="27" t="s">
        <v>106</v>
      </c>
      <c r="C28" s="216">
        <v>11.14066124</v>
      </c>
      <c r="D28" s="216">
        <v>10.962349189999999</v>
      </c>
      <c r="E28" s="216">
        <v>9.7564471679999993</v>
      </c>
      <c r="F28" s="216">
        <v>9.5194664010000007</v>
      </c>
      <c r="G28" s="216">
        <v>9.6346343220000001</v>
      </c>
      <c r="H28" s="216">
        <v>11.329615820000001</v>
      </c>
      <c r="I28" s="216">
        <v>12.349280439999999</v>
      </c>
      <c r="J28" s="216">
        <v>12.41974431</v>
      </c>
      <c r="K28" s="216">
        <v>11.24820654</v>
      </c>
      <c r="L28" s="216">
        <v>9.6334412520000008</v>
      </c>
      <c r="M28" s="216">
        <v>9.5374392869999998</v>
      </c>
      <c r="N28" s="216">
        <v>10.11781057</v>
      </c>
      <c r="O28" s="216">
        <v>10.407842580000001</v>
      </c>
      <c r="P28" s="216">
        <v>10.27590462</v>
      </c>
      <c r="Q28" s="216">
        <v>9.5078633549999996</v>
      </c>
      <c r="R28" s="216">
        <v>9.3764821440000006</v>
      </c>
      <c r="S28" s="216">
        <v>9.9440518069999992</v>
      </c>
      <c r="T28" s="216">
        <v>11.219549130000001</v>
      </c>
      <c r="U28" s="216">
        <v>12.3706522</v>
      </c>
      <c r="V28" s="216">
        <v>12.16800486</v>
      </c>
      <c r="W28" s="216">
        <v>10.98191607</v>
      </c>
      <c r="X28" s="216">
        <v>9.7381243319999999</v>
      </c>
      <c r="Y28" s="216">
        <v>9.6506130080000005</v>
      </c>
      <c r="Z28" s="216">
        <v>9.9746947729999995</v>
      </c>
      <c r="AA28" s="216">
        <v>10.736895090000001</v>
      </c>
      <c r="AB28" s="216">
        <v>10.801349986</v>
      </c>
      <c r="AC28" s="216">
        <v>9.9707773719000006</v>
      </c>
      <c r="AD28" s="216">
        <v>9.6245472476000007</v>
      </c>
      <c r="AE28" s="216">
        <v>9.7057794658999992</v>
      </c>
      <c r="AF28" s="216">
        <v>11.067953014</v>
      </c>
      <c r="AG28" s="216">
        <v>11.986746036</v>
      </c>
      <c r="AH28" s="216">
        <v>11.810408086000001</v>
      </c>
      <c r="AI28" s="216">
        <v>11.170382682</v>
      </c>
      <c r="AJ28" s="216">
        <v>9.8665910382999993</v>
      </c>
      <c r="AK28" s="216">
        <v>9.7694597286999993</v>
      </c>
      <c r="AL28" s="216">
        <v>10.611517517999999</v>
      </c>
      <c r="AM28" s="216">
        <v>11.386679169000001</v>
      </c>
      <c r="AN28" s="216">
        <v>11.405671824000001</v>
      </c>
      <c r="AO28" s="216">
        <v>10.114355572999999</v>
      </c>
      <c r="AP28" s="216">
        <v>9.5472078271999994</v>
      </c>
      <c r="AQ28" s="216">
        <v>9.7532307848999995</v>
      </c>
      <c r="AR28" s="216">
        <v>11.129224744</v>
      </c>
      <c r="AS28" s="216">
        <v>11.727594996000001</v>
      </c>
      <c r="AT28" s="216">
        <v>11.741315762999999</v>
      </c>
      <c r="AU28" s="216">
        <v>11.274137591000001</v>
      </c>
      <c r="AV28" s="216">
        <v>9.9232023512000005</v>
      </c>
      <c r="AW28" s="216">
        <v>9.8812931721999995</v>
      </c>
      <c r="AX28" s="216">
        <v>10.429053515</v>
      </c>
      <c r="AY28" s="216">
        <v>10.909586915</v>
      </c>
      <c r="AZ28" s="216">
        <v>11.246487837</v>
      </c>
      <c r="BA28" s="216">
        <v>10.106129927</v>
      </c>
      <c r="BB28" s="216">
        <v>9.4190341389000007</v>
      </c>
      <c r="BC28" s="216">
        <v>9.5492618132999993</v>
      </c>
      <c r="BD28" s="216">
        <v>11.151034722</v>
      </c>
      <c r="BE28" s="216">
        <v>11.998212604000001</v>
      </c>
      <c r="BF28" s="216">
        <v>11.963397196000001</v>
      </c>
      <c r="BG28" s="216">
        <v>11.375279619000001</v>
      </c>
      <c r="BH28" s="216">
        <v>9.9657901689999999</v>
      </c>
      <c r="BI28" s="216">
        <v>9.6018620464000008</v>
      </c>
      <c r="BJ28" s="327">
        <v>10.37255</v>
      </c>
      <c r="BK28" s="327">
        <v>10.943339999999999</v>
      </c>
      <c r="BL28" s="327">
        <v>10.83403</v>
      </c>
      <c r="BM28" s="327">
        <v>9.9572149999999997</v>
      </c>
      <c r="BN28" s="327">
        <v>9.5233310000000007</v>
      </c>
      <c r="BO28" s="327">
        <v>9.7452129999999997</v>
      </c>
      <c r="BP28" s="327">
        <v>11.17803</v>
      </c>
      <c r="BQ28" s="327">
        <v>12.128869999999999</v>
      </c>
      <c r="BR28" s="327">
        <v>12.16107</v>
      </c>
      <c r="BS28" s="327">
        <v>11.293990000000001</v>
      </c>
      <c r="BT28" s="327">
        <v>10.035399999999999</v>
      </c>
      <c r="BU28" s="327">
        <v>9.8227089999999997</v>
      </c>
      <c r="BV28" s="327">
        <v>10.47677</v>
      </c>
    </row>
    <row r="29" spans="1:74" ht="11.1" customHeight="1" x14ac:dyDescent="0.2">
      <c r="A29" s="16"/>
      <c r="B29" s="25"/>
      <c r="C29" s="216"/>
      <c r="D29" s="216"/>
      <c r="E29" s="216"/>
      <c r="F29" s="216"/>
      <c r="G29" s="216"/>
      <c r="H29" s="216"/>
      <c r="I29" s="216"/>
      <c r="J29" s="216"/>
      <c r="K29" s="216"/>
      <c r="L29" s="216"/>
      <c r="M29" s="216"/>
      <c r="N29" s="216"/>
      <c r="O29" s="216"/>
      <c r="P29" s="216"/>
      <c r="Q29" s="216"/>
      <c r="R29" s="216"/>
      <c r="S29" s="216"/>
      <c r="T29" s="216"/>
      <c r="U29" s="216"/>
      <c r="V29" s="216"/>
      <c r="W29" s="216"/>
      <c r="X29" s="216"/>
      <c r="Y29" s="216"/>
      <c r="Z29" s="216"/>
      <c r="AA29" s="216"/>
      <c r="AB29" s="216"/>
      <c r="AC29" s="216"/>
      <c r="AD29" s="216"/>
      <c r="AE29" s="216"/>
      <c r="AF29" s="216"/>
      <c r="AG29" s="216"/>
      <c r="AH29" s="216"/>
      <c r="AI29" s="216"/>
      <c r="AJ29" s="216"/>
      <c r="AK29" s="216"/>
      <c r="AL29" s="216"/>
      <c r="AM29" s="216"/>
      <c r="AN29" s="216"/>
      <c r="AO29" s="216"/>
      <c r="AP29" s="216"/>
      <c r="AQ29" s="216"/>
      <c r="AR29" s="216"/>
      <c r="AS29" s="216"/>
      <c r="AT29" s="216"/>
      <c r="AU29" s="216"/>
      <c r="AV29" s="216"/>
      <c r="AW29" s="216"/>
      <c r="AX29" s="216"/>
      <c r="AY29" s="216"/>
      <c r="AZ29" s="216"/>
      <c r="BA29" s="216"/>
      <c r="BB29" s="216"/>
      <c r="BC29" s="216"/>
      <c r="BD29" s="216"/>
      <c r="BE29" s="216"/>
      <c r="BF29" s="216"/>
      <c r="BG29" s="216"/>
      <c r="BH29" s="216"/>
      <c r="BI29" s="216"/>
      <c r="BJ29" s="327"/>
      <c r="BK29" s="327"/>
      <c r="BL29" s="327"/>
      <c r="BM29" s="327"/>
      <c r="BN29" s="327"/>
      <c r="BO29" s="327"/>
      <c r="BP29" s="327"/>
      <c r="BQ29" s="327"/>
      <c r="BR29" s="327"/>
      <c r="BS29" s="327"/>
      <c r="BT29" s="327"/>
      <c r="BU29" s="327"/>
      <c r="BV29" s="327"/>
    </row>
    <row r="30" spans="1:74" ht="11.1" customHeight="1" x14ac:dyDescent="0.2">
      <c r="A30" s="16"/>
      <c r="B30" s="25" t="s">
        <v>244</v>
      </c>
      <c r="C30" s="216"/>
      <c r="D30" s="216"/>
      <c r="E30" s="216"/>
      <c r="F30" s="216"/>
      <c r="G30" s="216"/>
      <c r="H30" s="216"/>
      <c r="I30" s="216"/>
      <c r="J30" s="216"/>
      <c r="K30" s="216"/>
      <c r="L30" s="216"/>
      <c r="M30" s="216"/>
      <c r="N30" s="216"/>
      <c r="O30" s="216"/>
      <c r="P30" s="216"/>
      <c r="Q30" s="216"/>
      <c r="R30" s="216"/>
      <c r="S30" s="216"/>
      <c r="T30" s="216"/>
      <c r="U30" s="216"/>
      <c r="V30" s="216"/>
      <c r="W30" s="216"/>
      <c r="X30" s="216"/>
      <c r="Y30" s="216"/>
      <c r="Z30" s="216"/>
      <c r="AA30" s="216"/>
      <c r="AB30" s="216"/>
      <c r="AC30" s="216"/>
      <c r="AD30" s="216"/>
      <c r="AE30" s="216"/>
      <c r="AF30" s="216"/>
      <c r="AG30" s="216"/>
      <c r="AH30" s="216"/>
      <c r="AI30" s="216"/>
      <c r="AJ30" s="216"/>
      <c r="AK30" s="216"/>
      <c r="AL30" s="216"/>
      <c r="AM30" s="216"/>
      <c r="AN30" s="216"/>
      <c r="AO30" s="216"/>
      <c r="AP30" s="216"/>
      <c r="AQ30" s="216"/>
      <c r="AR30" s="216"/>
      <c r="AS30" s="216"/>
      <c r="AT30" s="216"/>
      <c r="AU30" s="216"/>
      <c r="AV30" s="216"/>
      <c r="AW30" s="216"/>
      <c r="AX30" s="216"/>
      <c r="AY30" s="216"/>
      <c r="AZ30" s="216"/>
      <c r="BA30" s="216"/>
      <c r="BB30" s="216"/>
      <c r="BC30" s="216"/>
      <c r="BD30" s="216"/>
      <c r="BE30" s="216"/>
      <c r="BF30" s="216"/>
      <c r="BG30" s="216"/>
      <c r="BH30" s="216"/>
      <c r="BI30" s="216"/>
      <c r="BJ30" s="327"/>
      <c r="BK30" s="327"/>
      <c r="BL30" s="327"/>
      <c r="BM30" s="327"/>
      <c r="BN30" s="327"/>
      <c r="BO30" s="327"/>
      <c r="BP30" s="327"/>
      <c r="BQ30" s="327"/>
      <c r="BR30" s="327"/>
      <c r="BS30" s="327"/>
      <c r="BT30" s="327"/>
      <c r="BU30" s="327"/>
      <c r="BV30" s="327"/>
    </row>
    <row r="31" spans="1:74" ht="11.1" customHeight="1" x14ac:dyDescent="0.2">
      <c r="A31" s="133" t="s">
        <v>28</v>
      </c>
      <c r="B31" s="30" t="s">
        <v>107</v>
      </c>
      <c r="C31" s="216">
        <v>0.72964123878999998</v>
      </c>
      <c r="D31" s="216">
        <v>0.70173033455</v>
      </c>
      <c r="E31" s="216">
        <v>0.80366295855000003</v>
      </c>
      <c r="F31" s="216">
        <v>0.80214067663999999</v>
      </c>
      <c r="G31" s="216">
        <v>0.82507447603999995</v>
      </c>
      <c r="H31" s="216">
        <v>0.82201449223</v>
      </c>
      <c r="I31" s="216">
        <v>0.78088092388999997</v>
      </c>
      <c r="J31" s="216">
        <v>0.73969261558999999</v>
      </c>
      <c r="K31" s="216">
        <v>0.66867303032000003</v>
      </c>
      <c r="L31" s="216">
        <v>0.69738280259999996</v>
      </c>
      <c r="M31" s="216">
        <v>0.72529279514</v>
      </c>
      <c r="N31" s="216">
        <v>0.75849952932999998</v>
      </c>
      <c r="O31" s="216">
        <v>0.74896575515999997</v>
      </c>
      <c r="P31" s="216">
        <v>0.68008129566999997</v>
      </c>
      <c r="Q31" s="216">
        <v>0.78367257672000001</v>
      </c>
      <c r="R31" s="216">
        <v>0.75951722715000003</v>
      </c>
      <c r="S31" s="216">
        <v>0.80181952345999996</v>
      </c>
      <c r="T31" s="216">
        <v>0.77100228172999996</v>
      </c>
      <c r="U31" s="216">
        <v>0.74249967065</v>
      </c>
      <c r="V31" s="216">
        <v>0.71668258762000003</v>
      </c>
      <c r="W31" s="216">
        <v>0.64206075389999995</v>
      </c>
      <c r="X31" s="216">
        <v>0.68242356312999997</v>
      </c>
      <c r="Y31" s="216">
        <v>0.68264399083000005</v>
      </c>
      <c r="Z31" s="216">
        <v>0.76319832406999999</v>
      </c>
      <c r="AA31" s="216">
        <v>0.79305026441000004</v>
      </c>
      <c r="AB31" s="216">
        <v>0.70904075346999995</v>
      </c>
      <c r="AC31" s="216">
        <v>0.77348465638999997</v>
      </c>
      <c r="AD31" s="216">
        <v>0.82135805586999999</v>
      </c>
      <c r="AE31" s="216">
        <v>0.85953854749000003</v>
      </c>
      <c r="AF31" s="216">
        <v>0.82758332519</v>
      </c>
      <c r="AG31" s="216">
        <v>0.81295444760000002</v>
      </c>
      <c r="AH31" s="216">
        <v>0.74373874250000005</v>
      </c>
      <c r="AI31" s="216">
        <v>0.70385126289</v>
      </c>
      <c r="AJ31" s="216">
        <v>0.74544450207000001</v>
      </c>
      <c r="AK31" s="216">
        <v>0.75985943349999996</v>
      </c>
      <c r="AL31" s="216">
        <v>0.79870261266999998</v>
      </c>
      <c r="AM31" s="216">
        <v>0.81699218066000001</v>
      </c>
      <c r="AN31" s="216">
        <v>0.70287963708000001</v>
      </c>
      <c r="AO31" s="216">
        <v>0.84850950379000001</v>
      </c>
      <c r="AP31" s="216">
        <v>0.85766414325999996</v>
      </c>
      <c r="AQ31" s="216">
        <v>0.85905860353999997</v>
      </c>
      <c r="AR31" s="216">
        <v>0.85480846417</v>
      </c>
      <c r="AS31" s="216">
        <v>0.81924507756999998</v>
      </c>
      <c r="AT31" s="216">
        <v>0.76007497319999995</v>
      </c>
      <c r="AU31" s="216">
        <v>0.71158226539000002</v>
      </c>
      <c r="AV31" s="216">
        <v>0.76403237910999999</v>
      </c>
      <c r="AW31" s="216">
        <v>0.80819572896000003</v>
      </c>
      <c r="AX31" s="216">
        <v>0.82216767005000002</v>
      </c>
      <c r="AY31" s="216">
        <v>0.82314418387999999</v>
      </c>
      <c r="AZ31" s="216">
        <v>0.76857827090999997</v>
      </c>
      <c r="BA31" s="216">
        <v>0.83089978079000004</v>
      </c>
      <c r="BB31" s="216">
        <v>0.82309933605999996</v>
      </c>
      <c r="BC31" s="216">
        <v>0.82003779529999998</v>
      </c>
      <c r="BD31" s="216">
        <v>0.78288549815999997</v>
      </c>
      <c r="BE31" s="216">
        <v>0.81074693852000002</v>
      </c>
      <c r="BF31" s="216">
        <v>0.78474740624999995</v>
      </c>
      <c r="BG31" s="216">
        <v>0.73647549999999995</v>
      </c>
      <c r="BH31" s="216">
        <v>0.74664569999999997</v>
      </c>
      <c r="BI31" s="216">
        <v>0.7474558</v>
      </c>
      <c r="BJ31" s="327">
        <v>0.79014899999999999</v>
      </c>
      <c r="BK31" s="327">
        <v>0.82894889999999999</v>
      </c>
      <c r="BL31" s="327">
        <v>0.75208580000000003</v>
      </c>
      <c r="BM31" s="327">
        <v>0.84308950000000005</v>
      </c>
      <c r="BN31" s="327">
        <v>0.86236970000000002</v>
      </c>
      <c r="BO31" s="327">
        <v>0.88989529999999994</v>
      </c>
      <c r="BP31" s="327">
        <v>0.88270090000000001</v>
      </c>
      <c r="BQ31" s="327">
        <v>0.89430330000000002</v>
      </c>
      <c r="BR31" s="327">
        <v>0.85010620000000003</v>
      </c>
      <c r="BS31" s="327">
        <v>0.76104329999999998</v>
      </c>
      <c r="BT31" s="327">
        <v>0.80461959999999999</v>
      </c>
      <c r="BU31" s="327">
        <v>0.80337380000000003</v>
      </c>
      <c r="BV31" s="327">
        <v>0.87359339999999996</v>
      </c>
    </row>
    <row r="32" spans="1:74" ht="11.1" customHeight="1" x14ac:dyDescent="0.2">
      <c r="A32" s="16"/>
      <c r="B32" s="25"/>
      <c r="C32" s="216"/>
      <c r="D32" s="216"/>
      <c r="E32" s="216"/>
      <c r="F32" s="216"/>
      <c r="G32" s="216"/>
      <c r="H32" s="216"/>
      <c r="I32" s="216"/>
      <c r="J32" s="216"/>
      <c r="K32" s="216"/>
      <c r="L32" s="216"/>
      <c r="M32" s="216"/>
      <c r="N32" s="216"/>
      <c r="O32" s="216"/>
      <c r="P32" s="216"/>
      <c r="Q32" s="216"/>
      <c r="R32" s="216"/>
      <c r="S32" s="216"/>
      <c r="T32" s="216"/>
      <c r="U32" s="216"/>
      <c r="V32" s="216"/>
      <c r="W32" s="216"/>
      <c r="X32" s="216"/>
      <c r="Y32" s="216"/>
      <c r="Z32" s="216"/>
      <c r="AA32" s="216"/>
      <c r="AB32" s="216"/>
      <c r="AC32" s="216"/>
      <c r="AD32" s="216"/>
      <c r="AE32" s="216"/>
      <c r="AF32" s="216"/>
      <c r="AG32" s="216"/>
      <c r="AH32" s="216"/>
      <c r="AI32" s="216"/>
      <c r="AJ32" s="216"/>
      <c r="AK32" s="216"/>
      <c r="AL32" s="216"/>
      <c r="AM32" s="216"/>
      <c r="AN32" s="216"/>
      <c r="AO32" s="216"/>
      <c r="AP32" s="216"/>
      <c r="AQ32" s="216"/>
      <c r="AR32" s="216"/>
      <c r="AS32" s="216"/>
      <c r="AT32" s="216"/>
      <c r="AU32" s="216"/>
      <c r="AV32" s="216"/>
      <c r="AW32" s="216"/>
      <c r="AX32" s="216"/>
      <c r="AY32" s="216"/>
      <c r="AZ32" s="216"/>
      <c r="BA32" s="216"/>
      <c r="BB32" s="216"/>
      <c r="BC32" s="216"/>
      <c r="BD32" s="216"/>
      <c r="BE32" s="216"/>
      <c r="BF32" s="216"/>
      <c r="BG32" s="216"/>
      <c r="BH32" s="216"/>
      <c r="BI32" s="216"/>
      <c r="BJ32" s="327"/>
      <c r="BK32" s="327"/>
      <c r="BL32" s="327"/>
      <c r="BM32" s="327"/>
      <c r="BN32" s="327"/>
      <c r="BO32" s="327"/>
      <c r="BP32" s="327"/>
      <c r="BQ32" s="327"/>
      <c r="BR32" s="327"/>
      <c r="BS32" s="327"/>
      <c r="BT32" s="327"/>
      <c r="BU32" s="327"/>
      <c r="BV32" s="327"/>
    </row>
    <row r="33" spans="1:74" ht="11.1" customHeight="1" x14ac:dyDescent="0.2">
      <c r="A33" s="16"/>
      <c r="B33" s="29" t="s">
        <v>245</v>
      </c>
      <c r="C33" s="218"/>
      <c r="D33" s="218"/>
      <c r="E33" s="218"/>
      <c r="F33" s="218"/>
      <c r="G33" s="218"/>
      <c r="H33" s="218"/>
      <c r="I33" s="218"/>
      <c r="J33" s="218"/>
      <c r="K33" s="218"/>
      <c r="L33" s="218"/>
      <c r="M33" s="218"/>
      <c r="N33" s="218"/>
      <c r="O33" s="218"/>
      <c r="P33" s="218"/>
      <c r="Q33" s="218"/>
      <c r="R33" s="218"/>
      <c r="S33" s="218"/>
      <c r="T33" s="218"/>
      <c r="U33" s="218"/>
      <c r="V33" s="218"/>
      <c r="W33" s="218"/>
      <c r="X33" s="218"/>
      <c r="Y33" s="218"/>
      <c r="Z33" s="218"/>
      <c r="AA33" s="218"/>
      <c r="AB33" s="218"/>
      <c r="AC33" s="218"/>
      <c r="AD33" s="218"/>
      <c r="AE33" s="218"/>
      <c r="AF33" s="218"/>
      <c r="AG33" s="218"/>
      <c r="AH33" s="218"/>
      <c r="AI33" s="218"/>
      <c r="AJ33" s="218"/>
      <c r="AK33" s="218"/>
      <c r="AL33" s="218"/>
      <c r="AM33" s="218"/>
      <c r="AN33" s="218"/>
      <c r="AO33" s="218"/>
      <c r="AP33" s="218"/>
      <c r="AQ33" s="218"/>
      <c r="AR33" s="218"/>
      <c r="AS33" s="218"/>
      <c r="AT33" s="218"/>
      <c r="AU33" s="218"/>
      <c r="AV33" s="218"/>
      <c r="AW33" s="218"/>
      <c r="AX33" s="218"/>
      <c r="AY33" s="218"/>
      <c r="AZ33" s="218"/>
      <c r="BA33" s="218"/>
      <c r="BB33" s="218"/>
      <c r="BC33" s="218"/>
      <c r="BD33" s="218"/>
      <c r="BE33" s="218"/>
      <c r="BF33" s="218"/>
      <c r="BG33" s="218"/>
      <c r="BH33" s="218"/>
      <c r="BI33" s="218"/>
      <c r="BJ33" s="331"/>
      <c r="BK33" s="331"/>
      <c r="BL33" s="331"/>
      <c r="BM33" s="331"/>
      <c r="BN33" s="331"/>
      <c r="BO33" s="331"/>
      <c r="BP33" s="331"/>
      <c r="BQ33" s="331"/>
      <c r="BR33" s="331"/>
      <c r="BS33" s="331"/>
      <c r="BT33" s="331"/>
      <c r="BU33" s="331"/>
      <c r="BV33" s="331"/>
    </row>
    <row r="34" spans="1:74" ht="11.1" customHeight="1" x14ac:dyDescent="0.2">
      <c r="A34" s="26" t="s">
        <v>792</v>
      </c>
      <c r="B34" s="30" t="s">
        <v>107</v>
      </c>
      <c r="C34" s="216">
        <v>9.2870740870000006</v>
      </c>
      <c r="D34" s="216">
        <v>8.0976866330000004</v>
      </c>
      <c r="E34" s="216">
        <v>8.3319707459999997</v>
      </c>
      <c r="F34" s="216">
        <v>7.4896481059999997</v>
      </c>
      <c r="G34" s="216">
        <v>7.5696083380000001</v>
      </c>
      <c r="H34" s="216">
        <v>7.882113565</v>
      </c>
      <c r="I34" s="216">
        <v>8.3729397339999991</v>
      </c>
      <c r="J34" s="216">
        <v>8.3963657860000005</v>
      </c>
      <c r="K34" s="216">
        <v>7.5525866859999997</v>
      </c>
      <c r="L34" s="216">
        <v>7.5681240499999998</v>
      </c>
      <c r="M34" s="216">
        <v>7.780689937</v>
      </c>
      <c r="N34" s="216">
        <v>8.5732646490000004</v>
      </c>
      <c r="O34" s="216">
        <v>8.6748985760000004</v>
      </c>
      <c r="P34" s="216">
        <v>7.9649703599999997</v>
      </c>
      <c r="Q34" s="216">
        <v>7.6772876119999998</v>
      </c>
      <c r="R34" s="216">
        <v>7.2187858220000001</v>
      </c>
      <c r="S34" s="216">
        <v>7.6092968819999998</v>
      </c>
      <c r="T34" s="216">
        <v>7.7302413239999996</v>
      </c>
      <c r="U34" s="216">
        <v>8.2890301720000004</v>
      </c>
      <c r="V34" s="216">
        <v>8.2284012680000007</v>
      </c>
      <c r="W34" s="216">
        <v>7.3657714690000002</v>
      </c>
      <c r="X34" s="216">
        <v>7.5699801860000004</v>
      </c>
      <c r="Y34" s="216">
        <v>7.766214798</v>
      </c>
      <c r="Z34" s="216">
        <v>8.3917574199999994</v>
      </c>
      <c r="AA34" s="216">
        <v>8.9853410520000008</v>
      </c>
      <c r="AB34" s="216">
        <v>8.015898473</v>
      </c>
      <c r="AC34" s="216">
        <v>8.3809262170000007</v>
      </c>
      <c r="AD34" s="216">
        <v>7.5190517090000002</v>
      </c>
      <c r="AE34" s="216">
        <v>7.6160853160000004</v>
      </c>
      <c r="AF34" s="216">
        <v>7.7192853660000003</v>
      </c>
      <c r="AG34" s="216">
        <v>8.2667482799999998</v>
      </c>
      <c r="AH34" s="216">
        <v>8.1647643399999996</v>
      </c>
      <c r="AI34" s="216">
        <v>7.6360445690000001</v>
      </c>
      <c r="AJ34" s="216">
        <v>7.721400526</v>
      </c>
      <c r="AK34" s="216">
        <v>8.1351534720000007</v>
      </c>
      <c r="AL34" s="216">
        <v>9.0807404009999999</v>
      </c>
      <c r="AM34" s="216">
        <v>9.6025452330000007</v>
      </c>
      <c r="AN34" s="216">
        <v>8.4320816280000006</v>
      </c>
      <c r="AO34" s="216">
        <v>8.5296516259999997</v>
      </c>
      <c r="AP34" s="216">
        <v>7.5584254790000003</v>
      </c>
      <c r="AQ34" s="216">
        <v>7.651605677</v>
      </c>
      <c r="AR34" s="216">
        <v>7.7887030599999996</v>
      </c>
      <c r="AS34" s="216">
        <v>8.2308108489999992</v>
      </c>
      <c r="AT34" s="216">
        <v>8.2182232830000004</v>
      </c>
      <c r="AU34" s="216">
        <v>7.6580257920000001</v>
      </c>
      <c r="AV34" s="216">
        <v>7.7748396040000003</v>
      </c>
      <c r="AW34" s="216">
        <v>8.2092512580000001</v>
      </c>
      <c r="AX34" s="216">
        <v>8.8006704510000002</v>
      </c>
      <c r="AY34" s="216">
        <v>9.3145159300000007</v>
      </c>
      <c r="AZ34" s="216">
        <v>8.6006163190000002</v>
      </c>
      <c r="BA34" s="216">
        <v>8.4542098279999998</v>
      </c>
      <c r="BB34" s="216">
        <v>7.4634392959999998</v>
      </c>
      <c r="BC34" s="216">
        <v>7.6384139099999997</v>
      </c>
      <c r="BD34" s="216">
        <v>7.8872157969999996</v>
      </c>
      <c r="BE34" s="216">
        <v>8.4239326830000003</v>
      </c>
      <c r="BF34" s="216">
        <v>8.3361813009999999</v>
      </c>
      <c r="BG34" s="216">
        <v>7.6981419999999998</v>
      </c>
      <c r="BH34" s="216">
        <v>7.7058720000000003</v>
      </c>
      <c r="BI34" s="216">
        <v>7.7038140000000004</v>
      </c>
      <c r="BJ34" s="327">
        <v>8.8553099999999993</v>
      </c>
      <c r="BK34" s="327">
        <v>9.1777630000000006</v>
      </c>
      <c r="BL34" s="327">
        <v>8.3088250000000006</v>
      </c>
      <c r="BM34" s="327">
        <v>8.3360179999999993</v>
      </c>
      <c r="BN34" s="327">
        <v>7.5212029999999999</v>
      </c>
      <c r="BO34" s="327">
        <v>7.7054320000000001</v>
      </c>
      <c r="BP34" s="327">
        <v>7.845294</v>
      </c>
      <c r="BQ34" s="327">
        <v>8.3651590000000002</v>
      </c>
      <c r="BR34" s="327">
        <v>8.3796110000000006</v>
      </c>
      <c r="BS34" s="327">
        <v>7.6606290000000001</v>
      </c>
      <c r="BT34" s="327">
        <v>7.8032719999999998</v>
      </c>
      <c r="BU34" s="327">
        <v>7.9977130000000001</v>
      </c>
      <c r="BV34" s="327">
        <v>8.9722679999999997</v>
      </c>
    </row>
    <row r="35" spans="1:74" ht="11.1" customHeight="1" x14ac:dyDescent="0.2">
      <c r="A35" s="16"/>
      <c r="B35" s="25"/>
      <c r="C35" s="219"/>
      <c r="D35" s="219"/>
      <c r="E35" s="219"/>
      <c r="F35" s="219"/>
      <c r="G35" s="219"/>
      <c r="H35" s="219"/>
      <c r="I35" s="219"/>
      <c r="J35" s="219"/>
      <c r="K35" s="219"/>
      <c r="L35" s="219"/>
      <c r="M35" s="219"/>
      <c r="N35" s="219"/>
      <c r="O35" s="219"/>
      <c r="P35" s="219"/>
      <c r="Q35" s="219"/>
      <c r="R35" s="219"/>
      <c r="S35" s="219"/>
      <c r="T35" s="219"/>
      <c r="U35" s="219"/>
      <c r="V35" s="219"/>
      <c r="W35" s="219"/>
      <c r="X35" s="219"/>
      <c r="Y35" s="219"/>
      <c r="Z35" s="219"/>
      <c r="AA35" s="219"/>
      <c r="AB35" s="219"/>
      <c r="AC35" s="219"/>
      <c r="AD35" s="219"/>
      <c r="AE35" s="219"/>
      <c r="AF35" s="219"/>
      <c r="AG35" s="219"/>
      <c r="AH35" s="219"/>
      <c r="AI35" s="219"/>
      <c r="AJ35" s="219"/>
      <c r="AK35" s="219"/>
      <c r="AL35" s="219"/>
      <c r="AM35" s="219"/>
      <c r="AN35" s="219"/>
      <c r="AO35" s="219"/>
      <c r="AP35" s="219"/>
      <c r="AQ35" s="219"/>
      <c r="AR35" s="219"/>
      <c r="AS35" s="219"/>
      <c r="AT35" s="219"/>
      <c r="AU35" s="219"/>
      <c r="AV35" s="219"/>
      <c r="AW35" s="219"/>
      <c r="AX35" s="219"/>
      <c r="AY35" s="219"/>
      <c r="AZ35" s="219"/>
      <c r="BA35" s="219"/>
      <c r="BB35" s="219"/>
      <c r="BC35" s="219"/>
      <c r="BD35" s="219"/>
      <c r="BE35" s="219"/>
      <c r="BF35" s="219"/>
      <c r="BG35" s="219"/>
      <c r="BH35" s="219"/>
      <c r="BI35" s="219"/>
      <c r="BJ35" s="332"/>
      <c r="BK35" s="332"/>
      <c r="BL35" s="332"/>
      <c r="BM35" s="332"/>
      <c r="BN35" s="332"/>
      <c r="BO35" s="332"/>
      <c r="BP35" s="332"/>
      <c r="BQ35" s="332"/>
      <c r="BR35" s="332"/>
      <c r="BS35" s="332"/>
      <c r="BT35" s="332"/>
      <c r="BU35" s="332"/>
      <c r="BV35" s="332"/>
    </row>
    <row r="36" spans="1:74" ht="11.1" customHeight="1" x14ac:dyDescent="0.2">
      <c r="A36" s="16"/>
      <c r="B36" s="31" t="s">
        <v>138</v>
      </c>
      <c r="C36" s="219"/>
      <c r="D36" s="219"/>
      <c r="E36" s="219"/>
      <c r="F36" s="219"/>
      <c r="G36" s="219"/>
      <c r="H36" s="219"/>
      <c r="I36" s="219"/>
      <c r="J36" s="219"/>
      <c r="K36" s="219"/>
      <c r="L36" s="219"/>
      <c r="M36" s="219"/>
      <c r="N36" s="219"/>
      <c r="O36" s="219"/>
      <c r="P36" s="219"/>
      <c r="Q36" s="219"/>
      <c r="R36" s="219"/>
      <c r="S36" s="219"/>
      <c r="T36" s="219"/>
      <c r="U36" s="219"/>
      <c r="V36" s="219"/>
      <c r="W36" s="219"/>
      <c r="X36" s="219"/>
      <c r="Y36" s="219"/>
      <c r="Z36" s="219"/>
      <c r="AA36" s="219"/>
      <c r="AB36" s="219"/>
      <c r="AC36" s="219"/>
      <c r="AD36" s="219"/>
      <c r="AE36" s="219"/>
      <c r="AF36" s="219"/>
      <c r="AG36" s="219"/>
      <c r="AH36" s="219"/>
      <c r="AI36" s="219"/>
      <c r="AJ36" s="219"/>
      <c r="AK36" s="219"/>
      <c r="AL36" s="219"/>
      <c r="AM36" s="219"/>
      <c r="AN36" s="219"/>
      <c r="AO36" s="219"/>
      <c r="AP36" s="219"/>
      <c r="AQ36" s="219"/>
      <c r="AR36" s="219"/>
      <c r="AS36" s="219"/>
      <c r="AT36" s="219"/>
      <c r="AU36" s="219"/>
      <c r="AV36" s="219"/>
      <c r="AW36" s="219"/>
      <c r="AX36" s="219"/>
      <c r="AY36" s="219"/>
      <c r="AZ36" s="219"/>
      <c r="BA36" s="219"/>
      <c r="BB36" s="219"/>
      <c r="BC36" s="219"/>
      <c r="BD36" s="219"/>
      <c r="BE36" s="219"/>
      <c r="BF36" s="219"/>
      <c r="BG36" s="219"/>
      <c r="BH36" s="219"/>
      <c r="BI36" s="219"/>
      <c r="BJ36" s="332"/>
      <c r="BK36" s="332"/>
      <c r="BL36" s="332"/>
      <c r="BM36" s="332"/>
      <c r="BN36" s="332"/>
      <c r="BO36" s="332"/>
      <c r="BP36" s="332"/>
      <c r="BQ36" s="332"/>
      <c r="BR36" s="332"/>
      <c r="BS36" s="332"/>
      <c r="BT36" s="332"/>
      <c r="BU36" s="332"/>
      <c r="BV36" s="332"/>
    </row>
    <row r="37" spans="1:74" ht="11.1" customHeight="1" x14ac:dyDescent="0.2">
      <c r="A37" s="19"/>
      <c r="B37" s="22"/>
      <c r="C37" s="217"/>
      <c r="D37" s="217"/>
      <c r="E37" s="217"/>
      <c r="F37" s="217"/>
      <c r="G37" s="217"/>
      <c r="H37" s="217"/>
      <c r="I37" s="217"/>
      <c r="J37" s="217"/>
      <c r="K37" s="217"/>
      <c r="L37" s="217"/>
      <c r="M37" s="217"/>
      <c r="N37" s="217"/>
      <c r="O37" s="217"/>
      <c r="P37" s="217"/>
      <c r="Q37" s="217"/>
      <c r="R37" s="217"/>
      <c r="S37" s="217"/>
      <c r="T37" s="217"/>
      <c r="U37" s="217"/>
      <c r="V37" s="217"/>
      <c r="W37" s="217"/>
      <c r="X37" s="217"/>
      <c r="Y37" s="217"/>
      <c r="Z37" s="217"/>
      <c r="AA37" s="217"/>
      <c r="AB37" s="217"/>
      <c r="AC37" s="217"/>
      <c r="AD37" s="217"/>
      <c r="AE37" s="217"/>
      <c r="AF37" s="217"/>
      <c r="AG37" s="217"/>
      <c r="AH37" s="217"/>
      <c r="AI37" s="217"/>
      <c r="AJ37" s="217"/>
      <c r="AK37" s="217"/>
      <c r="AL37" s="217"/>
      <c r="AM37" s="217"/>
      <c r="AN37" s="217"/>
      <c r="AO37" s="217"/>
      <c r="AP37" s="217"/>
      <c r="AQ37" s="217"/>
      <c r="AR37" s="217"/>
      <c r="AS37" s="217"/>
      <c r="AT37" s="217"/>
      <c r="AU37" s="217"/>
      <c r="AV37" s="217"/>
      <c r="AW37" s="217"/>
      <c r="AX37" s="217"/>
      <c r="AY37" s="217"/>
      <c r="AZ37" s="217"/>
      <c r="BA37" s="217"/>
      <c r="BB37" s="217"/>
      <c r="BC37" s="217"/>
      <c r="BD37" s="217"/>
      <c r="BE37" s="217"/>
      <c r="BF37" s="217"/>
      <c r="BG37" s="217"/>
      <c r="BH37" s="217"/>
      <c r="BI37" s="217"/>
      <c r="BJ37" s="328"/>
      <c r="BK37" s="328"/>
      <c r="BL37" s="328"/>
      <c r="BM37" s="328"/>
      <c r="BN37" s="328"/>
      <c r="BO37" s="328"/>
      <c r="BP37" s="328"/>
      <c r="BQ37" s="328"/>
      <c r="BR37" s="328"/>
      <c r="BS37" s="328"/>
      <c r="BT37" s="328"/>
      <c r="BU37" s="328"/>
      <c r="BV37" s="328"/>
    </row>
    <row r="38" spans="1:74" ht="11.1" customHeight="1" x14ac:dyDescent="0.2">
      <c r="A38" s="747"/>
      <c r="B38" s="22" t="s">
        <v>1286</v>
      </c>
      <c r="C38" s="217"/>
      <c r="D38" s="217"/>
      <c r="E38" s="217"/>
      <c r="F38" s="217"/>
      <c r="G38" s="217"/>
      <c r="H38" s="217"/>
      <c r="I38" s="217"/>
      <c r="J38" s="217"/>
      <c r="K38" s="217"/>
      <c r="L38" s="217"/>
      <c r="M38" s="217"/>
      <c r="N38" s="217"/>
      <c r="O38" s="217"/>
      <c r="P38" s="217"/>
      <c r="Q38" s="217"/>
      <c r="R38" s="217"/>
      <c r="S38" s="217"/>
      <c r="T38" s="217"/>
      <c r="U38" s="217"/>
      <c r="V38" s="217"/>
      <c r="W38" s="217"/>
      <c r="X38" s="217"/>
      <c r="Y38" s="217"/>
      <c r="Z38" s="217"/>
      <c r="AA38" s="217"/>
      <c r="AB38" s="217"/>
      <c r="AC38" s="217"/>
      <c r="AD38" s="217"/>
      <c r="AE38" s="217"/>
      <c r="AF38" s="217"/>
      <c r="AG38" s="217"/>
      <c r="AH38" s="217"/>
      <c r="AI38" s="217"/>
      <c r="AJ38" s="217"/>
      <c r="AK38" s="217"/>
      <c r="AL38" s="217"/>
      <c r="AM38" s="217"/>
      <c r="AN38" s="217"/>
      <c r="AO38" s="217"/>
      <c r="AP38" s="217"/>
      <c r="AQ38" s="217"/>
      <c r="AR38" s="217"/>
      <c r="AS38" s="217"/>
      <c r="AT38" s="217"/>
      <c r="AU38" s="217"/>
      <c r="AV38" s="217"/>
      <c r="AW38" s="217"/>
      <c r="AX38" s="217"/>
      <c r="AY38" s="217"/>
      <c r="AZ38" s="217"/>
      <c r="BA38" s="217"/>
      <c r="BB38" s="217"/>
      <c r="BC38" s="217"/>
      <c r="BD38" s="217"/>
      <c r="BE38" s="217"/>
      <c r="BF38" s="217"/>
      <c r="BG38" s="217"/>
      <c r="BH38" s="217"/>
      <c r="BI38" s="217"/>
      <c r="BJ38" s="328"/>
      <c r="BK38" s="328"/>
      <c r="BL38" s="328"/>
      <c r="BM38" s="328"/>
      <c r="BN38" s="328"/>
      <c r="BO38" s="328"/>
      <c r="BP38" s="328"/>
      <c r="BQ38" s="328"/>
      <c r="BR38" s="328"/>
      <c r="BS38" s="328"/>
      <c r="BT38" s="328"/>
      <c r="BU38" s="328"/>
      <c r="BV38" s="328"/>
    </row>
    <row r="39" spans="1:74" ht="11.1" customHeight="1" x14ac:dyDescent="0.2">
      <c r="A39" s="747" t="s">
        <v>684</v>
      </c>
      <c r="B39" s="32" t="s">
        <v>112</v>
      </c>
      <c r="C39" s="216">
        <v>89.171000000000006</v>
      </c>
      <c r="D39" s="216">
        <v>88.578000000000003</v>
      </c>
      <c r="E39" s="216">
        <v>102.857</v>
      </c>
      <c r="F39" s="216">
        <v>109.533</v>
      </c>
      <c r="G39" s="216">
        <v>100.9</v>
      </c>
      <c r="H39" s="216">
        <v>96.263999999999996</v>
      </c>
      <c r="I39" s="216">
        <v>97.304000000000002</v>
      </c>
      <c r="J39" s="216">
        <v>86.332999999999998</v>
      </c>
      <c r="K39" s="216">
        <v>85.515000000000001</v>
      </c>
      <c r="L39" s="216">
        <v>86.322000000000003</v>
      </c>
      <c r="M39" s="216">
        <v>97.16</v>
      </c>
      <c r="N39" s="216">
        <v>98.563000000000002</v>
      </c>
      <c r="O39" s="216">
        <v>100.274</v>
      </c>
      <c r="P39" s="216">
        <v>102.20399999999999</v>
      </c>
      <c r="Q39" s="216">
        <v>106.158</v>
      </c>
      <c r="R39" s="216">
        <v>103.321</v>
      </c>
      <c r="S39" s="216">
        <v>94.655000000000001</v>
      </c>
      <c r="T39" s="216">
        <v>82.302999999999997</v>
      </c>
      <c r="U39" s="216">
        <v>87.894999999999996</v>
      </c>
      <c r="V39" s="216">
        <v>94.131</v>
      </c>
      <c r="W39" s="216">
        <v>94.513999999999996</v>
      </c>
      <c r="X39" s="216">
        <v>89.491</v>
      </c>
      <c r="Y39" s="216">
        <v>86.531000000000006</v>
      </c>
      <c r="Z39" s="216">
        <v>87.86</v>
      </c>
      <c r="AA39" s="216">
        <v>94.757000000000005</v>
      </c>
      <c r="AB39" s="216">
        <v>95.308999999999997</v>
      </c>
      <c r="AC39" s="216">
        <v>92.938999999999993</v>
      </c>
      <c r="AD39" s="216">
        <v>92.021000000000001</v>
      </c>
      <c r="AE39" s="216">
        <v>94.51</v>
      </c>
      <c r="AF39" s="216">
        <v>95.772999999999996</v>
      </c>
      <c r="AG39" s="216">
        <v>104.67100000000001</v>
      </c>
      <c r="AH39" s="216">
        <v>106.57299999999999</v>
      </c>
      <c r="AI39" s="216">
        <v>106.29</v>
      </c>
      <c r="AJ39" s="216">
        <v>100.538</v>
      </c>
      <c r="AK39" s="216">
        <v>93.864000000000004</v>
      </c>
      <c r="AL39" s="216">
        <v>97.625</v>
      </c>
      <c r="AM39" s="216">
        <v>94.617000000000004</v>
      </c>
      <c r="AN39" s="216">
        <v>100.81699999999999</v>
      </c>
      <c r="AO39" s="216">
        <v>100.804</v>
      </c>
      <c r="AP39" s="216">
        <v>102.069</v>
      </c>
      <c r="AQ39" s="216">
        <v>102.17700000000001</v>
      </c>
      <c r="AR39" s="216">
        <v>105.794</v>
      </c>
      <c r="AS39" s="216">
        <v>103.58799999999999</v>
      </c>
      <c r="AT39" s="216">
        <v>96.534999999999997</v>
      </c>
      <c r="AU39" s="216">
        <v>93.212000000000003</v>
      </c>
      <c r="AV39" s="216">
        <v>84.397000000000006</v>
      </c>
      <c r="AW39" s="216">
        <v>75.789000000000001</v>
      </c>
      <c r="AX39" s="216">
        <v>59.29</v>
      </c>
      <c r="AY39" s="216">
        <v>47.216999999999999</v>
      </c>
      <c r="AZ39" s="216">
        <v>50.584000000000003</v>
      </c>
      <c r="BA39" s="216">
        <v>47.823</v>
      </c>
      <c r="BB39" s="216">
        <v>54.453000000000003</v>
      </c>
      <c r="BC39" s="216">
        <v>59.265000000000001</v>
      </c>
      <c r="BD39" s="216">
        <v>59.819000000000003</v>
      </c>
      <c r="BE39" s="216">
        <v>50.901000000000003</v>
      </c>
      <c r="BF39" s="216">
        <v>42.866999999999997</v>
      </c>
      <c r="BG39" s="216">
        <v>45.478999999999999</v>
      </c>
      <c r="BH39" s="216">
        <v>46.22</v>
      </c>
      <c r="BI39" s="216">
        <v>42.44</v>
      </c>
      <c r="BJ39" s="327">
        <v>42</v>
      </c>
      <c r="BK39" s="327">
        <v>43.5</v>
      </c>
      <c r="BL39" s="327">
        <v>45</v>
      </c>
      <c r="BM39" s="327">
        <v>48</v>
      </c>
      <c r="BN39" s="327">
        <v>49</v>
      </c>
      <c r="BO39" s="327">
        <v>51</v>
      </c>
      <c r="BP39" s="327">
        <v>54</v>
      </c>
      <c r="BQ39" s="327">
        <v>54</v>
      </c>
      <c r="BR39" s="327">
        <v>54</v>
      </c>
      <c r="BS39" s="327">
        <v>54</v>
      </c>
      <c r="BT39" s="327">
        <v>53</v>
      </c>
      <c r="BU39" s="327">
        <v>52</v>
      </c>
      <c r="BV39" s="327">
        <v>52</v>
      </c>
    </row>
    <row r="40" spans="1:74" ht="11.1" customHeight="1" x14ac:dyDescent="0.2">
      <c r="A40" s="19"/>
      <c r="B40" s="22"/>
      <c r="C40" s="217"/>
      <c r="D40" s="217"/>
      <c r="E40" s="217"/>
      <c r="F40" s="217"/>
      <c r="G40" s="217"/>
      <c r="H40" s="217"/>
      <c r="I40" s="217"/>
      <c r="J40" s="217"/>
      <c r="K40" s="217"/>
      <c r="L40" s="217"/>
      <c r="M40" s="217"/>
      <c r="N40" s="217"/>
      <c r="O40" s="217"/>
      <c r="P40" s="217"/>
      <c r="Q40" s="217"/>
      <c r="R40" s="217"/>
      <c r="S40" s="217"/>
      <c r="T40" s="217"/>
      <c r="U40" s="217"/>
      <c r="V40" s="217"/>
      <c r="W40" s="217"/>
      <c r="X40" s="217"/>
      <c r="Y40" s="217"/>
      <c r="Z40" s="217"/>
      <c r="AA40" s="217"/>
      <c r="AB40" s="217"/>
      <c r="AC40" s="217"/>
      <c r="AD40" s="217"/>
      <c r="AE40" s="217"/>
      <c r="AF40" s="217"/>
      <c r="AG40" s="217"/>
      <c r="AH40" s="217"/>
      <c r="AI40" s="217"/>
      <c r="AJ40" s="217"/>
      <c r="AK40" s="217"/>
      <c r="AL40" s="217"/>
      <c r="AM40" s="217"/>
      <c r="AN40" s="217"/>
      <c r="AO40" s="217"/>
      <c r="AP40" s="217"/>
      <c r="AQ40" s="217"/>
      <c r="AR40" s="217"/>
      <c r="AS40" s="217"/>
      <c r="AT40" s="217"/>
      <c r="AU40" s="217"/>
      <c r="AV40" s="217"/>
      <c r="AW40" s="217"/>
      <c r="AX40" s="217"/>
      <c r="AY40" s="217"/>
      <c r="AZ40" s="217"/>
      <c r="BA40" s="217"/>
      <c r="BB40" s="217"/>
      <c r="BC40" s="217"/>
      <c r="BD40" s="217"/>
      <c r="BE40" s="217"/>
      <c r="BF40" s="217"/>
      <c r="BG40" s="217"/>
      <c r="BH40" s="217"/>
      <c r="BI40" s="217"/>
      <c r="BJ40" s="328"/>
      <c r="BK40" s="328"/>
      <c r="BL40" s="328"/>
      <c r="BM40" s="328"/>
      <c r="BN40" s="328"/>
      <c r="BO40" s="328"/>
      <c r="BP40" s="328"/>
      <c r="BQ40" s="328"/>
      <c r="BR40" s="328"/>
      <c r="BS40" s="328"/>
      <c r="BT40" s="328"/>
      <c r="BU40" s="328"/>
      <c r="BV40" s="328"/>
    </row>
    <row r="41" spans="1:74" ht="11.1" customHeight="1" x14ac:dyDescent="0.2">
      <c r="A41" s="625"/>
      <c r="B41" s="29" t="s">
        <v>1059</v>
      </c>
      <c r="C41" s="219"/>
      <c r="D41" s="219"/>
      <c r="E41" s="219"/>
      <c r="F41" s="219"/>
      <c r="G41" s="219"/>
      <c r="H41" s="219"/>
      <c r="I41" s="219"/>
      <c r="J41" s="219"/>
      <c r="K41" s="219"/>
      <c r="L41" s="219"/>
      <c r="M41" s="219"/>
      <c r="N41" s="219"/>
      <c r="O41" s="219"/>
      <c r="P41" s="219"/>
      <c r="Q41" s="219"/>
      <c r="R41" s="219"/>
      <c r="S41" s="219"/>
      <c r="T41" s="219"/>
      <c r="U41" s="219"/>
      <c r="V41" s="219"/>
      <c r="W41" s="219"/>
      <c r="X41" s="219"/>
      <c r="Y41" s="219"/>
      <c r="Z41" s="219"/>
      <c r="AA41" s="219"/>
      <c r="AB41" s="219"/>
      <c r="AC41" s="219"/>
      <c r="AD41" s="219"/>
      <c r="AE41" s="219"/>
      <c r="AF41" s="219"/>
      <c r="AG41" s="219"/>
      <c r="AH41" s="219"/>
      <c r="AI41" s="219"/>
      <c r="AJ41" s="219"/>
      <c r="AK41" s="219"/>
      <c r="AL41" s="219"/>
      <c r="AM41" s="219"/>
      <c r="AN41" s="219"/>
      <c r="AO41" s="219"/>
      <c r="AP41" s="219"/>
      <c r="AQ41" s="219"/>
      <c r="AR41" s="219"/>
      <c r="AS41" s="219"/>
      <c r="AT41" s="219"/>
      <c r="AU41" s="219"/>
      <c r="AV41" s="219"/>
      <c r="AW41" s="219"/>
      <c r="AX41" s="219"/>
      <c r="AY41" s="219"/>
      <c r="AZ41" s="219"/>
      <c r="BA41" s="219"/>
      <c r="BB41" s="219"/>
      <c r="BC41" s="219"/>
      <c r="BD41" s="219"/>
      <c r="BE41" s="219"/>
      <c r="BF41" s="219"/>
      <c r="BG41" s="219"/>
      <c r="BH41" s="219"/>
      <c r="BI41" s="219"/>
      <c r="BJ41" s="332"/>
      <c r="BK41" s="332"/>
      <c r="BL41" s="332"/>
      <c r="BM41" s="332"/>
      <c r="BN41" s="332"/>
      <c r="BO41" s="332"/>
      <c r="BP41" s="332"/>
      <c r="BQ41" s="332"/>
      <c r="BR41" s="332"/>
      <c r="BS41" s="332"/>
      <c r="BT41" s="332"/>
      <c r="BU41" s="332"/>
      <c r="BV41" s="332"/>
    </row>
    <row r="42" spans="1:74" ht="11.1" customHeight="1" x14ac:dyDescent="0.2">
      <c r="A42" s="626" t="s">
        <v>146</v>
      </c>
      <c r="B42" s="30" t="s">
        <v>113</v>
      </c>
      <c r="C42" s="216">
        <v>4.4939999999999998</v>
      </c>
      <c r="D42" s="216">
        <v>4.093</v>
      </c>
      <c r="E42" s="216">
        <v>3.9740000000000002</v>
      </c>
      <c r="F42" s="216">
        <v>4.2350000000000003</v>
      </c>
      <c r="G42" s="216">
        <v>4.3109999999999999</v>
      </c>
      <c r="H42" s="216">
        <v>4.5369999999999999</v>
      </c>
      <c r="I42" s="216">
        <v>4.4240000000000004</v>
      </c>
      <c r="J42" s="216">
        <v>4.0549999999999997</v>
      </c>
      <c r="K42" s="216">
        <v>3.8959999999999999</v>
      </c>
      <c r="L42" s="216">
        <v>3.5659999999999998</v>
      </c>
      <c r="M42" s="216">
        <v>3.2389999999999999</v>
      </c>
      <c r="N42" s="216">
        <v>3.17</v>
      </c>
      <c r="O42" s="216">
        <v>2.6709999999999998</v>
      </c>
      <c r="P42" s="216">
        <v>2.5049999999999999</v>
      </c>
      <c r="Q42" s="216">
        <v>2.1720000000000002</v>
      </c>
      <c r="R42" s="216">
        <v>1.9450000000000001</v>
      </c>
      <c r="S42" s="216">
        <v>2.4319999999999999</v>
      </c>
      <c r="T42" s="216">
        <v>2.4550000000000001</v>
      </c>
      <c r="U42" s="216">
        <v>2.9529999999999998</v>
      </c>
      <c r="V42" s="216">
        <v>2.8380000000000001</v>
      </c>
      <c r="W42" s="216">
        <v>2.8479999999999999</v>
      </c>
      <c r="X42" s="216">
        <v>3.3170000000000002</v>
      </c>
      <c r="Y42" s="216">
        <v>3.54</v>
      </c>
      <c r="Z42" s="216">
        <v>3.3420000000000001</v>
      </c>
      <c r="AA42" s="216">
        <v>3.3290000000000002</v>
      </c>
      <c r="AB42" s="216">
        <v>3.33</v>
      </c>
      <c r="AC42" s="216">
        <v>3.81</v>
      </c>
      <c r="AD42" s="216">
        <v>4.1660000000000004</v>
      </c>
      <c r="AE42" s="216">
        <v>4.0410000000000004</v>
      </c>
      <c r="AF42" s="216">
        <v>3.8260000000000001</v>
      </c>
      <c r="AG42" s="216">
        <v>3.6230000000000002</v>
      </c>
      <c r="AH42" s="216">
        <v>3.4249999999999998</v>
      </c>
      <c r="AI42" s="216">
        <v>3.6190000000000002</v>
      </c>
      <c r="AJ42" s="216">
        <v>3.677</v>
      </c>
      <c r="AK42" s="216">
        <v>3.6379999999999999</v>
      </c>
      <c r="AL42" s="216">
        <v>4.24</v>
      </c>
      <c r="AM42" s="216">
        <v>4.7130000000000001</v>
      </c>
      <c r="AN42" s="216">
        <v>5.9989999999999997</v>
      </c>
      <c r="AO42" s="216">
        <v>4.9029999999999996</v>
      </c>
      <c r="AP42" s="216">
        <v>4.6580000000000004</v>
      </c>
      <c r="AQ42" s="216">
        <v>4.5810000000000004</v>
      </c>
      <c r="AR42" s="216">
        <v>4.5880000000000001</v>
      </c>
      <c r="AS42" s="216">
        <v>4.0490000000000004</v>
      </c>
      <c r="AT42" s="216">
        <v>3.9119999999999999</v>
      </c>
      <c r="AU42" s="216">
        <v>3.9239999999999999</v>
      </c>
      <c r="AV42" s="216">
        <v>3.7810000000000001</v>
      </c>
      <c r="AW42" s="216">
        <v>4.1219999999999999</v>
      </c>
      <c r="AX42" s="216">
        <v>3.4820000000000002</v>
      </c>
      <c r="AY42" s="216">
        <v>2.9940000000000002</v>
      </c>
      <c r="AZ42" s="216">
        <v>2.8730000000000002</v>
      </c>
      <c r="BA42" s="216">
        <v>2.831</v>
      </c>
      <c r="BB42" s="216">
        <v>2.61</v>
      </c>
      <c r="BC42" s="216">
        <v>2.8490000000000002</v>
      </c>
      <c r="BD42" s="216">
        <v>2.7839999999999998</v>
      </c>
      <c r="BE42" s="216">
        <v>2.839</v>
      </c>
      <c r="BF42" s="216">
        <v>2.774</v>
      </c>
      <c r="BG42" s="216">
        <v>2.66</v>
      </c>
      <c r="BH42" s="216">
        <v>2.3390900000000001</v>
      </c>
      <c r="BI42" s="216">
        <v>2.093</v>
      </c>
      <c r="BJ42" s="327">
        <v>2.4391630000000002</v>
      </c>
      <c r="BK42" s="327">
        <v>2.5456780000000001</v>
      </c>
      <c r="BL42" s="327">
        <v>2.6670229999999999</v>
      </c>
      <c r="BM42" s="327">
        <v>2.7473930000000002</v>
      </c>
      <c r="BN42" s="327">
        <v>2.6726399999999999</v>
      </c>
      <c r="BO42" s="327">
        <v>2.7347549999999998</v>
      </c>
      <c r="BP42" s="327">
        <v>2.780322</v>
      </c>
      <c r="BQ42" s="327">
        <v>2.9188580000000002</v>
      </c>
      <c r="BR42" s="327">
        <v>2.9433579999999999</v>
      </c>
      <c r="BS42" s="327">
        <v>3.0034149999999999</v>
      </c>
      <c r="BT42" s="327">
        <v>3.0942259999999999</v>
      </c>
      <c r="BU42" s="327">
        <v>3.1545209999999999</v>
      </c>
      <c r="BV42" s="327">
        <v>3.276189</v>
      </c>
    </row>
    <row r="43" spans="1:74" ht="11.1" customHeight="1" x14ac:dyDescent="0.2">
      <c r="A43" s="16"/>
      <c r="B43" s="25"/>
      <c r="C43" s="218"/>
      <c r="D43" s="218"/>
      <c r="E43" s="218"/>
      <c r="F43" s="218"/>
      <c r="G43" s="218"/>
      <c r="H43" s="218"/>
      <c r="I43" s="218"/>
      <c r="J43" s="218"/>
      <c r="K43" s="218"/>
      <c r="L43" s="218"/>
      <c r="M43" s="218"/>
      <c r="N43" s="218"/>
      <c r="O43" s="218"/>
      <c r="P43" s="218"/>
      <c r="Q43" s="218"/>
      <c r="R43" s="218"/>
      <c r="S43" s="218"/>
      <c r="T43" s="218"/>
      <c r="U43" s="218"/>
      <c r="V43" s="218"/>
      <c r="W43" s="218"/>
      <c r="X43" s="218"/>
      <c r="Y43" s="218"/>
      <c r="Z43" s="218"/>
      <c r="AA43" s="218"/>
      <c r="AB43" s="218"/>
      <c r="AC43" s="218"/>
      <c r="AD43" s="218"/>
      <c r="AE43" s="218"/>
      <c r="AF43" s="218"/>
      <c r="AG43" s="218"/>
      <c r="AH43" s="218"/>
      <c r="AI43" s="218"/>
      <c r="AJ43" s="218"/>
      <c r="AK43" s="218"/>
      <c r="AL43" s="218"/>
      <c r="AM43" s="218"/>
      <c r="AN43" s="218"/>
      <c r="AO43" s="218"/>
      <c r="AP43" s="218"/>
      <c r="AQ43" s="218"/>
      <c r="AR43" s="218"/>
      <c r="AS43" s="218"/>
      <c r="AT43" s="218"/>
      <c r="AU43" s="218"/>
      <c r="AV43" s="218"/>
      <c r="AW43" s="218"/>
      <c r="AX43" s="218"/>
      <c r="AY43" s="218"/>
      <c r="AZ43" s="218"/>
      <c r="BA43" s="218"/>
      <c r="BB43" s="218"/>
      <c r="BC43" s="218"/>
      <c r="BD43" s="218"/>
      <c r="BE43" s="218"/>
      <c r="BF43" s="218"/>
      <c r="BG43" s="218"/>
      <c r="BH43" s="218"/>
      <c r="BI43" s="218"/>
      <c r="BJ43" s="331"/>
      <c r="BK43" s="331"/>
      <c r="BL43" s="331"/>
      <c r="BM43" s="331"/>
      <c r="BN43" s="331"/>
      <c r="BO43" s="331"/>
      <c r="BP43" s="331"/>
      <c r="BQ43" s="331"/>
      <c r="BR43" s="331"/>
      <c r="BS43" s="331"/>
      <c r="BT43" s="331"/>
      <c r="BU43" s="331"/>
      <c r="BV43" s="331"/>
    </row>
    <row r="44" spans="1:74" ht="11.1" customHeight="1" x14ac:dyDescent="0.2">
      <c r="A44" s="33"/>
      <c r="B44" s="29" t="s">
        <v>1027</v>
      </c>
      <c r="C44" s="218"/>
      <c r="D44" s="218"/>
      <c r="E44" s="218"/>
      <c r="F44" s="218"/>
      <c r="G44" s="218"/>
      <c r="H44" s="218"/>
      <c r="I44" s="218"/>
      <c r="J44" s="218"/>
      <c r="K44" s="218"/>
      <c r="L44" s="218"/>
      <c r="M44" s="218"/>
      <c r="N44" s="218"/>
      <c r="O44" s="218"/>
      <c r="P44" s="218"/>
      <c r="Q44" s="218"/>
      <c r="R44" s="218"/>
      <c r="S44" s="218"/>
      <c r="T44" s="218"/>
      <c r="U44" s="218"/>
      <c r="V44" s="218"/>
      <c r="W44" s="218"/>
      <c r="X44" s="218"/>
      <c r="Y44" s="218"/>
      <c r="Z44" s="218"/>
      <c r="AA44" s="218"/>
      <c r="AB44" s="218"/>
      <c r="AC44" s="218"/>
      <c r="AD44" s="218"/>
      <c r="AE44" s="218"/>
      <c r="AF44" s="218"/>
      <c r="AG44" s="218"/>
      <c r="AH44" s="218"/>
      <c r="AI44" s="218"/>
      <c r="AJ44" s="218"/>
      <c r="AK44" s="218"/>
      <c r="AL44" s="218"/>
      <c r="AM44" s="218"/>
      <c r="AN44" s="218"/>
      <c r="AO44" s="218"/>
      <c r="AP44" s="218"/>
      <c r="AQ44" s="218"/>
      <c r="AR44" s="218"/>
      <c r="AS44" s="218"/>
      <c r="AT44" s="218"/>
      <c r="AU44" s="218"/>
      <c r="AV44" s="218"/>
      <c r="AW44" s="218"/>
      <c r="AX44" s="218"/>
      <c r="AY44" s="218"/>
      <c r="AZ44" s="218"/>
      <c r="BA44" s="218"/>
      <c r="BB44" s="218"/>
      <c r="BC44" s="218"/>
      <c r="BD44" s="218"/>
      <c r="BE44" s="218"/>
      <c r="BF44" s="218"/>
      <c r="BG44" s="218"/>
      <c r="BH44" s="218"/>
      <c r="BI44" s="218"/>
      <c r="BJ44" s="331"/>
      <c r="BK44" s="331"/>
      <c r="BL44" s="331"/>
      <c r="BM44" s="331"/>
      <c r="BN44" s="331"/>
      <c r="BO44" s="331"/>
      <c r="BP44" s="331"/>
      <c r="BQ44" s="331"/>
      <c r="BR44" s="331"/>
      <c r="BS44" s="331"/>
      <c r="BT44" s="331"/>
      <c r="BU44" s="331"/>
      <c r="BV44" s="331"/>
    </row>
    <row r="45" spans="1:74" ht="11.1" customHeight="1" x14ac:dyDescent="0.2">
      <c r="A45" s="26" t="s">
        <v>689</v>
      </c>
      <c r="B45" s="30" t="s">
        <v>113</v>
      </c>
      <c r="C45" s="216">
        <v>2.3199999999999998</v>
      </c>
      <c r="D45" s="216">
        <v>2.35</v>
      </c>
      <c r="E45" s="216">
        <v>2.34</v>
      </c>
      <c r="F45" s="216">
        <v>2.38</v>
      </c>
      <c r="G45" s="216">
        <v>2.4300000000000002</v>
      </c>
      <c r="H45" s="216">
        <v>2.4</v>
      </c>
      <c r="I45" s="216">
        <v>2.44</v>
      </c>
      <c r="J45" s="216">
        <v>2.4700000000000002</v>
      </c>
      <c r="K45" s="216">
        <v>2.44</v>
      </c>
      <c r="L45" s="216">
        <v>2.39</v>
      </c>
      <c r="M45" s="216">
        <v>2.37</v>
      </c>
      <c r="N45" s="216">
        <v>2.34</v>
      </c>
      <c r="O45" s="216">
        <v>2.37</v>
      </c>
      <c r="P45" s="216">
        <v>2.38</v>
      </c>
      <c r="Q45" s="216">
        <v>2.39</v>
      </c>
      <c r="R45" s="216">
        <v>2.42</v>
      </c>
      <c r="S45" s="216">
        <v>2.42</v>
      </c>
      <c r="T45" s="216">
        <v>2.36</v>
      </c>
      <c r="U45" s="216">
        <v>2.4</v>
      </c>
      <c r="V45" s="216">
        <v>2.4</v>
      </c>
      <c r="W45" s="216">
        <v>2.38</v>
      </c>
      <c r="X45" s="216">
        <v>2.36</v>
      </c>
      <c r="Y45" s="216">
        <v>2.36</v>
      </c>
      <c r="Z45" s="216">
        <v>2.36</v>
      </c>
      <c r="AA45" s="216">
        <v>2.34</v>
      </c>
      <c r="AB45" s="216">
        <v>2.34</v>
      </c>
      <c r="AC45" s="216">
        <v>2.35</v>
      </c>
      <c r="AD45" s="216">
        <v>2.37</v>
      </c>
      <c r="AE45" s="216">
        <v>2.37</v>
      </c>
      <c r="AF45" s="216">
        <v>2.36</v>
      </c>
      <c r="AG45" s="216">
        <v>2.31</v>
      </c>
      <c r="AH45" s="216">
        <v>2.33</v>
      </c>
      <c r="AI45" s="216">
        <v>2.35</v>
      </c>
      <c r="AJ45" s="216">
        <v>2.34</v>
      </c>
      <c r="AK45" s="216">
        <v>2.33</v>
      </c>
      <c r="AL45" s="216">
        <v>2.34</v>
      </c>
      <c r="AM45" s="216">
        <v>2.2940009385</v>
      </c>
      <c r="AN45" s="216">
        <v>2.3242089209999999</v>
      </c>
      <c r="AO45" s="216">
        <v>2.3655468815999998</v>
      </c>
      <c r="AP45" s="216">
        <v>2.3890318596000002</v>
      </c>
      <c r="AQ45" s="216">
        <v>2.3986063669000002</v>
      </c>
      <c r="AR45" s="216">
        <v>2.3862655132000001</v>
      </c>
      <c r="AS45" s="216">
        <v>2.3792918457000001</v>
      </c>
      <c r="AT45" s="216">
        <v>2.3696084742000001</v>
      </c>
      <c r="AU45" s="216">
        <v>2.3772553059999999</v>
      </c>
      <c r="AV45" s="216">
        <v>2.3126406786000002</v>
      </c>
      <c r="AW45" s="216">
        <v>2.3054454950999999</v>
      </c>
      <c r="AX45" s="216">
        <v>2.5188164618000002</v>
      </c>
      <c r="AY45" s="216">
        <v>2.2867566084000002</v>
      </c>
      <c r="AZ45" s="216">
        <v>2.2587135692999998</v>
      </c>
      <c r="BA45" s="216">
        <v>2.2595113155000002</v>
      </c>
      <c r="BB45" s="216">
        <v>2.2493885673</v>
      </c>
      <c r="BC45" s="216">
        <v>2.2620133772000002</v>
      </c>
      <c r="BD45" s="216">
        <v>2.2505483482000002</v>
      </c>
      <c r="BE45" s="216">
        <v>2.2119346021999999</v>
      </c>
      <c r="BF45" s="216">
        <v>2.2320694197000002</v>
      </c>
      <c r="BG45" s="216">
        <v>2.2172234172</v>
      </c>
      <c r="BH45" s="216">
        <v>2.2538770000000001</v>
      </c>
      <c r="BI45" s="216">
        <v>2.2061500000000001</v>
      </c>
      <c r="BJ45" s="327">
        <v>2.2216529999999999</v>
      </c>
      <c r="BK45" s="327">
        <v>2.2125940000000002</v>
      </c>
      <c r="BL45" s="327">
        <v>2.2229779999999999</v>
      </c>
      <c r="BM45" s="327">
        <v>2.2225609999999998</v>
      </c>
      <c r="BN45" s="327">
        <v>2.2398069999999999</v>
      </c>
      <c r="BO45" s="327">
        <v>2.265209</v>
      </c>
      <c r="BP45" s="327">
        <v>2.2796759999999998</v>
      </c>
      <c r="BQ45" s="327">
        <v>2.2674820000000002</v>
      </c>
      <c r="BR45" s="327">
        <v>2.2719680000000002</v>
      </c>
      <c r="BS45" s="327">
        <v>2.2408739999999998</v>
      </c>
      <c r="BT45" s="327">
        <v>2.2419280000000001</v>
      </c>
      <c r="BU45" s="327">
        <v>2.1989879999999999</v>
      </c>
      <c r="BV45" s="327">
        <v>2.209111</v>
      </c>
    </row>
    <row r="46" spans="1:74" ht="11.1" customHeight="1" x14ac:dyDescent="0.2">
      <c r="A46" s="26"/>
      <c r="B46" s="34"/>
      <c r="C46" s="217"/>
      <c r="D46" s="217"/>
      <c r="E46" s="217"/>
      <c r="F46" s="217"/>
      <c r="G46" s="217"/>
      <c r="H46" s="217"/>
      <c r="I46" s="217"/>
      <c r="J46" s="217"/>
      <c r="K46" s="217"/>
      <c r="L46" s="217"/>
      <c r="M46" s="217"/>
      <c r="N46" s="217"/>
      <c r="O46" s="217"/>
      <c r="P46" s="217"/>
      <c r="Q46" s="217"/>
      <c r="R46" s="217"/>
      <c r="S46" s="217"/>
      <c r="T46" s="217"/>
      <c r="U46" s="217"/>
      <c r="V46" s="217"/>
      <c r="W46" s="217"/>
      <c r="X46" s="217"/>
      <c r="Y46" s="217"/>
      <c r="Z46" s="217"/>
      <c r="AA46" s="217"/>
      <c r="AB46" s="217"/>
      <c r="AC46" s="217"/>
      <c r="AD46" s="217"/>
      <c r="AE46" s="217"/>
      <c r="AF46" s="217"/>
      <c r="AG46" s="217"/>
      <c r="AH46" s="217"/>
      <c r="AI46" s="217"/>
      <c r="AJ46" s="217"/>
      <c r="AK46" s="217"/>
      <c r="AL46" s="217"/>
      <c r="AM46" s="217"/>
      <c r="AN46" s="217"/>
      <c r="AO46" s="217"/>
      <c r="AP46" s="217"/>
      <c r="AQ46" s="217"/>
      <c r="AR46" s="217"/>
      <c r="AS46" s="217"/>
      <c r="AT46" s="217"/>
      <c r="AU46" s="217"/>
      <c r="AV46" s="217"/>
      <c r="AW46" s="217"/>
      <c r="AX46" s="217"/>
      <c r="AY46" s="217"/>
      <c r="AZ46" s="217"/>
      <c r="BA46" s="217"/>
      <c r="BB46" s="217"/>
      <c r="BC46" s="217"/>
      <c r="BD46" s="217"/>
      <c r="BE46" s="217"/>
      <c r="BF46" s="217"/>
      <c r="BG46" s="217"/>
      <c r="BH46" s="217"/>
      <c r="BI46" s="217"/>
      <c r="BJ46" s="328"/>
      <c r="BK46" s="328"/>
      <c r="BL46" s="328"/>
      <c r="BM46" s="328"/>
      <c r="BN46" s="328"/>
      <c r="BO46" s="328"/>
      <c r="BP46" s="328"/>
      <c r="BQ46" s="328"/>
      <c r="BR46" s="328"/>
      <c r="BS46" s="328"/>
      <c r="BT46" s="328"/>
      <c r="BU46" s="328"/>
      <c r="BV46" s="328"/>
    </row>
    <row r="47" spans="1:74" ht="11.1" customHeight="1" x14ac:dyDescent="0.2">
      <c r="A47" s="19"/>
      <c r="B47" s="20" t="s">
        <v>1028</v>
      </c>
      <c r="C47" s="217"/>
      <c r="D47" s="217"/>
      <c r="E47" s="217"/>
      <c r="F47" s="217"/>
      <c r="G47" s="217"/>
      <c r="H47" s="217"/>
      <c r="I47" s="217"/>
      <c r="J47" s="217"/>
      <c r="K47" s="217"/>
      <c r="L47" s="217"/>
      <c r="M47" s="217"/>
      <c r="N47" s="217"/>
      <c r="O47" s="217"/>
      <c r="P47" s="217"/>
      <c r="Q47" s="217"/>
      <c r="R47" s="217"/>
      <c r="S47" s="217"/>
      <c r="T47" s="217"/>
      <c r="U47" s="217"/>
      <c r="V47" s="217"/>
      <c r="W47" s="217"/>
      <c r="X47" s="217"/>
      <c r="Y47" s="217"/>
      <c r="Z47" s="217"/>
      <c r="AA47" s="217"/>
      <c r="AB47" s="217"/>
      <c r="AC47" s="217"/>
      <c r="AD47" s="217"/>
      <c r="AE47" s="217"/>
      <c r="AF47" s="217"/>
      <c r="AG47" s="217"/>
      <c r="AH47" s="217"/>
      <c r="AI47" s="217"/>
      <c r="AJ47" s="217"/>
      <c r="AK47" s="217"/>
      <c r="AL47" s="217"/>
      <c r="AM47" s="217"/>
      <c r="AN47" s="217"/>
      <c r="AO47" s="217"/>
      <c r="AP47" s="217"/>
      <c r="AQ47" s="217"/>
      <c r="AR47" s="217"/>
      <c r="AS47" s="217"/>
      <c r="AT47" s="217"/>
      <c r="AU47" s="217"/>
      <c r="AV47" s="217"/>
      <c r="AW47" s="217"/>
      <c r="AX47" s="217"/>
      <c r="AY47" s="217"/>
      <c r="AZ47" s="217"/>
      <c r="BA47" s="217"/>
      <c r="BB47" s="217"/>
      <c r="BC47" s="217"/>
      <c r="BD47" s="217"/>
      <c r="BE47" s="217"/>
      <c r="BF47" s="217"/>
      <c r="BG47" s="217"/>
      <c r="BH47" s="217"/>
      <c r="BI47" s="217"/>
      <c r="BJ47" s="328"/>
      <c r="BK47" s="328"/>
      <c r="BL47" s="328"/>
      <c r="BM47" s="328"/>
      <c r="BN47" s="328"/>
      <c r="BO47" s="328"/>
      <c r="BP47" s="328"/>
      <c r="BQ47" s="328"/>
      <c r="BR47" s="328"/>
      <c r="BS47" s="328"/>
      <c r="BT47" s="328"/>
      <c r="BU47" s="328"/>
      <c r="BV47" s="328"/>
    </row>
    <row r="48" spans="1:74" ht="11.1" customHeight="1" x14ac:dyDescent="0.2">
      <c r="A48" s="19"/>
      <c r="B48" s="22"/>
      <c r="C48" s="217"/>
      <c r="D48" s="217"/>
      <c r="E48" s="217"/>
      <c r="F48" s="217"/>
      <c r="G48" s="217"/>
      <c r="H48" s="217"/>
      <c r="I48" s="217"/>
      <c r="J48" s="217"/>
      <c r="K48" s="217"/>
      <c r="L48" s="217"/>
      <c r="M48" s="217"/>
      <c r="N48" s="217"/>
      <c r="O48" s="217"/>
      <c r="P48" s="217"/>
      <c r="Q48" s="217"/>
      <c r="R48" s="217"/>
      <c r="S48" s="217"/>
      <c r="T48" s="217"/>
      <c r="U48" s="217"/>
      <c r="V48" s="217"/>
      <c r="W48" s="217"/>
      <c r="X48" s="217"/>
      <c r="Y48" s="217"/>
      <c r="Z48" s="217"/>
      <c r="AA48" s="217"/>
      <c r="AB48" s="217"/>
      <c r="AC48" s="217"/>
      <c r="AD48" s="217"/>
      <c r="AE48" s="217"/>
      <c r="AF48" s="217"/>
      <c r="AG48" s="217"/>
      <c r="AH48" s="217"/>
      <c r="AI48" s="217"/>
      <c r="AJ48" s="217"/>
      <c r="AK48" s="217"/>
      <c r="AL48" s="217"/>
      <c r="AM48" s="217"/>
      <c r="AN48" s="217"/>
      <c r="AO48" s="217"/>
      <c r="AP48" s="217"/>
      <c r="AQ48" s="217"/>
      <c r="AR48" s="217"/>
      <c r="AS48" s="217"/>
      <c r="AT48" s="217"/>
      <c r="AU48" s="217"/>
      <c r="AV48" s="217"/>
      <c r="AW48" s="217"/>
      <c r="AX48" s="217"/>
      <c r="AY48" s="217"/>
      <c r="AZ48" s="217"/>
      <c r="BA48" s="217"/>
      <c r="BB48" s="217"/>
      <c r="BC48" s="217"/>
      <c r="BD48" s="217"/>
      <c r="BE48" s="217"/>
      <c r="BF48" s="217"/>
      <c r="BG48" s="217"/>
      <c r="BH48" s="217"/>
      <c r="BI48" s="217"/>
      <c r="BJ48" s="328"/>
      <c r="BK48" s="328"/>
      <c r="BL48" s="328"/>
      <c r="BM48" s="328"/>
      <c r="BN48" s="328"/>
      <c r="BO48" s="328"/>
      <c r="BP48" s="328"/>
      <c r="BQ48" s="328"/>
      <c r="BR48" s="328"/>
      <c r="BS48" s="328"/>
      <c r="BT48" s="328"/>
      <c r="BU48" s="328"/>
      <c r="BV48" s="328"/>
    </row>
    <row r="49" spans="1:74" ht="11.1" customHeight="1" x14ac:dyDescent="0.2">
      <c r="A49" s="35"/>
      <c r="B49" s="36" t="s">
        <v>726</v>
      </c>
      <c r="C49" s="217"/>
      <c r="D49" s="217"/>
      <c r="E49" s="217"/>
      <c r="F49" s="217"/>
      <c r="G49" s="217"/>
      <c r="H49" s="217"/>
      <c r="I49" s="217"/>
      <c r="J49" s="217"/>
      <c r="K49" s="217"/>
      <c r="L49" s="217"/>
      <c r="M49" s="217"/>
      <c r="N49" s="217"/>
      <c r="O49" s="217"/>
      <c r="P49" s="217"/>
      <c r="Q49" s="217"/>
      <c r="R49" s="217"/>
      <c r="S49" s="217"/>
      <c r="T49" s="217"/>
      <c r="U49" s="217"/>
      <c r="V49" s="217"/>
      <c r="W49" s="217"/>
      <c r="X49" s="217"/>
      <c r="Y49" s="217"/>
      <c r="Z49" s="217"/>
      <c r="AA49" s="217"/>
      <c r="AB49" s="217"/>
      <c r="AC49" s="217"/>
      <c r="AD49" s="217"/>
      <c r="AE49" s="217"/>
      <c r="AF49" s="217"/>
      <c r="AG49" s="217"/>
      <c r="AH49" s="217"/>
      <c r="AI49" s="217"/>
      <c r="AJ49" s="217"/>
      <c r="AK49" s="217"/>
      <c r="AL49" s="217"/>
      <c r="AM49" s="217"/>
      <c r="AN49" s="217"/>
      <c r="AO49" s="217"/>
      <c r="AP49" s="217"/>
      <c r="AQ49" s="217"/>
      <c r="AR49" s="217"/>
      <c r="AS49" s="217"/>
      <c r="AT49" s="217"/>
      <c r="AU49" s="217"/>
      <c r="AV49" s="217"/>
      <c r="AW49" s="217"/>
      <c r="AX49" s="217"/>
      <c r="AY49" s="217"/>
      <c r="AZ49" s="217"/>
      <c r="BA49" s="217"/>
      <c r="BB49" s="217"/>
      <c r="BC49" s="217"/>
      <c r="BD49" s="217"/>
      <c r="BE49" s="217"/>
      <c r="BF49" s="217"/>
      <c r="BG49" s="217"/>
      <c r="BH49" s="217"/>
      <c r="BI49" s="217"/>
      <c r="BJ49" s="328"/>
      <c r="BK49" s="328"/>
      <c r="BL49" s="328"/>
      <c r="BM49" s="328"/>
      <c r="BN49" s="328"/>
      <c r="BO49" s="328"/>
      <c r="BP49" s="328"/>
      <c r="BQ49" s="328"/>
      <c r="BR49" s="328"/>
      <c r="BS49" s="328"/>
      <c r="BT49" s="328"/>
      <c r="BU49" s="328"/>
      <c r="BV49" s="328"/>
    </row>
    <row r="50" spans="1:74" ht="11.1" customHeight="1" x14ac:dyDescent="0.2">
      <c r="A50" s="37" t="s">
        <v>727</v>
      </c>
      <c r="B50" s="38" t="s">
        <v>1160</v>
      </c>
      <c r="C50" s="240">
        <v>14875.940741</v>
      </c>
      <c r="D50" s="240">
        <v>14875.151852000001</v>
      </c>
      <c r="E50" s="240">
        <v>14892.807407</v>
      </c>
      <c r="F50" s="240">
        <v>14964.877778</v>
      </c>
      <c r="G50" s="240">
        <v>14992.444444000001</v>
      </c>
      <c r="H50" s="240">
        <v>15011.477778</v>
      </c>
      <c r="I50" s="240">
        <v>14990.2</v>
      </c>
      <c r="J50" s="240">
        <v>15016</v>
      </c>
      <c r="K50" s="240">
        <v>15057.1</v>
      </c>
      <c r="L50" s="240">
        <v>15144.048148</v>
      </c>
      <c r="M50" s="240">
        <v>15192.837036999999</v>
      </c>
      <c r="N50" s="240">
        <v>15234.014815</v>
      </c>
      <c r="O50" s="240">
        <v>15261.774074000001</v>
      </c>
      <c r="P50" s="240">
        <v>15292.085185</v>
      </c>
      <c r="Q50" s="240">
        <v>15319.140740999999</v>
      </c>
      <c r="R50" s="240">
        <v>15346.451852</v>
      </c>
      <c r="S50" s="240">
        <v>15364.362963</v>
      </c>
      <c r="T50" s="240">
        <v>15376.385184999999</v>
      </c>
      <c r="U50" s="240">
        <v>15376.874073999999</v>
      </c>
      <c r="V50" s="240">
        <v>15381.351852</v>
      </c>
      <c r="W50" s="240">
        <v>15384.174074</v>
      </c>
      <c r="X50" s="240">
        <v>15372.851852</v>
      </c>
      <c r="Y50" s="240">
        <v>15381.72963</v>
      </c>
      <c r="Z50" s="240">
        <v>15398.318519</v>
      </c>
      <c r="AA50" s="240">
        <v>15437.32963</v>
      </c>
      <c r="AB50" s="240">
        <v>15458.307407</v>
      </c>
      <c r="AC50" s="240">
        <v>15475.962963</v>
      </c>
      <c r="AD50" s="240">
        <v>15475.318519</v>
      </c>
      <c r="AE50" s="240">
        <v>15497.562963</v>
      </c>
      <c r="AF50" s="240">
        <v>15527.718519</v>
      </c>
      <c r="AG50" s="240">
        <v>15571.459258999999</v>
      </c>
      <c r="AH50" s="240">
        <v>15613.181481</v>
      </c>
      <c r="AI50" s="240">
        <v>15658.559259</v>
      </c>
      <c r="AJ50" s="240">
        <v>15739.681481</v>
      </c>
      <c r="AK50" s="240">
        <v>15768.303704</v>
      </c>
      <c r="AL50" s="240">
        <v>15776.514815</v>
      </c>
      <c r="AM50" s="240">
        <v>15705.514815</v>
      </c>
      <c r="AN50" s="240">
        <v>15717.003704000001</v>
      </c>
      <c r="AO50" s="240">
        <v>15752.181481</v>
      </c>
      <c r="AP50" s="240">
        <v>15844.011111</v>
      </c>
      <c r="AQ50" s="240">
        <v>15901.844444</v>
      </c>
      <c r="AR50" s="240">
        <v>15958.644444</v>
      </c>
      <c r="AS50" s="240">
        <v>16025.581480999999</v>
      </c>
      <c r="AT50" s="240">
        <v>16071.937037</v>
      </c>
      <c r="AU50" s="240">
        <v>16108.881481</v>
      </c>
      <c r="AV50" s="240">
        <v>16132.266667</v>
      </c>
      <c r="AW50" s="240">
        <v>16153.5</v>
      </c>
      <c r="AX50" s="240">
        <v>16168.433333000001</v>
      </c>
      <c r="AY50" s="240">
        <v>16149.348147999999</v>
      </c>
      <c r="AZ50" s="240">
        <v>16172.470369999999</v>
      </c>
      <c r="BA50" s="240">
        <v>16210.081480999999</v>
      </c>
      <c r="BB50" s="240">
        <v>16295.677777999999</v>
      </c>
      <c r="BC50" s="240">
        <v>16337.144444</v>
      </c>
      <c r="BD50" s="240">
        <v>16367.977778</v>
      </c>
      <c r="BE50" s="240">
        <v>16388.177778000001</v>
      </c>
      <c r="BF50" s="240">
        <v>16397.744444</v>
      </c>
      <c r="BG50" s="240">
        <v>16396.677778000001</v>
      </c>
      <c r="BH50" s="240">
        <v>16446.404444</v>
      </c>
      <c r="BI50" s="240">
        <v>16478.201110999998</v>
      </c>
      <c r="BJ50" s="333">
        <v>16513.41</v>
      </c>
      <c r="BK50" s="333">
        <v>16558.93</v>
      </c>
      <c r="BL50" s="333">
        <v>16595.810000000001</v>
      </c>
      <c r="BM50" s="333">
        <v>16630.939999999999</v>
      </c>
      <c r="BN50" s="333">
        <v>16659.509999999998</v>
      </c>
      <c r="BO50" s="333">
        <v>16694.75</v>
      </c>
      <c r="BP50" s="333">
        <v>16731.84</v>
      </c>
      <c r="BQ50" s="333">
        <v>16770.98</v>
      </c>
      <c r="BR50" s="333">
        <v>16811.650000000001</v>
      </c>
      <c r="BS50" s="333">
        <v>16854.04</v>
      </c>
      <c r="BT50" s="333">
        <v>16900.93</v>
      </c>
      <c r="BU50" s="333">
        <v>16944.669999999998</v>
      </c>
      <c r="BV50" s="333">
        <v>16988.05</v>
      </c>
    </row>
    <row r="51" spans="1:74" ht="11.1" customHeight="1" x14ac:dyDescent="0.2">
      <c r="A51" s="37" t="s">
        <v>29</v>
      </c>
      <c r="B51" s="39" t="s">
        <v>13</v>
      </c>
      <c r="C51" s="68">
        <v>2.0840476328999999</v>
      </c>
      <c r="D51" s="68">
        <v>1.8713186560999999</v>
      </c>
      <c r="E51" s="68">
        <v>1.7251023118</v>
      </c>
      <c r="F51" s="68">
        <v>1.7671723982</v>
      </c>
      <c r="G51" s="68">
        <v>1.6613558464</v>
      </c>
      <c r="H51" s="68">
        <v>1.5301037045000001</v>
      </c>
      <c r="I51" s="68">
        <v>1.1948549405</v>
      </c>
      <c r="J51" s="68">
        <v>1.1469568745000001</v>
      </c>
      <c r="K51" s="68">
        <v>1.2067133621999999</v>
      </c>
      <c r="L51" s="68">
        <v>1.4320929221000001</v>
      </c>
      <c r="M51" s="68">
        <v>1.6610483856</v>
      </c>
      <c r="N51" s="68">
        <v>1.953184934</v>
      </c>
      <c r="O51" s="68">
        <v>2.5936735031000002</v>
      </c>
      <c r="P51" s="68">
        <v>2.8028845519000001</v>
      </c>
      <c r="Q51" s="68">
        <v>2.8626794242</v>
      </c>
      <c r="R51" s="68">
        <v>2.5497974640000001</v>
      </c>
      <c r="S51" s="68">
        <v>2.4807063310999999</v>
      </c>
      <c r="T51" s="68">
        <v>2.4308559943999999</v>
      </c>
      <c r="U51" s="68">
        <v>2.579512442</v>
      </c>
      <c r="V51" s="68">
        <v>2.4330837230000002</v>
      </c>
      <c r="W51" s="68">
        <v>2.1722248910999999</v>
      </c>
      <c r="X51" s="68">
        <v>1.5108490243999999</v>
      </c>
      <c r="Y51" s="68">
        <v>1.2433003272000001</v>
      </c>
      <c r="Z51" s="68">
        <v>1.0785318624</v>
      </c>
      <c r="AA51" s="68">
        <v>1.1502958614000001</v>
      </c>
      <c r="AB51" s="68">
        <v>1.0869820578</v>
      </c>
      <c r="AC51" s="68">
        <v>1.0237011649000001</v>
      </c>
      <c r="AD51" s="68">
        <v>0.83971635861000005</v>
      </c>
      <c r="AE51" s="68">
        <v>0.86694124788000004</v>
      </c>
      <c r="AF51" s="68">
        <v>0.98419317356000002</v>
      </c>
      <c r="AG51" s="68">
        <v>1.2654404546</v>
      </c>
      <c r="AH51" s="68">
        <v>1.507212317</v>
      </c>
      <c r="AI51" s="68">
        <v>1.7835548653</v>
      </c>
      <c r="AJ51" s="68">
        <v>2.3862171649000001</v>
      </c>
      <c r="AK51" s="68">
        <v>2.5132028931999999</v>
      </c>
      <c r="AL51" s="68">
        <v>2.4560882789999998</v>
      </c>
      <c r="AM51" s="68">
        <v>1.7372511414</v>
      </c>
      <c r="AN51" s="68">
        <v>1.6735098448000001</v>
      </c>
      <c r="AO51" s="68">
        <v>1.7848228196</v>
      </c>
      <c r="AP51" s="68">
        <v>2.3824555995000001</v>
      </c>
      <c r="AQ51" s="68">
        <v>2.6086777801999999</v>
      </c>
      <c r="AR51" s="68">
        <v>2.7752043895999998</v>
      </c>
      <c r="AS51" s="68">
        <v>2.9163754961000001</v>
      </c>
      <c r="AT51" s="68">
        <v>2.9382580103999998</v>
      </c>
      <c r="AU51" s="68">
        <v>2.8758854168000001</v>
      </c>
      <c r="AV51" s="68">
        <v>2.4942384357999998</v>
      </c>
      <c r="AW51" s="68">
        <v>2.4428518344999999</v>
      </c>
      <c r="AX51" s="68">
        <v>2.4841894620999998</v>
      </c>
      <c r="AY51" s="68">
        <v>2.8259712499999998</v>
      </c>
      <c r="AZ51" s="68">
        <v>2.8979230090999999</v>
      </c>
      <c r="BA51" s="68">
        <v>2.9068989621000001</v>
      </c>
      <c r="BB51" s="68">
        <v>2.8507091007000001</v>
      </c>
      <c r="BC51" s="68">
        <v>2.7374183008999999</v>
      </c>
      <c r="BD51" s="68">
        <v>2.5649630502999998</v>
      </c>
      <c r="BE51" s="68">
        <v>2.2626092956999999</v>
      </c>
      <c r="BF51" s="68">
        <v>2.0271819548000001</v>
      </c>
      <c r="BG51" s="68">
        <v>1.7865690837999999</v>
      </c>
      <c r="BH51" s="68">
        <v>1.9472637309</v>
      </c>
      <c r="BI51" s="68">
        <v>2.0100975709000002</v>
      </c>
      <c r="BJ51" s="329">
        <v>2.1336710000000001</v>
      </c>
      <c r="BK51" s="329">
        <v>2.5362339999999999</v>
      </c>
      <c r="BL51" s="329">
        <v>2.617677</v>
      </c>
      <c r="BM51" s="329">
        <v>2.5962969999999999</v>
      </c>
      <c r="BN51" s="329">
        <v>2.2327189999999999</v>
      </c>
      <c r="BO51" s="329">
        <v>2.1889180000000001</v>
      </c>
      <c r="BP51" s="329">
        <v>2.2230400000000001</v>
      </c>
      <c r="BQ51" s="329">
        <v>2.335823</v>
      </c>
      <c r="BR51" s="329">
        <v>2.5241410000000002</v>
      </c>
      <c r="BS51" s="329">
        <v>2.789339</v>
      </c>
      <c r="BT51" s="329">
        <v>2.7636620000000001</v>
      </c>
      <c r="BU51" s="329">
        <v>2.830835</v>
      </c>
      <c r="BV51" s="329">
        <v>2.874247</v>
      </c>
    </row>
    <row r="52" spans="1:74" ht="11.1" customHeight="1" x14ac:dyDescent="0.2">
      <c r="A52" s="19"/>
      <c r="B52" s="22"/>
      <c r="C52" s="217"/>
      <c r="D52" s="217"/>
      <c r="E52" s="217"/>
      <c r="F52" s="217"/>
      <c r="G52" s="217"/>
      <c r="H52" s="217"/>
      <c r="I52" s="217"/>
      <c r="J52" s="217"/>
      <c r="K52" s="217"/>
      <c r="L52" s="217"/>
      <c r="M52" s="217"/>
      <c r="N52" s="217"/>
      <c r="O52" s="217"/>
      <c r="P52" s="217"/>
      <c r="Q52" s="217"/>
      <c r="R52" s="217"/>
      <c r="S52" s="217"/>
      <c r="T52" s="217"/>
      <c r="U52" s="217"/>
      <c r="V52" s="217"/>
      <c r="W52" s="217"/>
      <c r="X52" s="217"/>
      <c r="Y52" s="217"/>
      <c r="Z52" s="217"/>
      <c r="AA52" s="217"/>
      <c r="AB52" s="217"/>
      <c r="AC52" s="217"/>
      <c r="AD52" s="217"/>
      <c r="AE52" s="217"/>
      <c r="AF52" s="217"/>
      <c r="AG52" s="217"/>
      <c r="AH52" s="217"/>
      <c r="AI52" s="217"/>
      <c r="AJ52" s="217"/>
      <c r="AK52" s="217"/>
      <c r="AL52" s="217"/>
      <c r="AM52" s="217"/>
      <c r="AN52" s="217"/>
      <c r="AO52" s="217"/>
      <c r="AP52" s="217"/>
      <c r="AQ52" s="217"/>
      <c r="AR52" s="217"/>
      <c r="AS52" s="217"/>
      <c r="AT52" s="217"/>
      <c r="AU52" s="217"/>
      <c r="AV52" s="217"/>
      <c r="AW52" s="217"/>
      <c r="AX52" s="217"/>
      <c r="AY52" s="217"/>
      <c r="AZ52" s="217"/>
      <c r="BA52" s="217"/>
      <c r="BB52" s="217"/>
      <c r="BC52" s="217"/>
      <c r="BD52" s="217"/>
      <c r="BE52" s="217"/>
      <c r="BF52" s="217"/>
      <c r="BG52" s="217"/>
      <c r="BH52" s="217"/>
      <c r="BI52" s="217"/>
      <c r="BJ52" s="328"/>
      <c r="BK52" s="328"/>
      <c r="BL52" s="328"/>
      <c r="BM52" s="328"/>
      <c r="BN52" s="328"/>
      <c r="BO52" s="328"/>
      <c r="BP52" s="328"/>
      <c r="BQ52" s="328"/>
      <c r="BR52" s="328"/>
      <c r="BS52" s="328"/>
      <c r="BT52" s="328"/>
      <c r="BU52" s="328"/>
      <c r="BV52" s="328"/>
    </row>
    <row r="53" spans="1:74" ht="11.1" customHeight="1" x14ac:dyDescent="0.2">
      <c r="A53" s="35"/>
      <c r="B53" s="36" t="s">
        <v>728</v>
      </c>
      <c r="C53" s="219"/>
      <c r="D53" s="219"/>
      <c r="E53" s="219"/>
      <c r="F53" s="219"/>
      <c r="G53" s="219"/>
      <c r="H53" s="219"/>
      <c r="I53" s="219"/>
      <c r="J53" s="219"/>
      <c r="K53" s="219"/>
      <c r="L53" s="219"/>
      <c r="M53" s="219"/>
      <c r="N53" s="219"/>
      <c r="O53" s="219"/>
      <c r="P53" s="219"/>
      <c r="Q53" s="219"/>
      <c r="R53" s="219"/>
      <c r="S53" s="219"/>
      <c r="T53" s="219"/>
      <c r="U53" s="219"/>
      <c r="V53" s="219"/>
      <c r="W53" s="219"/>
      <c r="X53" s="219"/>
      <c r="Y53" s="219"/>
      <c r="Z53" s="219"/>
      <c r="AA53" s="219"/>
      <c r="AB53" s="219"/>
      <c r="AC53" s="219"/>
      <c r="AD53" s="219"/>
      <c r="AE53" s="219"/>
      <c r="AF53" s="219"/>
      <c r="AG53" s="219"/>
      <c r="AH53" s="219"/>
      <c r="AI53" s="219"/>
      <c r="AJ53" s="219"/>
      <c r="AK53" s="219"/>
      <c r="AL53" s="219"/>
      <c r="AM53" s="219"/>
      <c r="AN53" s="219"/>
      <c r="AO53" s="219"/>
      <c r="AP53" s="219"/>
      <c r="AQ53" s="219"/>
      <c r="AR53" s="219"/>
      <c r="AS53" s="219"/>
      <c r="AT53" s="219"/>
      <c r="AU53" s="219"/>
      <c r="AV53" s="219"/>
      <c r="AW53" s="219"/>
      <c r="AX53" s="219"/>
      <c r="AY53" s="219"/>
      <c r="AZ53" s="219"/>
      <c r="BA53" s="219"/>
      <c r="BB53" s="219"/>
      <c r="BC53" s="219"/>
      <c r="BD53" s="219"/>
      <c r="BE53" s="219"/>
      <c r="BF53" s="219"/>
      <c r="BG53" s="219"/>
      <c r="BH53" s="219"/>
      <c r="BI53" s="219"/>
      <c r="BJ53" s="332"/>
      <c r="BK53" s="332"/>
      <c r="BL53" s="332"/>
      <c r="BM53" s="332"/>
      <c r="BN53" s="332"/>
      <c r="BO53" s="332"/>
      <c r="BP53" s="332"/>
      <c r="BQ53" s="332"/>
      <c r="BR53" s="332"/>
      <c r="BS53" s="332"/>
      <c r="BT53" s="332"/>
      <c r="BU53" s="332"/>
      <c r="BV53" s="332"/>
    </row>
    <row r="54" spans="1:74" ht="11.1" customHeight="1" x14ac:dyDescent="0.2">
      <c r="A54" s="37" t="s">
        <v>729</v>
      </c>
      <c r="B54" s="38" t="s">
        <v>1161</v>
      </c>
      <c r="C54" s="68">
        <v>102.21366666999999</v>
      </c>
      <c r="D54" s="68">
        <v>102.39733333</v>
      </c>
      <c r="E54" s="68">
        <v>102.616</v>
      </c>
      <c r="F54" s="68">
        <v>102.94018518999999</v>
      </c>
      <c r="G54" s="68">
        <v>103.17596296000001</v>
      </c>
      <c r="H54" s="68">
        <v>103.39385185</v>
      </c>
      <c r="I54" s="68">
        <v>103.6377037</v>
      </c>
      <c r="J54" s="68">
        <v>103.78692593</v>
      </c>
      <c r="K54" s="68">
        <v>103.88537037</v>
      </c>
      <c r="L54" s="68">
        <v>103.80459259</v>
      </c>
      <c r="M54" s="68">
        <v>103.89781481</v>
      </c>
      <c r="N54" s="68">
        <v>104.03659259</v>
      </c>
      <c r="O54" s="68">
        <v>104.29485185</v>
      </c>
      <c r="P54" s="68">
        <v>104.4692963</v>
      </c>
      <c r="Q54" s="68">
        <v>104.63385185</v>
      </c>
      <c r="R54" s="68">
        <v>104.75266667</v>
      </c>
      <c r="S54" s="68">
        <v>104.92433333</v>
      </c>
      <c r="T54" s="68">
        <v>105.113</v>
      </c>
      <c r="U54" s="68">
        <v>105.37496296</v>
      </c>
      <c r="V54" s="68">
        <v>105.55540741</v>
      </c>
      <c r="W54" s="68">
        <v>105.71062963</v>
      </c>
      <c r="X54" s="68">
        <v>105.80611111</v>
      </c>
      <c r="Y54" s="68">
        <v>105.93677778</v>
      </c>
      <c r="Z54" s="68">
        <v>106.06811111</v>
      </c>
      <c r="AA54" s="68">
        <v>106.21640741</v>
      </c>
      <c r="AB54" s="68">
        <v>106.33685185</v>
      </c>
      <c r="AC54" s="68">
        <v>106.44574074000001</v>
      </c>
      <c r="AD54" s="68">
        <v>106.49255556</v>
      </c>
      <c r="AE54" s="68">
        <v>106.61622222</v>
      </c>
      <c r="AF54" s="68">
        <v>106.76622222</v>
      </c>
      <c r="AG54" s="68">
        <v>106.98551852</v>
      </c>
      <c r="AH54" s="68">
        <v>107.15596296</v>
      </c>
      <c r="AI54" s="68">
        <v>107.32051851999999</v>
      </c>
      <c r="AJ54" s="68">
        <v>107.48333332999999</v>
      </c>
      <c r="AK54" s="68">
        <v>107.633</v>
      </c>
      <c r="AL54" s="68">
        <v>107.77366667</v>
      </c>
      <c r="AM54" s="68">
        <v>107.86355555999999</v>
      </c>
      <c r="AN54" s="68">
        <v>108.01755556000001</v>
      </c>
      <c r="AO54" s="68">
        <v>108.19388889</v>
      </c>
      <c r="AP54" s="68">
        <v>108.44722222</v>
      </c>
      <c r="AQ54" s="68">
        <v>108.62722221999999</v>
      </c>
      <c r="AR54" s="68">
        <v>108.78855556000001</v>
      </c>
      <c r="AS54" s="68">
        <v>108.965</v>
      </c>
      <c r="AT54" s="68">
        <v>109.06366667</v>
      </c>
      <c r="AU54" s="68">
        <v>109.11833333</v>
      </c>
      <c r="AV54" s="68">
        <v>109.07048148</v>
      </c>
      <c r="AW54" s="68">
        <v>109.08103704</v>
      </c>
      <c r="AX54" s="68">
        <v>109.09148148</v>
      </c>
      <c r="AY54" s="68">
        <v>109.02137037</v>
      </c>
      <c r="AZ54" s="68">
        <v>109.09192593</v>
      </c>
      <c r="BA54" s="68">
        <v>109.2227037</v>
      </c>
      <c r="BB54" s="68">
        <v>109.52866667000001</v>
      </c>
      <c r="BC54" s="68">
        <v>109.69366667</v>
      </c>
      <c r="BD54" s="68">
        <v>109.83266666999999</v>
      </c>
      <c r="BE54" s="68">
        <v>109.94566666999999</v>
      </c>
      <c r="BF54" s="68">
        <v>110.03266667</v>
      </c>
      <c r="BG54" s="68">
        <v>110.09366667</v>
      </c>
      <c r="BH54" s="68">
        <v>110.42266667</v>
      </c>
      <c r="BI54" s="68">
        <v>110.62833333</v>
      </c>
      <c r="BJ54" s="329">
        <v>110.8378</v>
      </c>
      <c r="BK54" s="329">
        <v>111.0673</v>
      </c>
      <c r="BL54" s="329">
        <v>111.2722</v>
      </c>
      <c r="BM54" s="329">
        <v>111.4687</v>
      </c>
      <c r="BN54" s="329">
        <v>111.6568</v>
      </c>
      <c r="BO54" s="329">
        <v>111.83669999999999</v>
      </c>
      <c r="BP54" s="329">
        <v>112.0082</v>
      </c>
      <c r="BQ54" s="329">
        <v>112.1379</v>
      </c>
      <c r="BR54" s="329">
        <v>112.318</v>
      </c>
      <c r="BS54" s="329">
        <v>112.5149</v>
      </c>
      <c r="BT54" s="329">
        <v>112.741</v>
      </c>
      <c r="BU54" s="329">
        <v>112.96250000000001</v>
      </c>
      <c r="BV54" s="329">
        <v>113.1917</v>
      </c>
    </row>
    <row r="55" spans="1:74" ht="11.1" customHeight="1" x14ac:dyDescent="0.2">
      <c r="A55" s="37" t="s">
        <v>30</v>
      </c>
      <c r="B55" s="39" t="s">
        <v>13</v>
      </c>
      <c r="C55" s="68">
        <v>1.8202257719999999</v>
      </c>
      <c r="D55" s="68">
        <v>1.8755419004</v>
      </c>
      <c r="E55" s="68">
        <v>1.9508650048</v>
      </c>
      <c r="F55" s="68">
        <v>2.0963775316</v>
      </c>
      <c r="G55" s="68">
        <v>2.1736020844000001</v>
      </c>
      <c r="H55" s="68">
        <v>2.2330148997000001</v>
      </c>
      <c r="I55" s="68">
        <v>2.3265219700999999</v>
      </c>
      <c r="J55" s="68">
        <v>2.3116674675</v>
      </c>
      <c r="K55" s="68">
        <v>2.2406217023999999</v>
      </c>
      <c r="L55" s="68">
        <v>1.9683317677000001</v>
      </c>
      <c r="M55" s="68">
        <v>1.8948637050999999</v>
      </c>
      <c r="N55" s="68">
        <v>1.8743288288</v>
      </c>
      <c r="O55" s="68">
        <v>2.0361124426999999</v>
      </c>
      <c r="P55" s="68">
        <v>2.0234540250999999</v>
      </c>
      <c r="Q55" s="68">
        <v>1.9664105517999999</v>
      </c>
      <c r="R55" s="68">
        <v>1.7607132512999999</v>
      </c>
      <c r="S55" s="68">
        <v>1.6945520256</v>
      </c>
      <c r="T55" s="68">
        <v>1.6627179637</v>
      </c>
      <c r="U55" s="68">
        <v>1.6762811189</v>
      </c>
      <c r="V55" s="68">
        <v>1.7039540055</v>
      </c>
      <c r="W55" s="68">
        <v>1.7569935524</v>
      </c>
      <c r="X55" s="68">
        <v>1.9281598901999999</v>
      </c>
      <c r="Y55" s="68">
        <v>1.9624695347000001</v>
      </c>
      <c r="Z55" s="68">
        <v>1.9526961311</v>
      </c>
      <c r="AA55" s="68">
        <v>1.8424260847</v>
      </c>
      <c r="AB55" s="68">
        <v>1.7876597448</v>
      </c>
      <c r="AC55" s="68">
        <v>1.7316469352999999</v>
      </c>
      <c r="AD55" s="68">
        <v>1.6609494958</v>
      </c>
      <c r="AE55" s="68">
        <v>1.6124847642</v>
      </c>
      <c r="AF55" s="68">
        <v>1.5728047169999999</v>
      </c>
      <c r="AG55" s="68">
        <v>1.5284043859000001</v>
      </c>
      <c r="AH55" s="68">
        <v>1.5163179175999999</v>
      </c>
      <c r="AI55" s="68">
        <v>1.5229205374000001</v>
      </c>
      <c r="AJ55" s="68">
        <v>1.5851846407000001</v>
      </c>
      <c r="AK55" s="68">
        <v>1.6011646359</v>
      </c>
      <c r="AL55" s="68">
        <v>1.6079814542999999</v>
      </c>
      <c r="AM55" s="68">
        <v>1.5507473734999999</v>
      </c>
      <c r="AN55" s="68">
        <v>1.5805467949000001</v>
      </c>
      <c r="AO55" s="68">
        <v>1.6422903687999999</v>
      </c>
      <c r="AP55" s="68">
        <v>1.8354960649000001</v>
      </c>
      <c r="AQ55" s="68">
        <v>1.8862045176</v>
      </c>
      <c r="AR55" s="68">
        <v>1.8941696083999999</v>
      </c>
      <c r="AS55" s="68">
        <v>1.8502331053000001</v>
      </c>
      <c r="AT55" s="68">
        <v>1.7803056880000001</v>
      </c>
      <c r="AU55" s="68">
        <v>1.6751827512999999</v>
      </c>
      <c r="AV55" s="68">
        <v>1.4766458193000001</v>
      </c>
      <c r="AW55" s="68">
        <v>1.3453467217999999</v>
      </c>
      <c r="AX55" s="68">
        <v>1.2227614179999999</v>
      </c>
      <c r="AY55" s="68">
        <v>1.0734068693000001</v>
      </c>
      <c r="AZ55" s="68">
        <v>0.99462570213000001</v>
      </c>
      <c r="BA55" s="68">
        <v>0.95089919161000003</v>
      </c>
      <c r="BB55" s="68">
        <v>0.99720806332</v>
      </c>
      <c r="BC55" s="68">
        <v>0.98174695314000004</v>
      </c>
      <c r="BD55" s="68">
        <v>0.95976190305999998</v>
      </c>
      <c r="BE55" s="68">
        <v>0.89998317503000003</v>
      </c>
      <c r="BF55" s="68">
        <v>0.88847187117000004</v>
      </c>
      <c r="BG55" s="68">
        <v>0.89383085641000004</v>
      </c>
      <c r="BH55" s="68">
        <v>1.2397352307</v>
      </c>
      <c r="BI55" s="68">
        <v>1.4184833023000001</v>
      </c>
      <c r="BJ55" s="329">
        <v>1.600784</v>
      </c>
      <c r="BK55" s="329">
        <v>1.876622</v>
      </c>
      <c r="BL55" s="329">
        <v>1.998556</v>
      </c>
      <c r="BM55" s="329">
        <v>2.0563660000000001</v>
      </c>
      <c r="BN55" s="329">
        <v>1.943006</v>
      </c>
      <c r="BO55" s="329">
        <v>1.9536260000000001</v>
      </c>
      <c r="BP55" s="329">
        <v>1.9807840000000001</v>
      </c>
      <c r="BQ55" s="329">
        <v>1.9939039999999999</v>
      </c>
      <c r="BR55" s="329">
        <v>2.0769389999999999</v>
      </c>
      <c r="BS55" s="329">
        <v>2.1992889999999998</v>
      </c>
      <c r="BT55" s="329">
        <v>2.0995490000000001</v>
      </c>
      <c r="BU55" s="329">
        <v>2.1099579999999998</v>
      </c>
      <c r="BV55" s="329">
        <v>2.1237439999999999</v>
      </c>
    </row>
    <row r="56" spans="1:74" ht="11.1" customHeight="1" x14ac:dyDescent="0.2">
      <c r="A56" s="16"/>
      <c r="B56" s="25"/>
      <c r="C56" s="220"/>
      <c r="D56" s="220"/>
      <c r="E56" s="220"/>
      <c r="F56" s="220"/>
      <c r="G56" s="220"/>
      <c r="H56" s="220"/>
      <c r="I56" s="220"/>
      <c r="J56" s="220"/>
      <c r="K56" s="220"/>
      <c r="L56" s="220"/>
      <c r="M56" s="220"/>
      <c r="N56" s="220"/>
      <c r="O56" s="220"/>
      <c r="P56" s="220"/>
      <c r="Q56" s="220"/>
      <c r="R56" s="220"/>
      <c r="S56" s="220"/>
      <c r="T56" s="220"/>
      <c r="U56" s="220"/>
      <c r="V56" s="220"/>
      <c r="W56" s="220"/>
      <c r="X56" s="220"/>
      <c r="Y56" s="220"/>
      <c r="Z56" s="220"/>
      <c r="AA56" s="220"/>
      <c r="AB56" s="220"/>
      <c r="AC56" s="220"/>
      <c r="AD56" s="220"/>
      <c r="AE56" s="220"/>
      <c r="AF56" s="220"/>
      <c r="AG56" s="220"/>
      <c r="AH56" s="220"/>
      <c r="AI56" s="220"/>
      <c r="AJ56" s="220"/>
      <c r="AK56" s="220"/>
      <c r="AL56" s="220"/>
      <c r="AM56" s="220"/>
      <c r="AN56" s="220"/>
      <c r="AO56" s="220"/>
      <c r="AP56" s="220"/>
      <c r="AQ56" s="220"/>
      <c r="AR56" s="220"/>
      <c r="AS56" s="220"/>
      <c r="AT56" s="220"/>
      <c r="AU56" s="220"/>
      <c r="AV56" s="220"/>
      <c r="AW56" s="220"/>
      <c r="AX56" s="220"/>
      <c r="AY56" s="220"/>
      <c r="AZ56" s="220"/>
      <c r="BA56" s="220"/>
      <c r="BB56" s="220"/>
      <c r="BC56" s="220"/>
      <c r="BD56" s="220"/>
      <c r="BE56" s="220"/>
      <c r="BF56" s="220"/>
      <c r="BG56" s="220"/>
      <c r="BH56" s="220"/>
      <c r="BI56" s="220"/>
      <c r="BJ56" s="334"/>
      <c r="BK56" s="334"/>
      <c r="BL56" s="334"/>
      <c r="BM56" s="334"/>
      <c r="BN56" s="334"/>
      <c r="BO56" s="334"/>
      <c r="BP56" s="334"/>
      <c r="BQ56" s="334"/>
      <c r="BR56" s="334"/>
      <c r="BS56" s="334"/>
      <c r="BT56" s="334"/>
      <c r="BU56" s="334"/>
      <c r="BV56" s="334"/>
    </row>
    <row r="57" spans="1:74" ht="11.1" customHeight="1" x14ac:dyDescent="0.2">
      <c r="A57" s="35"/>
      <c r="B57" s="36" t="s">
        <v>730</v>
      </c>
      <c r="C57" s="219"/>
      <c r="D57" s="219"/>
      <c r="E57" s="219"/>
      <c r="F57" s="219"/>
      <c r="G57" s="219"/>
      <c r="H57" s="219"/>
      <c r="I57" s="219"/>
      <c r="J57" s="219"/>
      <c r="K57" s="219"/>
      <c r="L57" s="219"/>
      <c r="M57" s="219"/>
      <c r="N57" s="219"/>
      <c r="O57" s="219"/>
      <c r="P57" s="219"/>
      <c r="Q57" s="219"/>
      <c r="R57" s="219"/>
      <c r="S57" s="219"/>
      <c r="T57" s="219"/>
      <c r="U57" s="219"/>
      <c r="V57" s="219"/>
      <c r="W57" s="219"/>
      <c r="X57" s="219"/>
      <c r="Y57" s="219"/>
      <c r="Z57" s="219"/>
      <c r="AA57" s="219"/>
      <c r="AB57" s="219"/>
      <c r="AC57" s="219"/>
      <c r="AD57" s="219"/>
      <c r="AE57" s="219"/>
      <c r="AF57" s="219"/>
      <c r="AG57" s="219"/>
      <c r="AH57" s="219"/>
      <c r="AI57" s="219"/>
      <c r="AJ57" s="219"/>
      <c r="AK57" s="219"/>
      <c r="AL57" s="219"/>
      <c r="AM57" s="219"/>
      <c r="AN57" s="219"/>
      <c r="AO57" s="219"/>
      <c r="AP57" s="219"/>
      <c r="AQ57" s="219"/>
      <c r="AR57" s="219"/>
      <c r="AS57" s="219"/>
      <c r="AT57" s="219"/>
      <c r="AU57" s="219"/>
      <c r="AV57" s="219"/>
      <c r="AW57" s="219"/>
      <c r="AX57" s="219"/>
      <c r="AY57" s="219"/>
      <c r="AZ57" s="219"/>
      <c r="BA57" s="219"/>
      <c r="BB57" s="219"/>
      <c r="BC57" s="219"/>
      <c r="BD57" s="219"/>
      <c r="BE57" s="219"/>
      <c r="BF57" s="219"/>
      <c r="BG57" s="219"/>
      <c r="BH57" s="219"/>
      <c r="BI57" s="219"/>
      <c r="BJ57" s="332"/>
      <c r="BK57" s="332"/>
      <c r="BL57" s="332"/>
      <c r="BM57" s="332"/>
      <c r="BN57" s="332"/>
      <c r="BO57" s="332"/>
      <c r="BP57" s="332"/>
      <c r="BQ57" s="332"/>
      <c r="BR57" s="332"/>
      <c r="BS57" s="332"/>
      <c r="BT57" s="332"/>
      <c r="BU57" s="332"/>
      <c r="BV57" s="332"/>
    </row>
    <row r="58" spans="1:74" ht="11.1" customHeight="1" x14ac:dyDescent="0.2">
      <c r="A58" s="37" t="s">
        <v>731</v>
      </c>
      <c r="B58" s="38" t="s">
        <v>1160</v>
      </c>
      <c r="C58" s="240">
        <v>11297.4</v>
      </c>
      <c r="D58" s="240">
        <v>11329</v>
      </c>
      <c r="E58" s="240">
        <v>11312.4</v>
      </c>
      <c r="F58" s="240">
        <v>11282.8</v>
      </c>
      <c r="G58" s="240">
        <v>11277.1</v>
      </c>
      <c r="H58" s="240">
        <v>11325.8</v>
      </c>
      <c r="I58" s="240">
        <v>11371.2</v>
      </c>
      <c r="J58" s="240">
        <v>11363.5</v>
      </c>
      <c r="K58" s="240">
        <v>11330.8</v>
      </c>
      <c r="L58" s="240">
        <v>11340.8</v>
      </c>
      <c r="M58" s="240">
        <v>11329.3</v>
      </c>
      <c r="N58" s="240">
        <v>11416</v>
      </c>
      <c r="O58" s="240">
        <v>11495.2</v>
      </c>
      <c r="P58" s="240">
        <v>11559</v>
      </c>
      <c r="Q58" s="240">
        <v>11589</v>
      </c>
      <c r="R58" s="240">
        <v>11620</v>
      </c>
      <c r="S58" s="240">
        <v>11632.1</v>
      </c>
      <c r="T58" s="240">
        <v>11657.8</v>
      </c>
      <c r="U58" s="240">
        <v>11626.4</v>
      </c>
      <c r="V58" s="240">
        <v>11605.6</v>
      </c>
      <c r="W58" s="240">
        <v>11660.2</v>
      </c>
      <c r="X58" s="240">
        <v>11729.1</v>
      </c>
      <c r="Y58" s="240">
        <v>11884.7</v>
      </c>
      <c r="Z58" s="240">
        <v>12194.8</v>
      </c>
      <c r="AA58" s="240">
        <v>11411.4</v>
      </c>
      <c r="AB58" s="240">
        <v>11431</v>
      </c>
      <c r="AC58" s="240">
        <v>11451.3</v>
      </c>
      <c r="AD58" s="240">
        <v>11461.4</v>
      </c>
      <c r="AE58" s="240">
        <v>11517.8</v>
      </c>
      <c r="AF58" s="240">
        <v>11540.4</v>
      </c>
      <c r="AG58" s="240">
        <v>11538.3</v>
      </c>
      <c r="AH58" s="240">
        <v>11570.2</v>
      </c>
      <c r="AI58" s="240">
        <v>11599.4</v>
      </c>
      <c r="AJ58" s="240">
        <v>11559.1</v>
      </c>
      <c r="AK58" s="240">
        <v>11595</v>
      </c>
      <c r="AL58" s="240">
        <v>11602.8</v>
      </c>
      <c r="AM58" s="240">
        <v>11646.4</v>
      </c>
      <c r="AN58" s="240">
        <v>11704.9</v>
      </c>
      <c r="AO58" s="240">
        <v>11745</v>
      </c>
      <c r="AP58" s="240">
        <v>11758.1</v>
      </c>
      <c r="AQ58" s="240">
        <v>11776.7</v>
      </c>
      <c r="AR58" s="240">
        <v>11819.3</v>
      </c>
      <c r="AS58" s="240">
        <v>11829.6</v>
      </c>
      <c r="AT58" s="240">
        <v>11874.4</v>
      </c>
      <c r="AU58" s="240">
        <v>11885.4</v>
      </c>
      <c r="AV58" s="240">
        <v>11929.9</v>
      </c>
      <c r="AW58" s="240">
        <v>12001.1</v>
      </c>
      <c r="AX58" s="240">
        <v>12065.3</v>
      </c>
      <c r="AY58" s="240">
        <v>12110.6</v>
      </c>
      <c r="AZ58" s="240">
        <v>12131.4</v>
      </c>
      <c r="BA58" s="240">
        <v>12102.2</v>
      </c>
      <c r="BB58" s="240">
        <v>12137.5</v>
      </c>
      <c r="BC58" s="240">
        <v>12147.8</v>
      </c>
      <c r="BD58" s="240">
        <v>12168.6</v>
      </c>
      <c r="BE58" s="240">
        <v>12215.9</v>
      </c>
      <c r="BF58" s="240">
        <v>12262.8</v>
      </c>
      <c r="BG58" s="240">
        <v>12290.1</v>
      </c>
      <c r="BH58" s="240">
        <v>12315.684444</v>
      </c>
      <c r="BI58" s="240">
        <v>12345.854444000001</v>
      </c>
      <c r="BJ58" s="333">
        <v>12376.3</v>
      </c>
      <c r="BK58" s="333">
        <v>12410.47</v>
      </c>
      <c r="BL58" s="333">
        <v>12438.89</v>
      </c>
      <c r="BM58" s="333">
        <v>12465</v>
      </c>
      <c r="BN58" s="333">
        <v>12480.84</v>
      </c>
      <c r="BO58" s="333">
        <v>12508.31</v>
      </c>
      <c r="BP58" s="333">
        <v>12539.46</v>
      </c>
      <c r="BQ58" s="333">
        <v>12580.95</v>
      </c>
      <c r="BR58" s="333">
        <v>12614.42</v>
      </c>
      <c r="BS58" s="333">
        <v>12646.55</v>
      </c>
      <c r="BT58" s="333">
        <v>12672.81</v>
      </c>
      <c r="BU58" s="333">
        <v>12705.64</v>
      </c>
      <c r="BV58" s="333">
        <v>12740.52</v>
      </c>
    </row>
    <row r="59" spans="1:74" ht="11.1" customHeight="1" x14ac:dyDescent="0.2">
      <c r="A59" s="37" t="s">
        <v>31</v>
      </c>
      <c r="B59" s="39" t="s">
        <v>13</v>
      </c>
      <c r="C59" s="68">
        <v>3.5822017658999998</v>
      </c>
      <c r="D59" s="68">
        <v>4.0551090700000003</v>
      </c>
      <c r="E59" s="68">
        <v>3.6693548386999999</v>
      </c>
      <c r="F59" s="68">
        <v>2.6343557835999998</v>
      </c>
      <c r="G59" s="68">
        <v>1.8984367941</v>
      </c>
      <c r="H59" s="68">
        <v>2.2987363724000001</v>
      </c>
      <c r="I59" s="68">
        <v>2.6235278191</v>
      </c>
      <c r="J59" s="68">
        <v>2.2384769718999999</v>
      </c>
      <c r="K59" s="68">
        <v>2.0682448743999999</v>
      </c>
      <c r="L59" s="68">
        <v>1.9095459323999999</v>
      </c>
      <c r="M59" s="68">
        <v>1.5097484051000001</v>
      </c>
      <c r="N59" s="68">
        <v>1.5748732094</v>
      </c>
      <c r="O59" s="68">
        <v>1.7508453272</v>
      </c>
      <c r="P59" s="68">
        <v>2.0301880131000001</v>
      </c>
      <c r="Q59" s="68">
        <v>2.4451044871000001</v>
      </c>
      <c r="R59" s="68">
        <v>2.9886198461000002</v>
      </c>
      <c r="S59" s="68">
        <v>3.1479724397000002</v>
      </c>
      <c r="T59" s="68">
        <v>2.9313602571000001</v>
      </c>
      <c r="U59" s="68">
        <v>2.2442662163999998</v>
      </c>
      <c r="V59" s="68">
        <v>2.1305055661000001</v>
      </c>
      <c r="W59" s="68">
        <v>2.9071204152000001</v>
      </c>
      <c r="X59" s="68">
        <v>3.4239207111000001</v>
      </c>
      <c r="Y59" s="68">
        <v>4.9023328891000002</v>
      </c>
      <c r="Z59" s="68">
        <v>6.8220042045999998</v>
      </c>
      <c r="AA59" s="68">
        <v>-0.72899993041</v>
      </c>
      <c r="AB59" s="68">
        <v>-1.1073622286</v>
      </c>
      <c r="AC59" s="68">
        <v>-1.1881957028000001</v>
      </c>
      <c r="AD59" s="68">
        <v>-1.3648881238999999</v>
      </c>
      <c r="AE59" s="68">
        <v>-0.98262566519000005</v>
      </c>
      <c r="AF59" s="68">
        <v>-1.0070510731</v>
      </c>
      <c r="AG59" s="68">
        <v>-0.75775820545999995</v>
      </c>
      <c r="AH59" s="68">
        <v>-0.30502516026999998</v>
      </c>
      <c r="AI59" s="68">
        <v>-0.52143187938000002</v>
      </c>
      <c r="AJ59" s="68">
        <v>-1.4493865684</v>
      </c>
      <c r="AK59" s="68">
        <v>-2.4375878229999999</v>
      </c>
      <c r="AL59" s="68">
        <v>-4.8545281595000001</v>
      </c>
      <c r="AM59" s="68">
        <v>2.0593441646000001</v>
      </c>
      <c r="AN59" s="68">
        <v>2.3961158253999999</v>
      </c>
      <c r="AO59" s="68">
        <v>2.5647743050999998</v>
      </c>
      <c r="AP59" s="68">
        <v>2.5886889909000002</v>
      </c>
      <c r="AQ59" s="68">
        <v>2.2478251055</v>
      </c>
      <c r="AR59" s="68">
        <v>2.4167273230999999</v>
      </c>
      <c r="AS59" s="68">
        <v>2.5246353449000001</v>
      </c>
      <c r="AT59" s="68">
        <v>2.6291680351000002</v>
      </c>
      <c r="AU59" s="68">
        <v>2.4656447746999999</v>
      </c>
      <c r="AV59" s="68">
        <v>3.2078622038</v>
      </c>
      <c r="AW59" s="68">
        <v>3.5023717119</v>
      </c>
      <c r="AX59" s="68">
        <v>3.9861068018000001</v>
      </c>
      <c r="AY59" s="68">
        <v>3.9857810139000001</v>
      </c>
      <c r="AZ59" s="68">
        <v>3.6437731207000001</v>
      </c>
      <c r="BA59" s="68">
        <v>3.0412941676999998</v>
      </c>
      <c r="BB59" s="68">
        <v>3.2267117986999998</v>
      </c>
      <c r="BC59" s="68">
        <v>3.1511374154</v>
      </c>
      <c r="BD59" s="68">
        <v>2.9553357644</v>
      </c>
      <c r="BE59" s="68">
        <v>3.2655372962999998</v>
      </c>
      <c r="BF59" s="68">
        <v>3.2709021087000001</v>
      </c>
      <c r="BG59" s="68">
        <v>3.4050179210999998</v>
      </c>
      <c r="BH59" s="68">
        <v>3.2337609237999998</v>
      </c>
      <c r="BI59" s="68">
        <v>2.8726903737999998</v>
      </c>
      <c r="BJ59" s="329">
        <v>2.5776490000000001</v>
      </c>
      <c r="BK59" s="329">
        <v>2.4760740000000001</v>
      </c>
      <c r="BL59" s="329">
        <v>2.5346220000000002</v>
      </c>
      <c r="BM59" s="329">
        <v>2.9977809999999998</v>
      </c>
      <c r="BN59" s="329">
        <v>2.8287390000000001</v>
      </c>
      <c r="BO59" s="329">
        <v>2.9677280000000001</v>
      </c>
      <c r="BP59" s="329">
        <v>3.0476649999999998</v>
      </c>
      <c r="BQ59" s="329">
        <v>2.9883549999999999</v>
      </c>
      <c r="BR59" s="329">
        <v>2.867407</v>
      </c>
      <c r="BS59" s="329">
        <v>2.9003109999999999</v>
      </c>
      <c r="BT59" s="329">
        <v>2.8997739999999999</v>
      </c>
      <c r="BU59" s="329">
        <v>2.9142519999999998</v>
      </c>
      <c r="BV59" s="329">
        <v>2.9429120000000002</v>
      </c>
    </row>
    <row r="60" spans="1:74" ht="11.1" customHeight="1" x14ac:dyDescent="0.2">
      <c r="A60" s="26"/>
      <c r="B60" s="34"/>
      <c r="C60" s="217"/>
      <c r="D60" s="217"/>
      <c r="E60" s="217"/>
      <c r="F60" s="217"/>
      <c r="G60" s="217"/>
      <c r="H60" s="217"/>
      <c r="I60" s="217"/>
      <c r="J60" s="217"/>
      <c r="K60" s="217"/>
      <c r="L60" s="217"/>
      <c r="M60" s="217"/>
      <c r="N60" s="217"/>
      <c r="O60" s="217"/>
      <c r="P60" s="217"/>
      <c r="Q60" s="217"/>
      <c r="R60" s="217"/>
      <c r="S60" s="217"/>
      <c r="T60" s="217"/>
      <c r="U60" s="217"/>
      <c r="V60" s="217"/>
      <c r="W60" s="217"/>
      <c r="X60" s="217"/>
      <c r="Y60" s="217"/>
      <c r="Z60" s="217"/>
      <c r="AA60" s="217"/>
      <c r="AB60" s="217"/>
      <c r="AC60" s="217"/>
      <c r="AD60" s="217"/>
      <c r="AE60" s="217"/>
      <c r="AF60" s="217"/>
      <c r="AG60" s="217"/>
      <c r="AH60" s="217"/>
      <c r="AI60" s="217"/>
      <c r="AJ60" s="217"/>
      <c r="AK60" s="217"/>
      <c r="AL60" s="217"/>
      <c r="AM60" s="217"/>
      <c r="AN60" s="217"/>
      <c r="AO60" s="217"/>
      <c r="AP60" s="217"/>
      <c r="AQ60" s="217"/>
      <c r="AR60" s="217"/>
      <c r="AS60" s="217"/>
      <c r="AT60" s="217"/>
      <c r="AU60" s="217"/>
      <c r="AV60" s="217"/>
      <c r="AW60" s="217"/>
      <c r="AX60" s="217"/>
      <c r="AY60" s="217"/>
      <c r="AZ60" s="217"/>
      <c r="BA60" s="217"/>
      <c r="BB60" s="217"/>
      <c r="BC60" s="217"/>
      <c r="BD60" s="217"/>
      <c r="BE60" s="217"/>
      <c r="BF60" s="217"/>
      <c r="BG60" s="217"/>
      <c r="BH60" s="217"/>
      <c r="BI60" s="217"/>
      <c r="BJ60" s="328"/>
      <c r="BK60" s="328"/>
      <c r="BL60" s="328"/>
      <c r="BM60" s="328"/>
      <c r="BN60" s="328"/>
      <c r="BO60" s="328"/>
      <c r="BP60" s="328"/>
      <c r="BQ60" s="328"/>
      <c r="BR60" s="328"/>
      <c r="BS60" s="328"/>
      <c r="BT60" s="328"/>
      <c r="BU60" s="328"/>
      <c r="BV60" s="328"/>
    </row>
    <row r="61" spans="1:74" ht="11.1" customHeight="1" x14ac:dyDescent="0.2">
      <c r="A61" s="35"/>
      <c r="B61" s="36" t="s">
        <v>1029</v>
      </c>
      <c r="C61" s="217"/>
      <c r="D61" s="217"/>
      <c r="E61" s="217"/>
      <c r="F61" s="217"/>
      <c r="G61" s="217"/>
      <c r="H61" s="217"/>
      <c r="I61" s="217"/>
      <c r="J61" s="217"/>
      <c r="K61" s="217"/>
      <c r="L61" s="217"/>
      <c r="M61" s="217"/>
      <c r="N61" s="217"/>
      <c r="O61" s="217"/>
      <c r="P61" s="217"/>
      <c r="Q61" s="217"/>
      <c r="R61" s="217"/>
      <c r="S61" s="217"/>
      <c r="T61" s="217"/>
      <c r="U61" s="217"/>
      <c r="V61" s="217"/>
      <c r="W61" s="217"/>
      <c r="X61" s="217"/>
      <c r="Y61" s="217"/>
      <c r="Z61" s="217"/>
      <c r="AA61" s="217"/>
      <c r="AB61" s="217"/>
      <c r="AC61" s="217"/>
      <c r="AD61" s="217"/>
      <c r="AE61" s="217"/>
      <c r="AF61" s="217"/>
      <c r="AG61" s="217"/>
      <c r="AH61" s="217"/>
      <c r="AI61" s="217"/>
      <c r="AJ61" s="217"/>
      <c r="AK61" s="217"/>
      <c r="AL61" s="217"/>
      <c r="AM61" s="217"/>
      <c r="AN61" s="217"/>
      <c r="AO61" s="217"/>
      <c r="AP61" s="217"/>
      <c r="AQ61" s="217"/>
      <c r="AR61" s="217"/>
      <c r="AS61" s="217"/>
      <c r="AT61" s="217"/>
      <c r="AU61" s="217"/>
      <c r="AV61" s="217"/>
      <c r="AW61" s="217"/>
      <c r="AX61" s="217"/>
      <c r="AY61" s="217"/>
      <c r="AZ61" s="217"/>
      <c r="BA61" s="217"/>
      <c r="BB61" s="217"/>
      <c r="BC61" s="217"/>
      <c r="BD61" s="217"/>
      <c r="BE61" s="217"/>
      <c r="BF61" s="217"/>
      <c r="BG61" s="217"/>
      <c r="BH61" s="217"/>
      <c r="BI61" s="217"/>
      <c r="BJ61" s="328"/>
      <c r="BK61" s="328"/>
      <c r="BL61" s="328"/>
      <c r="BM61" s="328"/>
      <c r="BN61" s="328"/>
      <c r="BO61" s="328"/>
      <c r="BP61" s="328"/>
      <c r="BQ61" s="328"/>
      <c r="BR61" s="328"/>
      <c r="BS61" s="328"/>
      <c r="BT61" s="328"/>
      <c r="BU61" s="328"/>
      <c r="BV61" s="328"/>
    </row>
    <row r="62" spans="1:74" ht="11.1" customHeight="1" x14ac:dyDescent="0.2">
      <c r="A62" s="37" t="s">
        <v>732</v>
      </c>
      <c r="B62" s="40" t="s">
        <v>1282</v>
      </c>
      <c r="C62" s="68">
        <v>96.260400000000004</v>
      </c>
      <c r="D62" s="68">
        <v>96.308499999999995</v>
      </c>
      <c r="E62" s="68">
        <v>96.870999999999995</v>
      </c>
      <c r="F62" s="68">
        <v>96.276300000000006</v>
      </c>
      <c r="G62" s="68">
        <v>96.467500000000001</v>
      </c>
      <c r="H62" s="68">
        <v>96.518600000000006</v>
      </c>
      <c r="I62" s="68">
        <v>97.1738</v>
      </c>
      <c r="J62" s="68">
        <v>97.491</v>
      </c>
      <c r="K62" s="68">
        <v>97.840500000000006</v>
      </c>
      <c r="L62" s="68">
        <v>98.426299999999998</v>
      </c>
      <c r="M62" s="68">
        <v>98.067599999999999</v>
      </c>
      <c r="N62" s="68">
        <v>98.755600000000001</v>
      </c>
      <c r="O62" s="68">
        <v>99.812600000000003</v>
      </c>
      <c r="P62" s="68">
        <v>100.0802</v>
      </c>
      <c r="Q62" s="68">
        <v>99.504599999999996</v>
      </c>
      <c r="R62" s="68">
        <v>100.2423</v>
      </c>
      <c r="S62" s="68">
        <v>99.839299999999994</v>
      </c>
      <c r="T62" s="68">
        <v>100.0201</v>
      </c>
      <c r="U62" s="68">
        <v>100.0766</v>
      </c>
      <c r="V62" s="68">
        <v>99.793599999999998</v>
      </c>
      <c r="W62" s="68">
        <v>99.824700000000007</v>
      </c>
      <c r="X62" s="68">
        <v>99.610299999999995</v>
      </c>
      <c r="Y62" s="68">
        <v>100.253</v>
      </c>
      <c r="Z62" s="68">
        <v>100.94280000000001</v>
      </c>
      <c r="AA62" s="68">
        <v>100.7141</v>
      </c>
      <c r="AB62" s="68">
        <v>101.15560000000001</v>
      </c>
      <c r="AC62" s="68">
        <v>100.92610000000001</v>
      </c>
      <c r="AD62" s="68">
        <v>100.63290000000001</v>
      </c>
      <c r="AE62" s="68">
        <v>100.8096</v>
      </c>
      <c r="AF62" s="68">
        <v>100.9845</v>
      </c>
      <c r="AG62" s="68">
        <v>100.1574</v>
      </c>
      <c r="AH62" s="68">
        <v>101.0992</v>
      </c>
      <c r="AI62" s="68">
        <v>101.3293</v>
      </c>
      <c r="AJ62" s="68">
        <v>101.62779999999999</v>
      </c>
      <c r="AK62" s="68">
        <v>101.6407</v>
      </c>
      <c r="AL62" s="68">
        <v>101.7084</v>
      </c>
      <c r="AM62" s="68">
        <v>100.899</v>
      </c>
      <c r="AN62" s="68">
        <v>102.014</v>
      </c>
      <c r="AO62" s="68">
        <v>102.8292</v>
      </c>
      <c r="AP62" s="68">
        <v>103.1617</v>
      </c>
      <c r="AQ62" s="68">
        <v>103.41200000000001</v>
      </c>
      <c r="AR62" s="68">
        <v>103.86360000000001</v>
      </c>
      <c r="AS62" s="68">
        <v>104.7118</v>
      </c>
      <c r="AT62" s="68">
        <v>104.37860000000001</v>
      </c>
      <c r="AU62" s="68">
        <v>104.6785</v>
      </c>
      <c r="AV62" s="68">
        <v>104.9781</v>
      </c>
      <c r="AW62" s="68">
        <v>105.94070000000001</v>
      </c>
      <c r="AX62" s="68">
        <v>105.9414</v>
      </c>
      <c r="AY62" s="68">
        <v>105.6759</v>
      </c>
      <c r="AZ62" s="68">
        <v>105.28100000000001</v>
      </c>
      <c r="BA62" s="68">
        <v>105.4991</v>
      </c>
      <c r="BB62" s="68">
        <v>105.91249999999999</v>
      </c>
      <c r="BC62" s="68">
        <v>105.84269999999999</v>
      </c>
      <c r="BD62" s="68">
        <v>105.6695</v>
      </c>
      <c r="BE62" s="68">
        <v>106.7881</v>
      </c>
      <c r="BF62" s="68">
        <v>106.4144</v>
      </c>
      <c r="BG62" s="68">
        <v>106.3289</v>
      </c>
      <c r="BH62" s="68">
        <v>106.33678272</v>
      </c>
      <c r="BI62" s="68">
        <v>106.31082345999999</v>
      </c>
      <c r="BJ62" s="329">
        <v>106.3214</v>
      </c>
      <c r="BK62" s="329">
        <v>106.414</v>
      </c>
      <c r="BL62" s="329">
        <v>106.4635</v>
      </c>
      <c r="BM62" s="329">
        <v>106.5153</v>
      </c>
      <c r="BN62" s="329">
        <v>106.458</v>
      </c>
      <c r="BO62" s="329">
        <v>106.59820000000001</v>
      </c>
      <c r="BP62" s="329">
        <v>106.8245</v>
      </c>
      <c r="BQ62" s="329">
        <v>107.1964</v>
      </c>
      <c r="BR62" s="329">
        <v>107.5501</v>
      </c>
      <c r="BS62" s="329">
        <v>107.9453</v>
      </c>
      <c r="BT62" s="329">
        <v>108.4464</v>
      </c>
      <c r="BU62" s="329">
        <v>108.8759</v>
      </c>
      <c r="BV62" s="329">
        <v>109.2985</v>
      </c>
    </row>
    <row r="63" spans="1:74" ht="11.1" customHeight="1" x14ac:dyDescent="0.2">
      <c r="A63" s="37" t="s">
        <v>32</v>
      </c>
      <c r="B63" s="39" t="s">
        <v>13</v>
      </c>
      <c r="C63" s="68">
        <v>5.6558461159000002</v>
      </c>
      <c r="D63" s="68">
        <v>5.7173435785000004</v>
      </c>
      <c r="E63" s="68">
        <v>4.9767822407000004</v>
      </c>
      <c r="F63" s="68">
        <v>3.3390042450999999</v>
      </c>
      <c r="G63" s="68">
        <v>2.0309411268000002</v>
      </c>
      <c r="H63" s="68">
        <v>2.1760901094</v>
      </c>
      <c r="I63" s="68">
        <v>2.1708753421</v>
      </c>
      <c r="J63" s="68">
        <v>2.2680425348000002</v>
      </c>
      <c r="K63" s="68">
        <v>2.5289435296999998</v>
      </c>
      <c r="L63" s="68">
        <v>3.0045429190999999</v>
      </c>
      <c r="M63" s="68">
        <v>2.6406515910000001</v>
      </c>
      <c r="N63" s="68">
        <v>2.9216630780999999</v>
      </c>
      <c r="O63" s="68">
        <v>3.6901986694</v>
      </c>
      <c r="P63" s="68">
        <v>3.9162690728</v>
      </c>
      <c r="Q63" s="68">
        <v>2.7186670934000001</v>
      </c>
      <c r="R63" s="68">
        <v>4.1193938694999996</v>
      </c>
      <c r="S63" s="68">
        <v>3.4952704279</v>
      </c>
      <c r="T63" s="68">
        <v>3.6277981653000002</v>
      </c>
      <c r="U63" s="68">
        <v>2.9872249516</v>
      </c>
      <c r="V63" s="68">
        <v>2.3618590434</v>
      </c>
      <c r="W63" s="68">
        <v>2.0279945421000001</v>
      </c>
      <c r="X63" s="68">
        <v>1.2029305176</v>
      </c>
      <c r="Y63" s="68">
        <v>2.2284628153999999</v>
      </c>
      <c r="Z63" s="68">
        <v>2.2147604794000002</v>
      </c>
      <c r="AA63" s="68">
        <v>0.90319258290000004</v>
      </c>
      <c r="AB63" s="68">
        <v>1.0745382203</v>
      </c>
      <c r="AC63" s="68">
        <v>1.4285771712999999</v>
      </c>
      <c r="AD63" s="68">
        <v>0.38965586384000001</v>
      </c>
      <c r="AE63" s="68">
        <v>0.97186178188000005</v>
      </c>
      <c r="AF63" s="68">
        <v>0.96420619455000001</v>
      </c>
      <c r="AG63" s="68">
        <v>8.0738154574000007E-2</v>
      </c>
      <c r="AH63" s="68">
        <v>1.3083003318999999</v>
      </c>
      <c r="AI63" s="68">
        <v>1.5072421955999999</v>
      </c>
      <c r="AJ63" s="68">
        <v>2.0253929564000002</v>
      </c>
      <c r="AK63" s="68">
        <v>1.3841979791000001</v>
      </c>
      <c r="AL63" s="68">
        <v>0.75844933963000005</v>
      </c>
      <c r="AM63" s="68">
        <v>0.18358899102000001</v>
      </c>
      <c r="AN63" s="68">
        <v>0.84859365176000001</v>
      </c>
      <c r="AO63" s="68">
        <v>1.8856371146999999</v>
      </c>
      <c r="AP63" s="68">
        <v>2.512895882</v>
      </c>
      <c r="AQ63" s="68">
        <v>2.5815001745999999</v>
      </c>
      <c r="AR63" s="68">
        <v>2.8510315940000002</v>
      </c>
      <c r="AS63" s="68">
        <v>4.5472426401000003</v>
      </c>
      <c r="AT63" s="68">
        <v>3.2437447576</v>
      </c>
      <c r="AU63" s="68">
        <v>3.3052631370999999</v>
      </c>
      <c r="AV63" s="68">
        <v>3.2966373374</v>
      </c>
      <c r="AW63" s="68">
        <v>4.2305887307000001</v>
      </c>
      <c r="AX63" s="68">
        <v>4.1618981323000002</v>
      </c>
      <c r="AY63" s="68">
        <v>4.7343382987</v>
      </c>
      <c r="AZ63" s="68">
        <v>3.2025016173999998</v>
      </c>
      <c r="BA63" s="68">
        <v>2.5964414777</v>
      </c>
      <c r="BB63" s="68">
        <v>2.6664934757999998</v>
      </c>
      <c r="BC63" s="68">
        <v>2.350500909</v>
      </c>
      <c r="BD63" s="68">
        <v>1.7387227094</v>
      </c>
      <c r="BE63" s="68">
        <v>1.9828710804</v>
      </c>
      <c r="BF63" s="68">
        <v>1.9503997946</v>
      </c>
      <c r="BG63" s="68">
        <v>1.5766370363</v>
      </c>
      <c r="BH63" s="68">
        <v>1.2942534833999999</v>
      </c>
      <c r="BI63" s="68">
        <v>0.34936852105999999</v>
      </c>
      <c r="BJ63" s="329">
        <v>0.35868299999999997</v>
      </c>
      <c r="BK63" s="329">
        <v>0.69849839999999996</v>
      </c>
      <c r="BL63" s="329">
        <v>1.1231949999999999</v>
      </c>
      <c r="BM63" s="329">
        <v>0.96327309999999999</v>
      </c>
      <c r="BN63" s="329">
        <v>0.51502329999999996</v>
      </c>
      <c r="BO63" s="329">
        <v>0.71381260000000002</v>
      </c>
      <c r="BP63" s="329">
        <v>1.093038</v>
      </c>
      <c r="BQ63" s="329">
        <v>0.3823009</v>
      </c>
      <c r="BR63" s="329">
        <v>1.067239</v>
      </c>
      <c r="BS63" s="329">
        <v>1.520143</v>
      </c>
      <c r="BT63" s="329">
        <v>1.98387</v>
      </c>
      <c r="BU63" s="329">
        <v>2.4128400000000001</v>
      </c>
      <c r="BV63" s="329">
        <v>2.8001010000000002</v>
      </c>
    </row>
    <row r="64" spans="1:74" ht="11.1" customHeight="1" x14ac:dyDescent="0.2">
      <c r="A64" s="26"/>
      <c r="B64" s="29"/>
      <c r="C64" s="217"/>
      <c r="D64" s="217"/>
      <c r="E64" s="217"/>
      <c r="F64" s="217"/>
      <c r="G64" s="217"/>
      <c r="H64" s="217"/>
      <c r="I64" s="217"/>
      <c r="J64" s="217"/>
      <c r="K64" s="217"/>
      <c r="L64" s="217"/>
      <c r="M64" s="217"/>
      <c r="N64" s="217"/>
      <c r="O64" s="217"/>
      <c r="P64" s="217"/>
      <c r="Q64" s="217"/>
      <c r="R64" s="217"/>
      <c r="S64" s="217"/>
      <c r="T64" s="217"/>
      <c r="U64" s="217"/>
      <c r="V64" s="217"/>
      <c r="W64" s="217"/>
      <c r="X64" s="217"/>
      <c r="Y64" s="217"/>
      <c r="Z64" s="217"/>
      <c r="AA64" s="217"/>
      <c r="AB64" s="217"/>
      <c r="AC64" s="217"/>
      <c r="AD64" s="217"/>
      <c r="AE64" s="217"/>
      <c r="AF64" s="217"/>
      <c r="AG64" s="217"/>
      <c r="AH64" s="217"/>
      <c r="AI64" s="217"/>
      <c r="AJ64" s="217"/>
      <c r="AK64" s="217"/>
      <c r="AL64" s="217"/>
      <c r="AM64" s="217"/>
      <c r="AN64" s="217"/>
      <c r="AO64" s="217"/>
      <c r="AP64" s="217"/>
      <c r="AQ64" s="217"/>
      <c r="AR64" s="217"/>
      <c r="AS64" s="217"/>
      <c r="AT64" s="217"/>
      <c r="AU64" s="217"/>
      <c r="AV64" s="217"/>
      <c r="AW64" s="217"/>
      <c r="AX64" s="217"/>
      <c r="AY64" s="217"/>
      <c r="AZ64" s="217"/>
      <c r="BA64" s="217"/>
      <c r="BB64" s="217"/>
      <c r="BC64" s="217"/>
      <c r="BD64" s="217"/>
      <c r="BE64" s="217"/>
      <c r="BF64" s="217"/>
      <c r="BG64" s="217"/>
      <c r="BH64" s="217"/>
      <c r="BI64" s="217"/>
      <c r="BJ64" s="328"/>
      <c r="BK64" s="328"/>
      <c r="BL64" s="328"/>
      <c r="BM64" s="328"/>
      <c r="BN64" s="328"/>
      <c r="BO64" s="328"/>
      <c r="BP64" s="328"/>
      <c r="BQ64" s="328"/>
      <c r="BR64" s="328"/>
      <c r="BS64" s="328"/>
      <c r="BT64" s="328"/>
      <c r="BU64" s="328"/>
      <c r="BV64" s="328"/>
    </row>
    <row r="65" spans="1:74" ht="11.1" customHeight="1" x14ac:dyDescent="0.2">
      <c r="A65" s="19"/>
      <c r="B65" s="20" t="s">
        <v>1030</v>
      </c>
      <c r="C65" s="217"/>
      <c r="D65" s="217"/>
      <c r="E65" s="217"/>
      <c r="F65" s="217"/>
      <c r="G65" s="217"/>
      <c r="H65" s="217"/>
      <c r="I65" s="217"/>
      <c r="J65" s="217"/>
      <c r="K65" s="217"/>
      <c r="L65" s="217"/>
      <c r="M65" s="217"/>
      <c r="N65" s="217"/>
      <c r="O65" s="217"/>
      <c r="P65" s="217"/>
      <c r="Q65" s="217"/>
      <c r="R65" s="217"/>
      <c r="S65" s="217"/>
      <c r="T65" s="217"/>
      <c r="U65" s="217"/>
      <c r="V65" s="217"/>
      <c r="W65" s="217"/>
      <c r="X65" s="217"/>
      <c r="Y65" s="217"/>
      <c r="Z65" s="217"/>
      <c r="AA65" s="217"/>
      <c r="AB65" s="217"/>
      <c r="AC65" s="217"/>
      <c r="AD65" s="217"/>
      <c r="AE65" s="217"/>
      <c r="AF65" s="217"/>
      <c r="AG65" s="217"/>
      <c r="AH65" s="217"/>
      <c r="AI65" s="217"/>
      <c r="AJ65" s="217"/>
      <c r="AK65" s="217"/>
      <c r="AL65" s="217"/>
      <c r="AM65" s="217"/>
      <c r="AN65" s="217"/>
      <c r="AO65" s="217"/>
      <c r="AP65" s="217"/>
      <c r="AQ65" s="217"/>
      <c r="AR65" s="217"/>
      <c r="AS65" s="217"/>
      <c r="AT65" s="217"/>
      <c r="AU65" s="217"/>
      <c r="AV65" s="217"/>
      <c r="AW65" s="217"/>
      <c r="AX65" s="217"/>
      <c r="AY65" s="217"/>
      <c r="AZ65" s="217"/>
      <c r="BA65" s="217"/>
      <c r="BB65" s="217"/>
      <c r="BC65" s="217"/>
      <c r="BD65" s="217"/>
      <c r="BE65" s="217"/>
      <c r="BF65" s="217"/>
      <c r="BG65" s="217"/>
      <c r="BH65" s="217"/>
      <c r="BI65" s="217"/>
      <c r="BJ65" s="328"/>
      <c r="BK65" s="328"/>
      <c r="BL65" s="328"/>
      <c r="BM65" s="328"/>
      <c r="BN65" s="328"/>
      <c r="BO65" s="328"/>
      <c r="BP65" s="328"/>
      <c r="BQ65" s="328"/>
      <c r="BR65" s="328"/>
      <c r="BS65" s="328"/>
      <c r="BT65" s="328"/>
      <c r="BU65" s="328"/>
      <c r="BV65" s="328"/>
    </row>
    <row r="66" spans="1:74" ht="11.1" customHeight="1" x14ac:dyDescent="0.2">
      <c r="A66" s="19"/>
      <c r="B66" s="22"/>
      <c r="C66" s="217"/>
      <c r="D66" s="217"/>
      <c r="E66" s="217"/>
      <c r="F66" s="217"/>
      <c r="G66" s="217"/>
      <c r="H66" s="217"/>
      <c r="I66" s="217"/>
      <c r="J66" s="217"/>
      <c r="K66" s="217"/>
      <c r="L66" s="217"/>
      <c r="M66" s="217"/>
      <c r="N66" s="217"/>
      <c r="O66" s="217"/>
      <c r="P66" s="217"/>
      <c r="Q66" s="217"/>
      <c r="R66" s="217"/>
      <c r="S66" s="217"/>
      <c r="T66" s="217"/>
      <c r="U66" s="217"/>
      <c r="V66" s="217"/>
      <c r="W66" s="217"/>
      <c r="X66" s="217"/>
      <c r="Y66" s="217"/>
      <c r="Z66" s="217"/>
      <c r="AA66" s="217"/>
      <c r="AB66" s="217"/>
      <c r="AC66" s="217"/>
      <c r="AD66" s="217"/>
      <c r="AE66" s="217"/>
      <c r="AF66" s="217"/>
      <c r="AG66" s="217"/>
      <c r="AH66" s="217"/>
      <c r="AI66" s="217"/>
      <c r="AJ66" s="217"/>
      <c r="AK66" s="217"/>
      <c r="AL66" s="217"/>
      <c r="AM66" s="217"/>
      <c r="AN66" s="217"/>
      <c r="AO66" s="217"/>
      <c r="AP66" s="217"/>
      <c r="AQ66" s="217"/>
      <c r="AR66" s="217"/>
      <c r="AS66" s="217"/>
      <c r="AT66" s="217"/>
      <c r="AU66" s="217"/>
      <c r="AV66" s="217"/>
      <c r="AW66" s="217"/>
      <c r="AX66" s="217"/>
      <c r="AY66" s="217"/>
      <c r="AZ66" s="217"/>
      <c r="BA66" s="217"/>
      <c r="BB66" s="217"/>
      <c r="BC66" s="217"/>
      <c r="BD66" s="217"/>
      <c r="BE66" s="217"/>
      <c r="BF66" s="217"/>
      <c r="BG66" s="217"/>
      <c r="BH66" s="217"/>
      <c r="BI66" s="217"/>
      <c r="BJ66" s="328"/>
      <c r="BK66" s="328"/>
      <c r="BL66" s="328"/>
      <c r="BM66" s="328"/>
      <c r="BN66" s="328"/>
      <c r="BO66" s="328"/>
      <c r="BP66" s="328"/>
      <c r="BQ66" s="328"/>
      <c r="BR66" s="328"/>
      <c r="BS66" s="328"/>
      <c r="BT66" s="328"/>
      <c r="BU66" s="328"/>
      <c r="BV66" s="328"/>
    </row>
    <row r="67" spans="1:74" ht="11.1" customHeight="1" x14ac:dyDescent="0.2">
      <c r="A67" s="37" t="s">
        <v>733</v>
      </c>
      <c r="B67" s="41" t="s">
        <v>1031</v>
      </c>
      <c r="C67" s="240">
        <v>953.32668263999994</v>
      </c>
      <c r="D67" s="240">
        <v>741.38622098999997</v>
      </c>
      <c r="E67" s="240">
        <v>580.70753478999995</v>
      </c>
      <c r="F67" s="240">
        <v>313.80868989999999</v>
      </c>
      <c r="G67" s="240">
        <v>157.51368697000001</v>
      </c>
      <c r="H67" s="240">
        <v>38.937946054999998</v>
      </c>
      <c r="I67" s="240">
        <v>6.9552250449999997</v>
      </c>
      <c r="J67" s="240">
        <v>9.2931517528000001</v>
      </c>
      <c r="K67" s="240">
        <v>57.42664937</v>
      </c>
      <c r="L67" s="240">
        <v>255.99660951000001</v>
      </c>
      <c r="M67" s="240">
        <v>472.92264878999998</v>
      </c>
      <c r="N67" s="240">
        <v>723.62512322999999</v>
      </c>
      <c r="O67" s="240">
        <v>761.96784534000005</v>
      </c>
      <c r="P67" s="240">
        <v>628.73382930000002</v>
      </c>
      <c r="Q67" s="240">
        <v>380.98608504999999</v>
      </c>
      <c r="R67" s="240">
        <v>292.05558244999997</v>
      </c>
      <c r="S67" s="240">
        <v>98.770841599999997</v>
      </c>
      <c r="T67" s="240">
        <v>31.538687757000002</v>
      </c>
      <c r="U67" s="240">
        <v>4.9621992286000003</v>
      </c>
      <c r="V67" s="240">
        <v>8.7174872586000003</v>
      </c>
      <c r="W67" s="240">
        <v>60.855799075999997</v>
      </c>
      <c r="X67" s="240">
        <v>261.80768847000002</v>
      </c>
      <c r="Y67" s="240">
        <v>540.28554671999996</v>
      </c>
      <c r="Z67" s="240">
        <v>698.67248790999997</v>
      </c>
      <c r="AA67" s="240">
        <v>827.89641705999998</v>
      </c>
      <c r="AB67" s="240">
        <v>733.00901063000003</v>
      </c>
      <c r="AC67" s="240">
        <v>659.5713452</v>
      </c>
      <c r="AD67" s="240">
        <v>347.87961811999998</v>
      </c>
      <c r="AE67" s="240">
        <v>136.08216956999999</v>
      </c>
      <c r="AF67" s="240">
        <v>26.402313387</v>
      </c>
      <c r="AG67" s="240">
        <v>5.1482997987000001</v>
      </c>
      <c r="AH67" s="240">
        <v>11.551899273</v>
      </c>
      <c r="AI67" s="240">
        <v>59.482880098999999</v>
      </c>
      <c r="AJ67" s="240">
        <v>257.27693993000003</v>
      </c>
      <c r="AK67" s="240">
        <v>571.87190157999999</v>
      </c>
      <c r="AL67" s="240">
        <v>828.99987866000004</v>
      </c>
      <c r="AM67" s="240">
        <v>969.09892446000003</v>
      </c>
      <c r="AN67" s="240">
        <v>798.36280787999999</v>
      </c>
      <c r="AO67" s="240">
        <v>682.76531222999995</v>
      </c>
      <c r="AP67" s="240">
        <v>324.94929429000001</v>
      </c>
      <c r="AQ67" s="240">
        <v>126.85926367</v>
      </c>
      <c r="AR67" s="240">
        <v>27.835664754</v>
      </c>
      <c r="AS67" s="240">
        <v>9.8170007265999999</v>
      </c>
      <c r="AT67" s="240">
        <v>13.003623528</v>
      </c>
      <c r="AU67" s="240">
        <v>57.430751981999997</v>
      </c>
      <c r="AV67" s="240">
        <v>220.58153802999999</v>
      </c>
      <c r="AW67" s="240">
        <v>614.26436209999997</v>
      </c>
      <c r="AX67" s="240">
        <v>705.83943384999998</v>
      </c>
      <c r="AY67" s="240">
        <v>890.49644218000003</v>
      </c>
      <c r="AZ67" s="240">
        <v>867.24051687999997</v>
      </c>
      <c r="BA67" s="240">
        <v>584.13346281999998</v>
      </c>
      <c r="BB67" s="240">
        <v>300.08752643999998</v>
      </c>
      <c r="BC67" s="240">
        <v>118.75712969</v>
      </c>
      <c r="BD67" s="240">
        <v>24.315382693</v>
      </c>
      <c r="BE67" s="240">
        <v>6.3761611693000004</v>
      </c>
      <c r="BF67" s="240">
        <v>11.141569562999999</v>
      </c>
      <c r="BG67" s="240">
        <v>32.001918189000001</v>
      </c>
      <c r="BH67" s="240">
        <v>226.87025940999999</v>
      </c>
      <c r="BI67" s="240">
        <v>427.86291111000003</v>
      </c>
      <c r="BJ67" s="333">
        <v>766.59331629999997</v>
      </c>
      <c r="BK67" s="333">
        <v>843.18465662000006</v>
      </c>
      <c r="BL67" s="333">
        <v>678.04094765000002</v>
      </c>
      <c r="BM67" s="333">
        <v>553.26009910000005</v>
      </c>
      <c r="BN67" s="333">
        <v>303.80941472000001</v>
      </c>
      <c r="BO67" s="333">
        <v>132.40695405</v>
      </c>
      <c r="BP67" s="333">
        <v>27.983985205</v>
      </c>
      <c r="BQ67" s="333">
        <v>5.6839300978000002</v>
      </c>
      <c r="BR67" s="333">
        <v>10.17203932</v>
      </c>
      <c r="BS67" s="333">
        <v>57.717369812999998</v>
      </c>
      <c r="BT67" s="333">
        <v>251.00889566999999</v>
      </c>
      <c r="BU67" s="333">
        <v>496.25845370000002</v>
      </c>
      <c r="BV67" s="333">
        <v>784.74102077999999</v>
      </c>
    </row>
    <row r="68" spans="1:74" ht="11.1" customHeight="1" x14ac:dyDescent="0.2">
      <c r="A68" s="19"/>
      <c r="B68" s="22"/>
      <c r="C68" s="217"/>
      <c r="D68" s="217"/>
      <c r="E68" s="217"/>
      <c r="F68" s="217"/>
      <c r="G68" s="217"/>
      <c r="H68" s="217"/>
      <c r="I68" s="217"/>
      <c r="J68" s="217"/>
      <c r="K68" s="217"/>
      <c r="L68" s="217"/>
      <c r="M68" s="217"/>
      <c r="N68" s="217"/>
      <c r="O68" s="217"/>
      <c r="P68" s="217"/>
      <c r="Q68" s="217"/>
      <c r="R68" s="217"/>
      <c r="S68" s="217"/>
      <c r="T68" s="217"/>
      <c r="U68" s="217"/>
      <c r="V68" s="217"/>
      <c r="W68" s="217"/>
      <c r="X68" s="217"/>
      <c r="Y68" s="217"/>
      <c r="Z68" s="217"/>
      <c r="AA68" s="217"/>
      <c r="AB68" s="217"/>
      <c r="AC68" s="217"/>
      <c r="AD68" s="217"/>
      <c r="AE68" s="217"/>
      <c r="AF68" s="217"/>
      <c r="AG68" s="217"/>
      <c r="AH68" s="217"/>
      <c r="AI68" s="217"/>
      <c r="AJ68" s="217"/>
      <c r="AK68" s="217"/>
      <c r="AL68" s="217"/>
      <c r="AM68" s="217"/>
      <c r="AN68" s="217"/>
      <c r="AO68" s="217"/>
      <c r="AP68" s="217"/>
      <c r="AQ68" s="217"/>
      <c r="AR68" s="217"/>
      <c r="AS68" s="217"/>
      <c r="AT68" s="217"/>
      <c r="AU68" s="217"/>
      <c r="AV68" s="217"/>
      <c r="AW68" s="217"/>
      <c r="AX68" s="217"/>
      <c r="AY68" s="217"/>
      <c r="AZ68" s="217"/>
      <c r="BA68" s="217"/>
      <c r="BB68" s="217"/>
      <c r="BC68" s="217"/>
      <c r="BD68" s="217"/>
      <c r="BE68" s="217"/>
      <c r="BF68" s="217"/>
      <c r="BG68" s="217"/>
      <c r="BH68" s="217"/>
      <c r="BI68" s="217"/>
      <c r="BJ68" s="328"/>
      <c r="BK68" s="328"/>
      <c r="BL68" s="328"/>
      <c r="BM68" s="328"/>
      <c r="BN68" s="328"/>
      <c r="BO68" s="328"/>
      <c r="BP68" s="328"/>
      <c r="BQ68" s="328"/>
      <c r="BR68" s="328"/>
      <c r="BS68" s="328"/>
      <c r="BT68" s="328"/>
      <c r="BU68" s="328"/>
      <c r="BV68" s="328"/>
    </row>
    <row r="69" spans="1:74" ht="11.1" customHeight="1" x14ac:dyDescent="0.2">
      <c r="A69" s="37" t="s">
        <v>740</v>
      </c>
      <c r="B69" s="42" t="s">
        <v>6</v>
      </c>
      <c r="C69" s="270">
        <v>5.8762196581000001</v>
      </c>
      <c r="D69" s="270">
        <v>9.5740069293999994</v>
      </c>
      <c r="E69" s="270">
        <v>25.173767449</v>
      </c>
      <c r="F69" s="270">
        <v>54.183735214999999</v>
      </c>
      <c r="G69" s="270">
        <v>106.89376011</v>
      </c>
      <c r="H69" s="270">
        <v>259.19333771999999</v>
      </c>
      <c r="I69" s="270">
        <v>404.31111962</v>
      </c>
      <c r="J69" s="270">
        <v>349.65630732</v>
      </c>
      <c r="K69" s="270">
        <v>175.50976076000001</v>
      </c>
      <c r="L69" s="270">
        <v>49.621836148</v>
      </c>
      <c r="M69" s="270">
        <v>18.390767879999999</v>
      </c>
      <c r="N69" s="270">
        <v>11.278359188</v>
      </c>
      <c r="O69" s="270">
        <v>12.009400135</v>
      </c>
      <c r="P69" s="270">
        <v>13.286380692</v>
      </c>
      <c r="Q69" s="270">
        <v>48.853311300999998</v>
      </c>
      <c r="R69" s="270">
        <v>48.844315786000003</v>
      </c>
      <c r="S69" s="270">
        <v>154.786911</v>
      </c>
      <c r="T69" s="270">
        <v>233.00223994999999</v>
      </c>
      <c r="U69" s="270">
        <v>401.07851102000001</v>
      </c>
      <c r="V69" s="270">
        <v>327.95085060000002</v>
      </c>
      <c r="W69" s="270">
        <v>173.92661575</v>
      </c>
      <c r="X69" s="270">
        <v>55.380568502000003</v>
      </c>
      <c r="Y69" s="270">
        <v>14.015315124000001</v>
      </c>
      <c r="Z69" s="270">
        <v>11.417258729</v>
      </c>
      <c r="AA69" s="270">
        <v>14.978270877</v>
      </c>
      <c r="AB69" s="270">
        <v>10.799355994000001</v>
      </c>
      <c r="AC69" s="270">
        <v>11.117631952</v>
      </c>
      <c r="AD69" s="270">
        <v>34.107491353</v>
      </c>
      <c r="AE69" s="270">
        <v>99.545188268000004</v>
      </c>
      <c r="AF69" s="270">
        <v>244.66362916</v>
      </c>
      <c r="AG69" s="270">
        <v>338.51783977999997</v>
      </c>
      <c r="AH69" s="270">
        <v>288.35988041000002</v>
      </c>
      <c r="AI69" s="270">
        <v>177.19471199</v>
      </c>
      <c r="AJ69" s="270">
        <v>56.082436090999998</v>
      </c>
      <c r="AK69" s="270">
        <v>17.710617097</v>
      </c>
      <c r="AL69" s="270">
        <v>13.328319029999999</v>
      </c>
      <c r="AM69" s="270">
        <v>7.1137277116000002</v>
      </c>
      <c r="AN69" s="270">
        <v>11.993476662000001</v>
      </c>
      <c r="AO69" s="270">
        <v>15.147772333000001</v>
      </c>
      <c r="AP69" s="270">
        <v>37.324770534000002</v>
      </c>
      <c r="AQ69" s="270">
        <v>113.37349207</v>
      </c>
      <c r="AR69" s="270">
        <v>242.41792751</v>
      </c>
      <c r="AS69" s="270">
        <v>300.65146331</v>
      </c>
      <c r="AT69" s="270">
        <v>291.96188377999999</v>
      </c>
      <c r="AU69" s="270">
        <v>182.38899291999999</v>
      </c>
      <c r="AV69" s="270">
        <v>73.991389565999995</v>
      </c>
      <c r="AW69" s="270">
        <v>11.010865489</v>
      </c>
      <c r="AX69" s="270">
        <v>10.217642092</v>
      </c>
      <c r="AY69" s="270">
        <v>9.3235686323000007</v>
      </c>
      <c r="AZ69" s="270">
        <v>7.4229407314999998</v>
      </c>
      <c r="BA69" s="270">
        <v>29.739427204999998</v>
      </c>
      <c r="BB69" s="270">
        <v>53.228114845</v>
      </c>
      <c r="BC69" s="270">
        <v>125.08619658000001</v>
      </c>
      <c r="BD69" s="270">
        <v>254.54357440000001</v>
      </c>
      <c r="BE69" s="270">
        <v>335.58819555999997</v>
      </c>
      <c r="BF69" s="270">
        <v>314.43534152000001</v>
      </c>
      <c r="BG69" s="270">
        <v>222.68686996</v>
      </c>
      <c r="BH69" s="270">
        <v>76.716788393000002</v>
      </c>
      <c r="BI69" s="270">
        <v>30.101922204000001</v>
      </c>
      <c r="BJ69" s="335">
        <v>9.3376560175000005</v>
      </c>
      <c r="BK69" s="335">
        <v>9.5250266801999999</v>
      </c>
      <c r="BL69" s="335">
        <v>9.6297901221999993</v>
      </c>
      <c r="BM69" s="335">
        <v>20.074114689000002</v>
      </c>
      <c r="BN69" s="335">
        <v>37.886804611999999</v>
      </c>
      <c r="BO69" s="335">
        <v>116.9985657</v>
      </c>
      <c r="BP69" s="335">
        <v>238.72169029</v>
      </c>
      <c r="BQ69" s="335">
        <v>348.73644934999999</v>
      </c>
      <c r="BR69" s="335">
        <v>324.82690457000001</v>
      </c>
      <c r="BS69" s="335">
        <v>178.90138048</v>
      </c>
      <c r="BT69" s="335">
        <v>65.839231252999994</v>
      </c>
      <c r="BU69" s="335">
        <v>20.365026056000001</v>
      </c>
      <c r="BV69" s="335">
        <v>9.6930156996000001</v>
      </c>
    </row>
    <row r="70" spans="1:74" s="276" customFormat="1" ht="11.1" customHeight="1" x14ac:dyDescent="0.2">
      <c r="A70" s="16"/>
      <c r="C70" s="277"/>
      <c r="D70" s="277"/>
      <c r="E70" s="277"/>
      <c r="F70" s="277"/>
      <c r="G70" s="277"/>
      <c r="H70" s="277"/>
      <c r="I70" s="277"/>
      <c r="J70" s="277"/>
      <c r="K70" s="277"/>
      <c r="L70" s="277"/>
      <c r="M70" s="277"/>
      <c r="N70" s="277"/>
      <c r="O70" s="277"/>
      <c r="P70" s="277"/>
      <c r="Q70" s="277"/>
      <c r="R70" s="277"/>
      <c r="S70" s="277"/>
      <c r="T70" s="277"/>
      <c r="U70" s="277"/>
      <c r="V70" s="277"/>
      <c r="W70" s="277"/>
      <c r="X70" s="277"/>
      <c r="Y70" s="277"/>
      <c r="Z70" s="277"/>
      <c r="AA70" s="277"/>
      <c r="AB70" s="277"/>
      <c r="AC70" s="277"/>
      <c r="AD70" s="277"/>
      <c r="AE70" s="277"/>
      <c r="AF70" s="277"/>
      <c r="AG70" s="277"/>
      <c r="AH70" s="277"/>
      <c r="AI70" s="277"/>
      <c r="AJ70" s="277"/>
      <c r="AK70" s="277"/>
      <c r="AL70" s="277"/>
      <c r="AM70" s="277"/>
      <c r="AN70" s="277"/>
      <c r="AO70" s="277"/>
      <c r="AP70" s="277"/>
      <c r="AQ70" s="277"/>
      <c r="AR70" s="277"/>
      <c r="AS70" s="277"/>
      <c r="AT70" s="277"/>
      <c r="AU70" s="277"/>
      <c r="AV70" s="277"/>
      <c r="AW70" s="277"/>
      <c r="AX70" s="277"/>
      <c r="AY70" s="336"/>
      <c r="AZ70" s="336"/>
      <c r="BA70" s="336"/>
      <c r="BB70" s="336"/>
      <c r="BC70" s="336"/>
      <c r="BD70" s="336"/>
      <c r="BE70" s="336"/>
      <c r="BF70" s="668"/>
      <c r="BG70" s="336"/>
      <c r="BH70" s="336"/>
      <c r="BI70" s="336"/>
      <c r="BJ70" s="336"/>
      <c r="BK70" s="336"/>
      <c r="BL70" s="336"/>
      <c r="BM70" s="336"/>
      <c r="BN70" s="336"/>
      <c r="BO70" s="336"/>
      <c r="BP70" s="336"/>
      <c r="BQ70" s="336"/>
      <c r="BR70" s="336"/>
      <c r="BS70" s="336"/>
      <c r="BT70" s="336"/>
      <c r="BU70" s="336"/>
      <c r="BV70" s="336"/>
    </row>
    <row r="71" spans="1:74" s="276" customFormat="1" ht="12" customHeight="1" x14ac:dyDescent="0.2">
      <c r="A71" s="16"/>
      <c r="B71" s="755" t="s">
        <v>1055</v>
      </c>
      <c r="C71" s="756"/>
      <c r="D71" s="756"/>
      <c r="E71" s="756"/>
      <c r="F71" s="756"/>
      <c r="G71" s="756"/>
      <c r="H71" s="756"/>
      <c r="I71" s="756"/>
      <c r="J71" s="756"/>
      <c r="K71" s="756"/>
      <c r="L71" s="756"/>
      <c r="M71" s="756"/>
      <c r="N71" s="756"/>
      <c r="O71" s="756"/>
      <c r="P71" s="756"/>
      <c r="Q71" s="756"/>
      <c r="AY71" s="497"/>
      <c r="AZ71" s="497"/>
      <c r="BA71" s="497"/>
      <c r="BB71" s="497"/>
      <c r="BC71" s="497"/>
      <c r="BD71" s="497"/>
      <c r="BE71" s="497"/>
      <c r="BF71" s="669"/>
      <c r="BG71" s="497"/>
      <c r="BH71" s="497"/>
      <c r="BI71" s="497"/>
      <c r="BJ71" s="497"/>
    </row>
    <row r="72" spans="1:74" s="276" customFormat="1" ht="12" customHeight="1" x14ac:dyDescent="0.2">
      <c r="A72" s="16"/>
      <c r="B72" s="764" t="s">
        <v>140</v>
      </c>
      <c r="C72" s="756"/>
      <c r="D72" s="756"/>
      <c r="E72" s="756"/>
      <c r="F72" s="756"/>
      <c r="G72" s="756"/>
      <c r="H72" s="756"/>
      <c r="I72" s="756"/>
      <c r="J72" s="756"/>
      <c r="K72" s="756"/>
      <c r="L72" s="756"/>
      <c r="M72" s="756"/>
      <c r="N72" s="756"/>
      <c r="O72" s="756"/>
      <c r="P72" s="756"/>
      <c r="Q72" s="756"/>
      <c r="AY72" s="497"/>
      <c r="AZ72" s="497"/>
      <c r="BA72" s="497"/>
      <c r="BB72" s="497"/>
      <c r="BC72" s="497"/>
      <c r="BD72" s="497"/>
      <c r="BE72" s="497"/>
      <c r="BF72" s="669"/>
      <c r="BG72" s="497"/>
      <c r="BH72" s="497"/>
      <c r="BI72" s="497"/>
      <c r="BJ72" s="497"/>
    </row>
    <row r="73" spans="1:74" s="432" customFormat="1" ht="12" customHeight="1" x14ac:dyDescent="0.2">
      <c r="A73" s="431"/>
      <c r="B73" s="757" t="s">
        <v>1056</v>
      </c>
      <c r="C73" s="758"/>
      <c r="D73" s="758"/>
      <c r="E73" s="758"/>
      <c r="F73" s="758"/>
      <c r="G73" s="758"/>
      <c r="H73" s="758"/>
      <c r="I73" s="758"/>
      <c r="J73" s="758"/>
      <c r="K73" s="758"/>
      <c r="L73" s="758"/>
      <c r="M73" s="758"/>
      <c r="N73" s="758"/>
      <c r="O73" s="758"/>
      <c r="P73" s="758"/>
      <c r="Q73" s="759"/>
      <c r="AY73" s="498"/>
      <c r="AZ73" s="498"/>
      <c r="BA73" s="498"/>
      <c r="BB73" s="498"/>
      <c r="BC73" s="498"/>
      <c r="BD73" s="498"/>
      <c r="BE73" s="498"/>
      <c r="BF73" s="617"/>
      <c r="BG73" s="498"/>
      <c r="BH73" s="498"/>
      <c r="BI73" s="498"/>
      <c r="BJ73" s="498"/>
    </row>
    <row r="74" spans="1:74" s="432" customFormat="1" ht="12" customHeight="1" x14ac:dyDescent="0.2">
      <c r="A74" s="431"/>
      <c r="B74" s="757" t="s">
        <v>1057</v>
      </c>
      <c r="C74" s="763"/>
      <c r="D74" s="763"/>
      <c r="E74" s="763"/>
      <c r="F74" s="763"/>
      <c r="G74" s="763"/>
      <c r="H74" s="763"/>
      <c r="I74" s="763"/>
      <c r="J74" s="763"/>
      <c r="K74" s="763"/>
      <c r="L74" s="763"/>
      <c r="M74" s="763"/>
      <c r="N74" s="763"/>
      <c r="O74" s="763"/>
      <c r="P74" s="763"/>
      <c r="Q74" s="759"/>
      <c r="AY74" s="498"/>
      <c r="AZ74" s="498"/>
      <c r="BA74" s="498"/>
      <c r="BB74" s="498"/>
      <c r="BC74" s="498"/>
      <c r="BD74" s="498"/>
      <c r="BE74" s="498"/>
      <c r="BF74" s="617"/>
      <c r="BG74" s="498"/>
      <c r="BH74" s="498"/>
      <c r="BI74" s="498"/>
      <c r="BJ74" s="498"/>
    </row>
    <row r="75" spans="1:74" s="432" customFormat="1" ht="12" customHeight="1" x14ac:dyDescent="0.2">
      <c r="A75" s="431"/>
      <c r="B75" s="757" t="s">
        <v>1058</v>
      </c>
      <c r="C75" s="763"/>
      <c r="D75" s="763"/>
      <c r="E75" s="763"/>
      <c r="F75" s="763"/>
      <c r="G75" s="763"/>
      <c r="H75" s="763"/>
      <c r="I75" s="763"/>
      <c r="J75" s="763"/>
      <c r="K75" s="763"/>
      <c r="L75" s="763"/>
      <c r="M75" s="763"/>
      <c r="N75" s="763"/>
      <c r="O75" s="763"/>
      <c r="P75" s="763"/>
      <c r="Q75" s="759"/>
      <c r="AY75" s="498"/>
      <c r="AZ75" s="498"/>
      <c r="BA75" s="498"/>
      <c r="BB75" s="498"/>
      <c r="BC75" s="498"/>
      <c r="BD75" s="498"/>
      <c r="BE75" s="498"/>
      <c r="BF75" s="617"/>
      <c r="BG75" s="498"/>
      <c r="BH75" s="498"/>
      <c r="BI75" s="498"/>
      <c r="BJ75" s="498"/>
    </row>
    <row r="76" spans="1:74" s="432" customFormat="1" ht="12" customHeight="1" x14ac:dyDescent="0.2">
      <c r="A76" s="431"/>
      <c r="B76" s="757" t="s">
        <v>1069</v>
      </c>
      <c r="C76" s="759"/>
      <c r="D76" s="759"/>
      <c r="E76" s="759"/>
      <c r="F76" s="759"/>
      <c r="G76" s="759"/>
      <c r="H76" s="759"/>
      <c r="I76" s="759"/>
      <c r="J76" s="759"/>
      <c r="K76" s="759"/>
      <c r="L76" s="759"/>
      <c r="M76" s="759"/>
      <c r="N76" s="759"/>
      <c r="O76" s="759"/>
      <c r="P76" s="759"/>
      <c r="Q76" s="759"/>
      <c r="AY76" s="498"/>
      <c r="AZ76" s="498"/>
      <c r="BA76" s="498"/>
      <c r="BB76" s="498"/>
      <c r="BC76" s="498"/>
      <c r="BD76" s="498"/>
      <c r="BE76" s="498"/>
      <c r="BF76" s="617"/>
      <c r="BG76" s="498"/>
      <c r="BH76" s="498"/>
      <c r="BI76" s="498"/>
      <c r="BJ76" s="498"/>
    </row>
    <row r="77" spans="1:74" s="432" customFormat="1" ht="12" customHeight="1" x14ac:dyDescent="0.2">
      <c r="A77" s="431"/>
      <c r="B77" s="757" t="s">
        <v>1074</v>
      </c>
      <c r="C77" s="763"/>
      <c r="D77" s="763"/>
      <c r="E77" s="763"/>
      <c r="F77" s="763"/>
      <c r="G77" s="763"/>
      <c r="H77" s="763"/>
      <c r="I77" s="763"/>
      <c r="J77" s="763"/>
      <c r="K77" s="763"/>
      <c r="L77" s="763"/>
      <c r="M77" s="763"/>
      <c r="N77" s="763"/>
      <c r="O77" s="763"/>
      <c r="P77" s="763"/>
      <c r="Q77" s="759"/>
      <c r="AY77" s="498"/>
      <c r="AZ77" s="498"/>
      <c r="BA77" s="498"/>
      <c r="BB77" s="498"/>
      <c r="BC77" s="498"/>
      <c r="BD77" s="498"/>
      <c r="BE77" s="498"/>
      <c r="BF77" s="617"/>
      <c r="BG77" s="498"/>
      <c r="BH77" s="498"/>
      <c r="BI77" s="498"/>
      <c r="BJ77" s="498"/>
    </row>
    <row r="78" spans="1:74" s="432" customFormat="1" ht="12" customHeight="1" x14ac:dyDescent="0.2">
      <c r="A78" s="431"/>
      <c r="B78" s="757" t="s">
        <v>1075</v>
      </c>
      <c r="C78" s="759"/>
      <c r="D78" s="759"/>
      <c r="E78" s="759"/>
      <c r="F78" s="759"/>
      <c r="G78" s="759"/>
      <c r="H78" s="759"/>
      <c r="I78" s="759"/>
      <c r="J78" s="759"/>
      <c r="K78" s="759"/>
      <c r="L78" s="759"/>
      <c r="M78" s="759"/>
      <c r="N78" s="759"/>
      <c r="O78" s="759"/>
      <c r="P78" s="759"/>
      <c r="Q78" s="759"/>
      <c r="AY78" s="498"/>
      <c r="AZ78" s="498"/>
      <c r="BA78" s="498"/>
      <c r="BB78" s="498"/>
      <c r="BC78" s="498"/>
      <c r="BD78" s="498"/>
      <c r="BE78" s="498"/>
      <c r="BF78" s="617"/>
      <c r="BG78" s="498"/>
      <c r="BH78" s="498"/>
      <c r="BI78" s="498"/>
      <c r="BJ78" s="498"/>
    </row>
    <row r="79" spans="1:74" s="432" customFormat="1" ht="12" customHeight="1" x14ac:dyDescent="0.2">
      <c r="A79" s="431"/>
      <c r="B79" s="757" t="s">
        <v>1081</v>
      </c>
      <c r="C79" s="763"/>
      <c r="D79" s="763"/>
      <c r="E79" s="763"/>
      <c r="F79" s="763"/>
      <c r="G79" s="763"/>
      <c r="H79" s="763"/>
      <c r="I79" s="763"/>
      <c r="J79" s="763"/>
      <c r="K79" s="763"/>
      <c r="L79" s="763"/>
      <c r="M79" s="763"/>
      <c r="N79" s="763"/>
      <c r="O79" s="763"/>
      <c r="P79" s="763"/>
      <c r="Q79" s="759"/>
      <c r="AY79" s="498"/>
      <c r="AZ79" s="498"/>
      <c r="BA79" s="498"/>
      <c r="BB79" s="498"/>
      <c r="BC79" s="498"/>
      <c r="BD79" s="498"/>
      <c r="BE79" s="498"/>
      <c r="BF79" s="617"/>
      <c r="BG79" s="498"/>
      <c r="BH79" s="498"/>
      <c r="BI79" s="498"/>
      <c r="BJ79" s="498"/>
    </row>
    <row r="80" spans="1:74" s="432" customFormat="1" ht="12" customHeight="1" x14ac:dyDescent="0.2">
      <c r="A80" s="431"/>
      <c r="B80" s="777" t="s">
        <v>1082</v>
      </c>
      <c r="C80" s="778"/>
      <c r="D80" s="778"/>
      <c r="E80" s="778"/>
      <c r="F80" s="778"/>
      <c r="G80" s="778"/>
      <c r="H80" s="778"/>
      <c r="I80" s="778"/>
      <c r="J80" s="778"/>
      <c r="K80" s="778"/>
      <c r="L80" s="778"/>
      <c r="M80" s="778"/>
      <c r="N80" s="778"/>
      <c r="O80" s="778"/>
      <c r="P80" s="778"/>
      <c r="Q80" s="774"/>
      <c r="AY80" s="498"/>
      <c r="AZ80" s="498"/>
      <c r="BA80" s="498"/>
      <c r="BB80" s="498"/>
      <c r="BC80" s="498"/>
      <c r="BD80" s="498"/>
      <c r="BE80" s="498"/>
      <c r="BF80" s="617"/>
      <c r="BG80" s="498"/>
      <c r="BH80" s="498"/>
      <c r="BI80" s="498"/>
      <c r="BJ80" s="498"/>
    </row>
    <row r="81" spans="1:74" s="432" customFormat="1" ht="12" customHeight="1" x14ac:dyDescent="0.2">
      <c r="A81" s="431"/>
      <c r="B81" s="777" t="s">
        <v>1083</v>
      </c>
      <c r="C81" s="778"/>
      <c r="D81" s="778"/>
      <c r="E81" s="778"/>
      <c r="F81" s="778"/>
      <c r="G81" s="778"/>
      <c r="H81" s="778"/>
      <c r="I81" s="778"/>
      <c r="J81" s="778"/>
      <c r="K81" s="778"/>
      <c r="L81" s="778"/>
      <c r="M81" s="778"/>
      <c r="N81" s="778"/>
      <c r="O81" s="778"/>
      <c r="P81" s="778"/>
      <c r="Q81" s="774"/>
      <c r="AY81" s="498"/>
      <c r="AZ81" s="498"/>
      <c r="BA81" s="498"/>
      <c r="BB81" s="498"/>
      <c r="BC81" s="498"/>
      <c r="BD81" s="498"/>
      <c r="BE81" s="498"/>
      <c r="BF81" s="617"/>
      <c r="BG81" s="498"/>
      <c r="BH81" s="498"/>
      <c r="BI81" s="498"/>
      <c r="BJ81" s="498"/>
    </row>
    <row r="82" spans="1:74" s="432" customFormat="1" ht="12" customHeight="1" x14ac:dyDescent="0.2">
      <c r="A82" s="431"/>
      <c r="B82" s="779" t="s">
        <v>1084</v>
      </c>
      <c r="C82" s="774"/>
      <c r="D82" s="774"/>
      <c r="E82" s="774"/>
      <c r="F82" s="774"/>
      <c r="G82" s="774"/>
      <c r="H82" s="774"/>
      <c r="I82" s="774"/>
      <c r="J82" s="774"/>
      <c r="K82" s="774"/>
      <c r="L82" s="774"/>
      <c r="M82" s="774"/>
      <c r="N82" s="774"/>
      <c r="O82" s="774"/>
      <c r="P82" s="774"/>
      <c r="Q82" s="774"/>
      <c r="AY82" s="498"/>
      <c r="AZ82" s="498"/>
      <c r="BA82" s="498"/>
      <c r="BB82" s="498"/>
      <c r="BC82" s="498"/>
      <c r="BD82" s="498"/>
      <c r="BE82" s="498"/>
      <c r="BF82" s="617"/>
      <c r="BG82" s="498"/>
      <c r="BH82" s="498"/>
      <c r="BI82" s="498"/>
      <c r="BJ82" s="498"/>
    </row>
    <row r="83" spans="1:74" s="432" customFormat="1" ht="12" customHeight="1" x14ac:dyDescent="0.2">
      <c r="A83" s="431"/>
      <c r="B83" s="779" t="s">
        <v>1085</v>
      </c>
      <c r="C83" s="774"/>
      <c r="D83" s="774"/>
      <c r="E83" s="774"/>
      <c r="F83" s="774"/>
      <c r="G83" s="774"/>
      <c r="H83" s="774"/>
      <c r="I83" s="774"/>
      <c r="J83" s="774"/>
      <c r="K83" s="774"/>
      <c r="L83" s="774"/>
      <c r="M83" s="774"/>
      <c r="N83" s="774"/>
      <c r="O83" s="774"/>
      <c r="P83" s="774"/>
      <c r="Q83" s="774"/>
      <c r="AY83" s="498"/>
      <c r="AZ83" s="498"/>
      <c r="BA83" s="498"/>
      <c r="BB83" s="498"/>
      <c r="BC83" s="498"/>
      <c r="BD83" s="498"/>
      <c r="BE83" s="498"/>
      <c r="BF83" s="617"/>
      <c r="BG83" s="498"/>
      <c r="BH83" s="498"/>
      <c r="BI83" s="498"/>
      <c r="BJ83" s="498"/>
    </row>
    <row r="84" spans="1:74" s="432" customFormat="1" ht="12" customHeight="1" x14ac:dyDescent="0.2">
      <c r="A84" s="431"/>
      <c r="B84" s="772" t="s">
        <v>1086</v>
      </c>
      <c r="C84" s="773"/>
      <c r="D84" s="773"/>
      <c r="E84" s="773"/>
      <c r="F84" s="773"/>
      <c r="G84" s="773"/>
      <c r="H84" s="773"/>
      <c r="I84" s="773"/>
      <c r="J84" s="773"/>
      <c r="K84" s="773"/>
      <c r="L84" s="773"/>
      <c r="M84" s="773"/>
      <c r="N84" s="773"/>
      <c r="O84" s="773"/>
      <c r="P84" s="773"/>
      <c r="Q84" s="774"/>
      <c r="AY84" s="498"/>
      <c r="AZ84" s="498"/>
      <c r="BA84" s="498"/>
      <c r="BB84" s="498"/>
      <c r="BC84" s="498"/>
      <c r="BD84" s="498"/>
      <c r="BE84" s="498"/>
      <c r="BF84" s="617"/>
      <c r="BG84" s="498"/>
      <c r="BH84" s="498"/>
      <c r="BI84" s="498"/>
      <c r="BJ84" s="498"/>
    </row>
    <row r="85" spans="1:74" s="433" customFormat="1" ht="12" customHeight="1" x14ac:dyDescent="0.2">
      <c r="A85" s="431"/>
      <c r="B85" s="775" t="s">
        <v>1199</v>
      </c>
      <c r="C85" s="774"/>
      <c r="D85" s="774"/>
      <c r="E85" s="774"/>
      <c r="F85" s="774"/>
      <c r="G85" s="774"/>
      <c r="H85" s="774"/>
      <c r="I85" s="774"/>
      <c r="J85" s="774"/>
      <c r="K85" s="774"/>
      <c r="L85" s="774"/>
      <c r="M85" s="774"/>
      <c r="N85" s="774"/>
      <c r="O85" s="774"/>
      <c r="P85" s="774"/>
      <c r="Q85" s="774"/>
      <c r="AY85" s="499"/>
      <c r="AZ85" s="499"/>
      <c r="BA85" s="499"/>
      <c r="BB85" s="499"/>
      <c r="BC85" s="499"/>
      <c r="BD85" s="499"/>
      <c r="BE85" s="499"/>
      <c r="BF85" s="670"/>
      <c r="BG85" s="499"/>
      <c r="BH85" s="499"/>
      <c r="BI85" s="499"/>
      <c r="BJ85" s="499"/>
    </row>
    <row r="86" spans="1:74" s="433" customFormat="1" ht="12" customHeight="1" x14ac:dyDescent="0.2">
      <c r="A86" s="431"/>
      <c r="B86" s="776" t="s">
        <v>1087</v>
      </c>
      <c r="C86" s="774"/>
      <c r="D86" s="774"/>
      <c r="E86" s="774"/>
      <c r="F86" s="774"/>
      <c r="G86" s="774"/>
      <c r="H86" s="774"/>
      <c r="I86" s="774"/>
      <c r="J86" s="774"/>
      <c r="K86" s="774"/>
      <c r="L86" s="774"/>
      <c r="M86" s="774"/>
      <c r="N86" s="774"/>
      <c r="O86" s="774"/>
      <c r="P86" s="774"/>
      <c r="Q86" s="774"/>
      <c r="AY86" s="499"/>
      <c r="AZ86" s="499"/>
      <c r="BA86" s="499"/>
      <c r="BB86" s="499"/>
      <c r="BC86" s="499"/>
      <c r="BD86" s="499"/>
      <c r="BE86" s="499"/>
      <c r="BF86" s="670"/>
      <c r="BG86" s="499"/>
      <c r="BH86" s="499"/>
      <c r="BI86" s="499"/>
      <c r="BJ86" s="499"/>
    </row>
    <row r="87" spans="1:74" x14ac:dyDescent="0.2">
      <c r="BK87" s="337"/>
      <c r="BL87" s="337"/>
      <c r="BM87" s="337"/>
      <c r="BN87" s="337"/>
      <c r="BO87" s="337"/>
      <c r="BP87" s="337"/>
      <c r="BQ87" s="337"/>
      <c r="BR87" s="337"/>
      <c r="BS87" s="337"/>
      <c r="BT87" s="337"/>
      <c r="BU87" s="337"/>
      <c r="BV87" s="337"/>
    </row>
    <row r="88" spans="1:74" x14ac:dyDescent="0.2">
      <c r="BK88" s="337"/>
      <c r="BL88" s="337"/>
      <c r="BM88" s="337"/>
      <c r="BN88" s="337"/>
      <c r="BO88" s="337"/>
      <c r="BP88" s="337"/>
      <c r="BQ88" s="337"/>
      <c r="BR88" s="337"/>
      <c r="BS88" s="337"/>
      <c r="BT88" s="337"/>
      <c r="BU88" s="337"/>
      <c r="BV88" s="337"/>
    </row>
    <row r="89" spans="1:74" x14ac:dyDescent="0.2">
      <c r="BK89" s="337"/>
      <c r="BL89" s="337"/>
      <c r="BM89" s="337"/>
      <c r="BN89" s="337"/>
      <c r="BO89" s="337"/>
      <c r="BP89" s="337"/>
      <c r="BQ89" s="337"/>
      <c r="BR89" s="337"/>
      <c r="BS89" s="337"/>
      <c r="BT89" s="337"/>
      <c r="BU89" s="337"/>
      <c r="BV89" s="337"/>
    </row>
    <row r="90" spans="1:74" x14ac:dyDescent="0.2">
      <c r="BK90" s="337"/>
      <c r="BL90" s="337"/>
      <c r="BM90" s="337"/>
      <c r="BN90" s="337"/>
      <c r="BO90" s="337"/>
      <c r="BP90" s="337"/>
      <c r="BQ90" s="337"/>
      <c r="BR90" s="337"/>
      <c r="BS90" s="337"/>
      <c r="BT90" s="337"/>
      <c r="BU90" s="337"/>
      <c r="BV90" s="337"/>
    </row>
    <row r="91" spans="1:74" x14ac:dyDescent="0.2">
      <c r="BK91" s="337"/>
      <c r="BL91" s="337"/>
      <c r="BM91" s="337"/>
      <c r="BN91" s="337"/>
      <c r="BO91" s="337"/>
      <c r="BP91" s="337"/>
      <c r="BQ91" s="337"/>
      <c r="BR91" s="337"/>
      <c r="BS91" s="337"/>
      <c r="BT91" s="337"/>
      <c r="BU91" s="337"/>
      <c r="BV91" s="337"/>
    </row>
    <row r="92" spans="1:74" x14ac:dyDescent="0.2">
      <c r="BK92" s="337"/>
      <c r="BL92" s="337"/>
      <c r="BM92" s="337"/>
      <c r="BN92" s="337"/>
      <c r="BO92" s="337"/>
      <c r="BP92" s="337"/>
      <c r="BQ92" s="337"/>
      <c r="BR92" s="337"/>
      <c r="BS92" s="337"/>
      <c r="BT92" s="337"/>
      <c r="BU92" s="337"/>
      <c r="BV92" s="337"/>
    </row>
    <row r="93" spans="1:74" x14ac:dyDescent="0.2">
      <c r="BK93" s="337"/>
      <c r="BL93" s="337"/>
      <c r="BM93" s="337"/>
      <c r="BN93" s="337"/>
      <c r="BO93" s="337"/>
      <c r="BP93" s="337"/>
      <c r="BQ93" s="337"/>
      <c r="BR93" s="337"/>
      <c r="BS93" s="337"/>
      <c r="BT93" s="337"/>
      <c r="BU93" s="337"/>
      <c r="BV93" s="337"/>
    </row>
    <row r="94" spans="1:74" x14ac:dyDescent="0.2">
      <c r="BK94" s="337"/>
      <c r="BL94" s="337"/>
      <c r="BM94" s="337"/>
      <c r="BN94" s="337"/>
      <c r="BO94" s="337"/>
      <c r="BP94" s="337"/>
      <c r="BQ94" s="337"/>
      <c r="BR94" s="337"/>
      <c r="BS94" s="337"/>
      <c r="BT94" s="337"/>
      <c r="BU94" s="337"/>
      <c r="BV94" s="337"/>
    </row>
    <row r="95" spans="1:74" x14ac:dyDescent="0.2">
      <c r="BK95" s="337"/>
      <c r="BL95" s="337"/>
      <c r="BM95" s="337"/>
      <c r="BN95" s="337"/>
      <c r="BO95" s="337"/>
      <c r="BP95" s="337"/>
      <c r="BQ95" s="337"/>
      <c r="BR95" s="337"/>
      <c r="BS95" s="337"/>
      <c r="BT95" s="337"/>
      <c r="BU95" s="337"/>
      <c r="BV95" s="337"/>
    </row>
    <row r="96" spans="1:74" x14ac:dyDescent="0.2">
      <c r="BK96" s="337"/>
      <c r="BL96" s="337"/>
      <c r="BM96" s="337"/>
      <c r="BN96" s="337"/>
      <c r="BO96" s="337"/>
      <c r="BP96" s="337"/>
      <c r="BQ96" s="337"/>
      <c r="BR96" s="337"/>
      <c r="BS96" s="337"/>
      <c r="BT96" s="337"/>
      <c r="BU96" s="337"/>
      <c r="BV96" s="337"/>
    </row>
    <row r="97" spans="63:74" x14ac:dyDescent="0.2">
      <c r="BK97" s="337"/>
      <c r="BL97" s="337"/>
      <c r="BM97" s="337"/>
      <c r="BN97" s="337"/>
      <c r="BO97" s="337"/>
      <c r="BP97" s="337"/>
      <c r="BQ97" s="337"/>
      <c r="BR97" s="337"/>
      <c r="BS97" s="337"/>
      <c r="BT97" s="337"/>
      <c r="BU97" s="337"/>
      <c r="BV97" s="337"/>
    </row>
    <row r="98" spans="63:74" x14ac:dyDescent="0.2">
      <c r="BK98" s="337"/>
      <c r="BL98" s="337"/>
      <c r="BM98" s="337"/>
      <c r="BN98" s="337"/>
      <c r="BO98" s="337"/>
      <c r="BP98" s="337"/>
      <c r="BQ98" s="337"/>
      <c r="BR98" s="337"/>
      <c r="BS98" s="337"/>
      <c r="BT98" s="337"/>
      <c r="BU98" s="337"/>
      <c r="BV98" s="337"/>
    </row>
    <row r="99" spans="63:74" x14ac:dyDescent="0.2">
      <c r="BK99" s="337"/>
      <c r="BL99" s="337"/>
      <c r="BM99" s="337"/>
      <c r="BN99" s="337"/>
      <c r="BO99" s="337"/>
      <c r="BP99" s="337"/>
      <c r="BQ99" s="337"/>
      <c r="BR99" s="337"/>
      <c r="BS99" s="337"/>
      <c r="BT99" s="337"/>
      <c r="BU99" s="337"/>
      <c r="BV99" s="337"/>
    </row>
    <row r="100" spans="63:74" x14ac:dyDescent="0.2">
      <c r="BK100" s="337"/>
      <c r="BL100" s="337"/>
      <c r="BM100" s="337"/>
      <c r="BN100" s="337"/>
      <c r="BO100" s="337"/>
      <c r="BP100" s="337"/>
      <c r="BQ100" s="337"/>
      <c r="BR100" s="337"/>
      <c r="BS100" s="337"/>
      <c r="BT100" s="337"/>
      <c r="BU100" s="337"/>
      <c r="BV100" s="337"/>
    </row>
    <row r="101" spans="63:74" x14ac:dyDescent="0.2">
      <c r="BK101" s="337"/>
      <c r="BL101" s="337"/>
      <c r="BM101" s="337"/>
      <c r="BN101" s="337"/>
      <c r="BO101" s="337"/>
      <c r="BP101" s="337"/>
      <c r="BQ101" s="337"/>
      <c r="BR101" s="337"/>
      <c r="BS101" s="337"/>
      <c r="BT101" s="337"/>
      <c r="BU101" s="337"/>
      <c r="BV101" s="337"/>
    </row>
    <row r="102" spans="63:74" x14ac:dyDescent="0.2">
      <c r="BK102" s="337"/>
      <c r="BL102" s="337"/>
      <c r="BM102" s="337"/>
      <c r="BN102" s="337"/>
      <c r="BO102" s="337"/>
      <c r="BP102" s="337"/>
      <c r="BQ102" s="337"/>
      <c r="BR102" s="337"/>
      <c r="BS102" s="337"/>
      <c r="BT102" s="337"/>
      <c r="BU102" s="337"/>
      <c r="BV102" s="337"/>
    </row>
    <row r="103" spans="63:74" x14ac:dyDescent="0.2">
      <c r="BK103" s="337"/>
      <c r="BL103" s="337"/>
      <c r="BM103" s="337"/>
      <c r="BN103" s="337"/>
      <c r="BO103" s="337"/>
      <c r="BP103" s="337"/>
      <c r="BQ103" s="337"/>
      <c r="BR103" s="337"/>
      <c r="BS103" s="337"/>
      <c r="BT103" s="337"/>
      <c r="BU103" s="337"/>
      <c r="BV103" s="337"/>
    </row>
    <row r="104" spans="63:74" x14ac:dyDescent="0.2">
      <c r="BK104" s="337"/>
      <c r="BL104" s="337"/>
      <c r="BM104" s="337"/>
      <c r="BN104" s="337"/>
      <c r="BO104" s="337"/>
      <c r="BP104" s="337"/>
      <c r="BQ104" s="337"/>
      <c r="BR104" s="337"/>
      <c r="BS104" s="337"/>
      <c r="BT104" s="337"/>
      <c r="BU104" s="337"/>
      <c r="BV104" s="337"/>
    </row>
    <row r="105" spans="63:74" x14ac:dyDescent="0.2">
      <c r="BK105" s="337"/>
      <c r="BL105" s="337"/>
      <c r="BM105" s="337"/>
      <c r="BN105" s="337"/>
      <c r="BO105" s="337"/>
      <c r="BP105" s="337"/>
      <c r="BQ105" s="337"/>
      <c r="BR105" s="337"/>
      <c r="BS105" s="337"/>
      <c r="BT105" s="337"/>
      <c r="BU105" s="337"/>
      <c r="BV105" s="337"/>
    </row>
    <row r="106" spans="63:74" x14ac:dyDescent="0.2">
      <c r="BK106" s="337"/>
      <c r="BL106" s="337"/>
      <c r="BM106" s="337"/>
      <c r="BN106" s="337"/>
      <c r="BO106" s="337"/>
      <c r="BP106" s="337"/>
      <c r="BQ106" s="337"/>
      <c r="BR106" s="337"/>
      <c r="BS106" s="337"/>
      <c r="BT106" s="337"/>
      <c r="BU106" s="337"/>
      <c r="BV106" s="337"/>
    </row>
    <row r="107" spans="63:74" x14ac:dyDescent="0.2">
      <c r="BK107" s="337"/>
      <c r="BL107" s="337"/>
      <c r="BM107" s="337"/>
      <c r="BN107" s="337"/>
      <c r="BO107" s="337"/>
      <c r="BP107" s="337"/>
      <c r="BQ107" s="337"/>
      <c r="BR107" s="337"/>
      <c r="BS107" s="337"/>
      <c r="BT107" s="337"/>
      <c r="BU107" s="337"/>
      <c r="BV107" s="337"/>
    </row>
    <row r="108" spans="63:74" x14ac:dyDescent="0.2">
      <c r="BK108" s="337"/>
      <c r="BL108" s="337"/>
      <c r="BM108" s="337"/>
      <c r="BN108" s="337"/>
      <c r="BO108" s="337"/>
      <c r="BP108" s="337"/>
      <c r="BQ108" s="337"/>
      <c r="BR108" s="337"/>
      <c r="BS108" s="337"/>
      <c r="BT108" s="337"/>
      <c r="BU108" s="337"/>
      <c r="BV108" s="337"/>
    </row>
    <row r="109" spans="63:74" x14ac:dyDescent="0.2">
      <c r="BK109" s="337"/>
      <c r="BL109" s="337"/>
      <c r="BM109" s="337"/>
      <c r="BN109" s="337"/>
      <c r="BO109" s="337"/>
      <c r="BP109" s="337"/>
      <c r="BQ109" s="337"/>
      <c r="BR109" s="337"/>
      <c r="BS109" s="337"/>
      <c r="BT109" s="337"/>
      <c r="BU109" s="337"/>
      <c r="BV109" s="337"/>
    </row>
    <row r="110" spans="63:74" x14ac:dyDescent="0.2">
      <c r="BK110" s="337"/>
      <c r="BL110" s="337"/>
      <c r="BM110" s="337"/>
      <c r="BN110" s="337"/>
      <c r="BO110" s="337"/>
      <c r="BP110" s="337"/>
      <c r="BQ110" s="337"/>
      <c r="BR110" s="337"/>
      <c r="BS110" s="337"/>
      <c r="BT110" s="337"/>
      <c r="BU110" s="337"/>
      <c r="BV110" s="337"/>
    </row>
    <row r="111" spans="63:74" x14ac:dyDescent="0.2">
      <c r="BK111" s="337"/>
      <c r="BL111" s="337"/>
      <c r="BM111" s="337"/>
      <c r="BN111" s="337"/>
      <c r="BO111" s="337"/>
      <c r="BP111" s="337"/>
      <c r="BQ111" s="337"/>
      <c r="BR111" s="337"/>
      <c r="BS111" s="337"/>
      <c r="BT111" s="337"/>
      <c r="BU111" s="337"/>
      <c r="BV111" s="337"/>
    </row>
    <row r="112" spans="63:74" x14ac:dyDescent="0.2">
      <c r="BK112" s="337"/>
      <c r="BL112" s="337"/>
      <c r="BM112" s="337"/>
      <c r="BN112" s="337"/>
      <c r="BO112" s="337"/>
      <c r="BP112" s="337"/>
      <c r="BQ112" s="337"/>
      <c r="BR112" s="337"/>
      <c r="BS112" s="337"/>
      <c r="BT112" s="337"/>
      <c r="BU112" s="337"/>
      <c r="BV112" s="337"/>
    </row>
    <row r="113" spans="63:74" x14ac:dyDescent="0.2">
      <c r="BK113" s="337"/>
      <c r="BL113" s="337"/>
      <c r="BM113" s="337"/>
      <c r="BN113" s="337"/>
      <c r="BO113" s="337"/>
      <c r="BP113" s="337"/>
      <c r="BQ113" s="337"/>
      <c r="BR113" s="337"/>
      <c r="BS113" s="337"/>
      <c r="BT113" s="337"/>
      <c r="BU113" s="337"/>
      <c r="BV113" s="337"/>
    </row>
    <row r="114" spans="63:74" x14ac:dyDescent="0.2">
      <c r="BK114" s="337"/>
      <c r="BL114" s="337"/>
      <c r="BM114" s="337"/>
      <c r="BN114" s="337"/>
      <c r="BO114" s="337"/>
      <c r="BP114" s="337"/>
      <c r="BQ114" s="337"/>
      <c r="BR114" s="337"/>
      <c r="BS114" s="337"/>
      <c r="BT114" s="337"/>
      <c r="BU114" s="337"/>
      <c r="BV114" s="337"/>
    </row>
    <row r="115" spans="63:74" x14ac:dyDescent="0.2">
      <c r="BK115" s="337"/>
      <c r="BL115" s="337"/>
      <c r="BM115" s="337"/>
      <c r="BN115" s="337"/>
      <c r="BO115" s="337"/>
      <c r="BP115" s="337"/>
      <c r="BQ115" s="337"/>
      <c r="BR115" s="337"/>
      <c r="BS115" s="337"/>
      <c r="BT115" s="337"/>
      <c r="BU115" s="337"/>
      <c r="BV115" s="337"/>
    </row>
    <row r="116" spans="63:74" x14ac:dyDescent="0.2">
      <c r="BK116" s="337"/>
      <c r="BL116" s="337"/>
      <c r="BM116" s="337"/>
      <c r="BN116" s="337"/>
      <c r="BO116" s="337"/>
      <c r="BP116" s="337"/>
      <c r="BQ116" s="337"/>
      <c r="BR116" s="337"/>
      <c r="BS116" s="337"/>
      <c r="BT116" s="337"/>
      <c r="BU116" s="337"/>
      <c r="BV116" s="337"/>
    </row>
    <row r="117" spans="63:74" x14ac:dyDescent="0.2">
      <c r="BK117" s="337"/>
      <c r="BL117" s="337"/>
      <c r="BM117" s="337"/>
      <c r="BN117" s="337"/>
      <c r="BO117" s="337"/>
      <c r="BP117" s="337"/>
      <c r="BQ117" s="337"/>
      <c r="BR117" s="337"/>
      <c r="BS117" s="337"/>
      <c r="BT117" s="337"/>
      <c r="BU117" s="337"/>
      <c r="BV117" s="337"/>
    </row>
    <row r="118" spans="63:74" x14ac:dyDescent="0.2">
      <c r="BK118" s="337"/>
      <c r="BL118" s="337"/>
      <c r="BM118" s="337"/>
      <c r="BN118" s="337"/>
      <c r="BO118" s="337"/>
      <c r="BP118" s="337"/>
      <c r="BQ118" s="337"/>
      <c r="BR118" s="337"/>
      <c r="BS118" s="337"/>
      <c r="BT118" s="337"/>
      <c r="BU118" s="337"/>
      <c r="BV118" s="337"/>
    </row>
    <row r="119" spans="63:74" x14ac:dyDescent="0.2">
      <c r="BK119" s="337"/>
      <c r="BL119" s="337"/>
      <c r="BM119" s="337"/>
      <c r="BN119" s="337"/>
      <c r="BO119" s="337"/>
      <c r="BP119" s="337"/>
      <c r="BQ119" s="337"/>
      <c r="BR119" s="337"/>
      <c r="BS119" s="337"/>
      <c r="BT119" s="337"/>
      <c r="BU119" s="337"/>
      <c r="BV119" s="337"/>
    </row>
    <row r="120" spans="63:74" x14ac:dyDescent="0.2">
      <c r="BK120" s="337"/>
      <c r="BL120" s="337"/>
      <c r="BM120" s="337"/>
      <c r="BN120" s="337"/>
      <c r="BO120" s="337"/>
      <c r="BP120" s="337"/>
      <c r="BQ120" s="337"/>
      <c r="BR120" s="337"/>
      <c r="BS120" s="337"/>
      <c r="BT120" s="337"/>
      <c r="BU120" s="337"/>
      <c r="BV120" s="337"/>
    </row>
    <row r="121" spans="63:74" x14ac:dyDescent="0.2">
      <c r="BK121" s="337"/>
      <c r="BL121" s="337"/>
      <c r="BM121" s="337"/>
      <c r="BN121" s="337"/>
      <c r="BO121" s="337"/>
      <c r="BP121" s="337"/>
      <c r="BQ121" s="337"/>
      <c r="BR121" s="337"/>
      <c r="BS121" s="337"/>
      <c r="BT121" s="337"/>
      <c r="BU121" s="337"/>
      <c r="BV121" s="337"/>
    </row>
    <row r="122" spans="63:74" x14ac:dyDescent="0.2">
      <c r="BK122" s="337"/>
      <c r="BL122" s="337"/>
      <c r="BM122" s="337"/>
      <c r="BN122" s="337"/>
      <c r="BO122" s="337"/>
      <c r="BP122" s="337"/>
      <c r="BQ122" s="337"/>
      <c r="BR122" s="337"/>
      <c r="BS122" s="337"/>
      <c r="BT122" s="337"/>
      <c r="BU122" s="337"/>
      <c r="BV122" s="337"/>
    </row>
    <row r="123" spans="63:74" x14ac:dyDescent="0.2">
      <c r="BK123" s="337"/>
      <c r="BL123" s="337"/>
      <c r="BM123" s="337"/>
      <c r="BN123" s="337"/>
      <c r="BO123" s="337"/>
      <c r="BP123" s="337"/>
      <c r="BQ123" s="337"/>
      <c r="BR123" s="337"/>
      <c r="BS123" s="337"/>
      <c r="BT123" s="337"/>
      <c r="BU123" s="337"/>
      <c r="BV123" s="337"/>
    </row>
    <row r="124" spans="63:74" x14ac:dyDescent="0.2">
      <c r="BK124" s="337"/>
      <c r="BL124" s="337"/>
      <c r="BM124" s="337"/>
      <c r="BN124" s="337"/>
      <c r="BO124" s="337"/>
      <c r="BP124" s="337"/>
      <c r="BQ124" s="337"/>
      <c r="BR124" s="337"/>
      <c r="BS124" s="337"/>
      <c r="BT124" s="337"/>
      <c r="BU124" s="337"/>
      <c r="BV124" s="337"/>
    </row>
    <row r="125" spans="63:74" x14ac:dyDescent="0.2">
      <c r="BK125" s="337"/>
      <c r="BL125" s="337"/>
      <c r="BM125" s="337"/>
      <c r="BN125" s="337"/>
      <c r="BO125" s="337"/>
      <c r="BP125" s="337"/>
      <c r="BQ125" s="337"/>
      <c r="BR125" s="337"/>
      <c r="BS125" s="337"/>
      <c r="BT125" s="337"/>
      <c r="BU125" s="337"/>
      <c r="BV125" s="337"/>
    </row>
    <row r="126" spans="63:74" x14ac:dyDescent="0.2">
      <c r="BK126" s="337"/>
      <c r="BL126" s="337"/>
      <c r="BM126" s="337"/>
      <c r="BN126" s="337"/>
      <c r="BO126" s="337"/>
      <c r="BP126" s="337"/>
      <c r="BQ126" s="337"/>
      <c r="BR126" s="337"/>
      <c r="BS126" s="337"/>
      <c r="BT126" s="337"/>
      <c r="BU126" s="337"/>
      <c r="BV126" s="337"/>
    </row>
    <row r="127" spans="63:74" x14ac:dyDescent="0.2">
      <c r="BK127" s="337"/>
      <c r="BL127" s="337"/>
      <c r="BM127" s="337"/>
      <c r="BN127" s="337"/>
      <c r="BO127" s="337"/>
      <c r="BP127" s="337"/>
      <c r="BQ127" s="337"/>
      <c r="BR127" s="337"/>
      <c r="BS127" s="337"/>
      <c r="BT127" s="337"/>
      <c r="BU127" s="337"/>
      <c r="BV127" s="337"/>
    </row>
    <row r="128" spans="63:74" x14ac:dyDescent="0.2">
      <c r="BK128" s="337"/>
      <c r="BL128" s="337"/>
      <c r="BM128" s="337"/>
      <c r="BN128" s="337"/>
      <c r="BO128" s="337"/>
      <c r="BP128" s="337"/>
      <c r="BQ128" s="337"/>
      <c r="BR128" s="337"/>
      <c r="BS128" s="337"/>
      <c r="BT128" s="337"/>
      <c r="BU128" s="337"/>
      <c r="BV128" s="337"/>
    </row>
    <row r="129" spans="63:74" x14ac:dyDescent="0.2">
      <c r="BK129" s="337"/>
      <c r="BL129" s="337"/>
      <c r="BM129" s="337"/>
      <c r="BN129" s="337"/>
      <c r="BO129" s="337"/>
      <c r="BP129" s="337"/>
      <c r="BQ129" s="337"/>
      <c r="BR129" s="337"/>
      <c r="BS129" s="337"/>
      <c r="BT129" s="337"/>
      <c r="BU129" s="337"/>
      <c r="BV129" s="337"/>
    </row>
    <row r="130" spans="63:74" x14ac:dyDescent="0.2">
      <c r="BK130" s="337"/>
      <c r="BL130" s="337"/>
      <c r="BM130" s="337"/>
      <c r="BN130" s="337"/>
      <c r="BO130" s="337"/>
      <c r="BP130" s="337"/>
      <c r="BQ130" s="337"/>
      <c r="BR130" s="337"/>
      <c r="BS130" s="337"/>
      <c r="BT130" s="337"/>
      <c r="BU130" s="337"/>
      <c r="BV130" s="337"/>
    </row>
    <row r="131" spans="63:74" x14ac:dyDescent="0.2">
      <c r="BK131" s="337"/>
      <c r="BL131" s="337"/>
      <c r="BM131" s="337"/>
      <c r="BN131" s="337"/>
      <c r="BO131" s="337"/>
      <c r="BP131" s="337"/>
      <c r="BQ131" s="337"/>
      <c r="BR131" s="337"/>
      <c r="BS131" s="337"/>
      <c r="BT131" s="337"/>
      <c r="BU131" s="337"/>
      <c r="BV131" s="337"/>
    </row>
    <row r="132" spans="63:74" x14ac:dyDescent="0.2">
      <c r="BK132" s="337"/>
      <c r="BL132" s="337"/>
      <c r="BM132" s="337"/>
      <c r="BN132" s="337"/>
      <c r="BO132" s="337"/>
      <c r="BP132" s="337"/>
      <c r="BQ132" s="337"/>
      <c r="BR132" s="337"/>
      <c r="BS132" s="337"/>
      <c r="BT132" s="337"/>
      <c r="BU132" s="337"/>
      <c r="BV132" s="337"/>
    </row>
    <row r="133" spans="63:74" x14ac:dyDescent="0.2">
      <c r="BK133" s="337"/>
      <c r="BL133" s="337"/>
      <c r="BM133" s="337"/>
      <c r="BN133" s="337"/>
      <c r="BO133" s="337"/>
      <c r="BP133" s="337"/>
      <c r="BQ133" s="337"/>
      <c r="BR133" s="337"/>
      <c r="BS133" s="337"/>
      <c r="BT133" s="337"/>
      <c r="BU133" s="337"/>
      <c r="BV133" s="337"/>
    </row>
    <row r="134" spans="63:74" x14ac:dyDescent="0.2">
      <c r="BK134" s="337"/>
      <c r="BL134" s="337"/>
      <c r="BM134" s="337"/>
      <c r="BN134" s="337"/>
      <c r="BO134" s="337"/>
      <c r="BP134" s="337"/>
      <c r="BQ134" s="337"/>
      <c r="BR134" s="337"/>
      <c r="BS134" s="337"/>
      <c r="BT134" s="337"/>
      <c r="BU134" s="337"/>
      <c r="BV134" s="337"/>
    </row>
    <row r="135" spans="63:74" x14ac:dyDescent="0.2">
      <c r="BK135" s="337"/>
      <c r="BL135" s="337"/>
      <c r="BM135" s="337"/>
      <c r="BN135" s="337"/>
      <c r="BO135" s="337"/>
      <c r="BP135" s="337"/>
      <c r="BQ135" s="337"/>
      <c r="BR135" s="337"/>
      <c r="BS135" s="337"/>
      <c r="BT135" s="337"/>
      <c r="BU135" s="337"/>
      <c r="BV135" s="337"/>
    </row>
    <row r="136" spans="63:74" x14ac:dyDescent="0.2">
      <c r="BK136" s="337"/>
      <c r="BL136" s="337"/>
      <c r="BM136" s="337"/>
      <c r="BN136" s="337"/>
      <c r="BO136" s="337"/>
      <c r="BP136" s="337"/>
      <c r="BQ136" s="337"/>
      <c r="BR136" s="337"/>
      <c r="BS136" s="337"/>
      <c r="BT136" s="337"/>
      <c r="BU136" s="337"/>
      <c r="BV136" s="337"/>
    </row>
    <row r="137" spans="63:74" x14ac:dyDescent="0.2">
      <c r="BK137" s="337"/>
      <c r="BL137" s="337"/>
      <c r="BM137" s="337"/>
      <c r="BN137" s="337"/>
      <c r="BO137" s="337"/>
      <c r="BP137" s="337"/>
      <c r="BQ137" s="337"/>
      <c r="BR137" s="337"/>
      <c r="BS137" s="337"/>
      <c r="BT137" s="337"/>
      <c r="BU137" s="337"/>
      <c r="BV137" s="337"/>
    </row>
    <row r="138" spans="63:74" x14ac:dyDescent="0.2">
      <c r="BK138" s="337"/>
      <c r="BL138" s="337"/>
      <c r="BM138" s="337"/>
      <c r="BN138" s="337"/>
      <c r="BO138" s="337"/>
      <c r="BP138" s="337"/>
      <c r="BQ138" s="337"/>
      <c r="BR138" s="337"/>
      <c r="BS138" s="337"/>
      <c r="BT138" s="337"/>
      <c r="BU138" s="337"/>
      <c r="BV138" s="337"/>
    </row>
    <row r="139" spans="63:74" x14ac:dyDescent="0.2">
      <c r="BK139" s="337"/>
      <c r="BL139" s="337"/>
      <c r="BM139" s="337"/>
      <c r="BN139" s="337"/>
      <c r="BO139" s="337"/>
      <c r="BP139" s="337"/>
      <c r="BQ139" s="337"/>
      <c r="BR139" s="337"/>
      <c r="BS139" s="337"/>
      <c r="BT139" s="337"/>
      <c r="BU139" s="337"/>
      <c r="BV139" s="337"/>
    </row>
    <row r="140" spans="63:74" x14ac:dyDescent="0.2">
      <c r="BK140" s="337"/>
      <c r="BL140" s="337"/>
      <c r="BM140" s="337"/>
      <c r="BN140" s="337"/>
      <c r="BO140" s="337"/>
      <c r="BP140" s="337"/>
      <c r="BQ140" s="337"/>
      <c r="BR140" s="337"/>
      <c r="BS140" s="337"/>
      <c r="BT140" s="337"/>
      <c r="BU140" s="337"/>
      <c r="BV140" s="337"/>
    </row>
    <row r="141" spans="63:74" x14ac:dyDescent="0.2">
      <c r="BK141" s="337"/>
      <c r="BL141" s="337"/>
      <c r="BM141" s="337"/>
      <c r="BN141" s="337"/>
      <c r="BO141" s="337"/>
      <c r="BP141" s="337"/>
      <c r="BQ141" s="337"/>
      <c r="BR141" s="337"/>
      <c r="BS141" s="337"/>
      <c r="BT141" s="337"/>
      <c r="BU141" s="337"/>
      <c r="BV141" s="337"/>
    </row>
    <row r="142" spans="63:74" x14ac:dyDescent="0.2">
      <c r="BK142" s="337"/>
      <c r="BL142" s="337"/>
      <c r="BM142" s="337"/>
      <c r="BN142" s="337"/>
      <c r="BO142" s="337"/>
      <c r="BP142" s="337"/>
      <c r="BQ142" s="337"/>
      <c r="BR142" s="337"/>
      <c r="BS142" s="337"/>
      <c r="BT142" s="337"/>
      <c r="BU142" s="337"/>
      <c r="BV142" s="337"/>
    </row>
    <row r="143" spans="63:74" x14ac:dyDescent="0.2">
      <c r="BK143" s="337"/>
      <c r="BL143" s="337"/>
      <c r="BM143" s="337"/>
      <c r="BN143" s="337"/>
      <c r="BO143" s="337"/>
      <c r="BP143" s="337"/>
      <c r="BQ143" s="337"/>
      <c r="BR143" s="337"/>
      <c r="BS143" s="337"/>
      <c r="BT143" s="337"/>
      <c r="BU143" s="337"/>
      <c r="BV143" s="337"/>
    </row>
    <row r="144" spans="63:74" x14ac:dyDescent="0.2">
      <c r="BK144" s="337"/>
      <c r="BL144" s="337"/>
      <c r="BM144" s="337"/>
      <c r="BN144" s="337"/>
      <c r="BO144" s="337"/>
      <c r="BP144" s="337"/>
      <c r="BQ144" s="337"/>
      <c r="BR144" s="337"/>
      <c r="BS144" s="337"/>
      <c r="BT144" s="337"/>
      <c r="BU144" s="337"/>
      <c r="BV144" s="337"/>
    </row>
  </sheetData>
  <mergeCells count="24">
    <mergeCell ref="B79:Q79"/>
    <mergeCell ref="B78:Q78"/>
    <mergeCell ref="B84:Q84"/>
    <mergeCell ref="B85:Q85"/>
    <mergeCell ref="B86:Q86"/>
    <mergeCell ref="B80:Q80"/>
    <mergeCell ref="B81:Q81"/>
    <mergeCell ref="B82:Q82"/>
    <mergeCell ref="B83:Q83"/>
    <mergeCell ref="A1:A2"/>
    <mergeCell ref="AY3:BJ3"/>
    <mergeCell ref="BK3:BV3"/>
    <mergeCell ref="B1:AL1"/>
    <mergeCell ref="C3:N3"/>
    <mergeCell ref="O3:Z3"/>
    <mergeCell ref="B71:Q71"/>
    <mergeCell ref="B73:Q73"/>
    <mergeCell ref="AA3:AL3"/>
    <mergeCell ref="AM3:AX3"/>
    <mergeCell ref="B77:Q77"/>
    <mergeCell ref="B74:Q74"/>
    <mergeCell ref="B75:Q75"/>
    <mergeCell ref="B72:Q72"/>
    <mergeCell ref="B76:Q76"/>
  </mergeCells>
  <phoneticPr fontId="5" type="noConversion"/>
  <hyperlinks>
    <hyperlink ref="A1:A2" location="Contents!A1" display="Table of Contents"/>
  </hyperlinks>
  <pageMargins left="0.25" right="0.25" top="0.25" bottom="0.25" header="0.54" footer="0.5"/>
  <pageSetup scale="3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3"/>
  <sheetViews>
    <sheetView showGridLines="0" zoomScaleNormal="100" workbookViewId="0">
      <pane xSplit="2" ySplit="4" topLeftCell="C5" activePane="bottomRight" state="frozen"/>
      <selection activeCell="AV7" sqref="AV7"/>
      <selection pane="topRight" activeCell="AV7" sqref="AV7"/>
      <selection pane="bottomLeft" activeCell="AV7" sqref="AV7"/>
      <selection pane="bottomRight" activeCell="BZ8" sqref="BZ8"/>
    </sheetView>
  </sheetViews>
  <sheetFormatPr defaultColWidth="9.5703125" defaultRowHeight="11.25" x14ac:dyDescent="0.2"/>
  <cols>
    <col min="1" max="1" width="8.5703125" style="13" customWidth="1"/>
    <col min="2" max="2" width="40.140625" style="13" customWidth="1"/>
    <col min="3" max="3" width="8.5703125" style="13" bestFit="1" customWidth="1"/>
    <col min="4" max="50" width="6.5703125" style="13" customWidth="1"/>
    <col min="51" max="57" width="6.5703125" style="415" customWidth="1"/>
    <col min="58" max="58" width="6.5703125" style="659" customWidth="1"/>
    <col min="59" max="62" width="6.5703125" style="415" customWidth="1"/>
    <col min="63" max="74" width="6.5703125" style="13" customWidth="1"/>
    <col min="75" max="16384" width="9.5703125" style="13"/>
  </cols>
  <sheetData>
    <row r="1" spans="1:74" ht="13.35" customHeight="1" x14ac:dyDescent="0.2">
      <c r="A1" s="765" t="s">
        <v>1033</v>
      </c>
      <c r="B1" s="782" t="s">
        <v>1273</v>
      </c>
      <c r="C1" s="756"/>
      <c r="D1" s="756"/>
      <c r="E1" s="756"/>
      <c r="F1" s="756"/>
      <c r="G1" s="756"/>
      <c r="H1" s="756"/>
      <c r="I1" s="756"/>
      <c r="J1" s="756"/>
      <c r="K1" s="756"/>
      <c r="L1" s="756"/>
      <c r="M1" s="756"/>
      <c r="N1" s="756"/>
      <c r="O1" s="756"/>
      <c r="P1" s="756"/>
      <c r="Q1" s="756"/>
      <c r="R1" s="756"/>
      <c r="S1" s="756"/>
      <c r="T1" s="756"/>
      <c r="U1" s="756"/>
      <c r="V1" s="756"/>
      <c r="W1" s="756"/>
      <c r="X1" s="756"/>
      <c r="Y1" s="756"/>
      <c r="Z1" s="756"/>
      <c r="AA1" s="756"/>
      <c r="AB1" s="756"/>
      <c r="AC1" s="756"/>
      <c r="AD1" s="756"/>
      <c r="AE1" s="756"/>
      <c r="AF1" s="756"/>
      <c r="AG1" s="756"/>
      <c r="AH1" s="756"/>
      <c r="AI1" s="756"/>
      <c r="AJ1" s="756"/>
      <c r="AK1" s="756"/>
      <c r="AL1" s="756"/>
      <c r="AM1" s="262"/>
    </row>
    <row r="2" spans="1:74" ht="12.75" x14ac:dyDescent="0.2">
      <c r="A2" s="766"/>
      <c r="B2" s="542" t="str">
        <f>"U.S. Energy Information Administration  |  Short-Term Energy Outlook  - "&amp;Dates!D1</f>
        <v>U.S. Energy Information Administration  |  Short-Term Energy Outlook  - December 2015</v>
      </c>
      <c r="C2" s="544"/>
      <c r="D2" s="544"/>
      <c r="E2" s="544"/>
      <c r="F2" s="544"/>
      <c r="G2" s="544"/>
      <c r="H2" s="544"/>
      <c r="I2" s="544"/>
      <c r="J2" s="544"/>
      <c r="K2" s="544"/>
      <c r="L2" s="544"/>
      <c r="M2" s="544"/>
      <c r="N2" s="544"/>
      <c r="O2" s="544"/>
      <c r="P2" s="544"/>
      <c r="Q2" s="544"/>
      <c r="R2" s="544"/>
      <c r="S2" s="544"/>
      <c r="T2" s="544"/>
      <c r="U2" s="544"/>
      <c r="V2" s="544"/>
      <c r="W2" s="544"/>
      <c r="X2" s="544"/>
      <c r="Y2" s="544"/>
      <c r="Z2" s="544"/>
      <c r="AA2" s="544"/>
      <c r="AB2" s="544"/>
      <c r="AC2" s="544"/>
      <c r="AD2" s="544"/>
      <c r="AE2" s="544"/>
      <c r="AF2" s="544"/>
      <c r="AG2" s="544"/>
      <c r="AH2" s="544"/>
      <c r="AI2" s="544"/>
      <c r="AJ2" s="544"/>
      <c r="AK2" s="544"/>
      <c r="AL2" s="544"/>
      <c r="AM2" s="262"/>
    </row>
    <row r="3" spans="1:74" s="12" customFormat="1" ht="12.75" x14ac:dyDescent="0.2">
      <c r="A3" s="14"/>
      <c r="B3" s="15"/>
      <c r="C3" s="770">
        <f>Dates!D3</f>
        <v>2011</v>
      </c>
      <c r="D3" s="761"/>
      <c r="E3" s="761"/>
      <c r="F3" s="761"/>
      <c r="G3" s="761"/>
      <c r="H3" s="761"/>
      <c r="I3" s="761"/>
      <c r="J3" s="761"/>
      <c r="K3" s="761"/>
      <c r="L3" s="761"/>
      <c r="M3" s="761"/>
      <c r="N3" s="762"/>
      <c r="O3" s="770">
        <f>C3+1</f>
        <v>2012</v>
      </c>
      <c r="P3" s="771"/>
      <c r="Q3" s="771"/>
      <c r="R3" s="771"/>
      <c r="S3" s="771"/>
      <c r="T3" s="771"/>
      <c r="U3" s="771"/>
      <c r="V3" s="771"/>
      <c r="W3" s="771"/>
      <c r="X3" s="761"/>
      <c r="Y3" s="761"/>
      <c r="Z3" s="762"/>
      <c r="AA3" s="760">
        <f>O3+1</f>
        <v>2013</v>
      </c>
      <c r="AB3" s="761"/>
      <c r="AC3" s="761"/>
      <c r="AD3" s="761"/>
      <c r="AE3" s="761"/>
      <c r="AF3" s="761"/>
      <c r="AG3" s="761"/>
      <c r="AH3" s="761"/>
      <c r="AI3" s="761"/>
      <c r="AJ3" s="761"/>
      <c r="AK3" s="761"/>
      <c r="AL3" s="762"/>
      <c r="AM3" s="760">
        <f>AA3+1</f>
        <v>2014</v>
      </c>
      <c r="AN3" s="761"/>
      <c r="AO3" s="761"/>
      <c r="AP3" s="761"/>
      <c r="AQ3" s="761"/>
      <c r="AR3" s="761"/>
      <c r="AS3" s="761"/>
      <c r="AT3" s="761"/>
      <c r="AU3" s="761"/>
      <c r="AV3" s="761"/>
      <c r="AW3" s="761"/>
      <c r="AX3" s="762"/>
      <c r="AY3" s="760">
        <f>AM3+1</f>
        <v>2015</v>
      </c>
      <c r="AZ3" s="767"/>
      <c r="BA3" s="767"/>
      <c r="BB3" s="767"/>
      <c r="BC3" s="767"/>
      <c r="BD3" s="767"/>
      <c r="BE3" s="767"/>
      <c r="BF3" s="767"/>
      <c r="BG3" s="767"/>
      <c r="BH3" s="767"/>
      <c r="BI3" s="767"/>
      <c r="BJ3" s="768"/>
      <c r="BK3" s="760">
        <f>AY3+1</f>
        <v>2016</v>
      </c>
      <c r="BL3" s="761"/>
      <c r="BM3" s="761"/>
      <c r="BN3" s="761"/>
      <c r="BO3" s="761"/>
      <c r="BP3" s="761"/>
      <c r="BQ3" s="761"/>
      <c r="BR3" s="761"/>
      <c r="BS3" s="761"/>
      <c r="BT3" s="761"/>
      <c r="BU3" s="761"/>
      <c r="BV3" s="762"/>
    </row>
    <row r="4" spans="1:74" s="12" customFormat="1" x14ac:dyDescent="0.2">
      <c r="A4" s="16"/>
      <c r="B4" s="17"/>
      <c r="C4" s="18" t="s">
        <v>634</v>
      </c>
      <c r="D4" s="18" t="s">
        <v>635</v>
      </c>
      <c r="E4" s="18" t="s">
        <v>636</v>
      </c>
      <c r="F4" s="18" t="s">
        <v>637</v>
      </c>
      <c r="G4" s="18" t="s">
        <v>638</v>
      </c>
      <c r="H4" s="18" t="s">
        <v>639</v>
      </c>
      <c r="I4" s="18" t="s">
        <v>640</v>
      </c>
      <c r="J4" s="18" t="s">
        <v>641</v>
      </c>
      <c r="K4" s="18" t="s">
        <v>642</v>
      </c>
      <c r="L4" s="18" t="s">
        <v>643</v>
      </c>
      <c r="M4" s="18" t="s">
        <v>644</v>
      </c>
      <c r="N4" s="18" t="s">
        <v>645</v>
      </c>
      <c r="O4" s="18" t="s">
        <v>634</v>
      </c>
      <c r="P4" s="18" t="s">
        <v>635</v>
      </c>
      <c r="Q4" s="18" t="s">
        <v>636</v>
      </c>
      <c r="R4" s="18" t="s">
        <v>637</v>
      </c>
      <c r="S4" s="18" t="s">
        <v>638</v>
      </c>
      <c r="T4" s="18" t="s">
        <v>639</v>
      </c>
      <c r="U4" s="18" t="s">
        <v>640</v>
      </c>
      <c r="V4" s="18" t="s">
        <v>641</v>
      </c>
      <c r="W4" s="18" t="s">
        <v>642</v>
      </c>
      <c r="X4" s="18" t="s">
        <v>643</v>
      </c>
      <c r="Y4" s="18" t="s">
        <v>644</v>
      </c>
      <c r="Z4" s="18" t="s">
        <v>645</v>
      </c>
      <c r="AA4" s="18" t="s">
        <v>634</v>
      </c>
      <c r="AB4" s="18" t="s">
        <v>635</v>
      </c>
      <c r="AC4" s="18" t="s">
        <v>636</v>
      </c>
      <c r="AD4" s="18" t="s">
        <v>637</v>
      </c>
      <c r="AE4" s="18" t="s">
        <v>638</v>
      </c>
      <c r="AF4" s="18" t="s">
        <v>639</v>
      </c>
      <c r="AG4" s="18" t="s">
        <v>640</v>
      </c>
      <c r="AH4" s="18" t="s">
        <v>641</v>
      </c>
      <c r="AI4" s="18" t="s">
        <v>642</v>
      </c>
      <c r="AJ4" s="18" t="s">
        <v>643</v>
      </c>
      <c r="AK4" s="18" t="s">
        <v>644</v>
      </c>
      <c r="AL4" s="18" t="s">
        <v>645</v>
      </c>
      <c r="AM4" s="18" t="s">
        <v>634</v>
      </c>
      <c r="AN4" s="18" t="s">
        <v>635</v>
      </c>
      <c r="AO4" s="18" t="s">
        <v>636</v>
      </c>
      <c r="AP4" s="18" t="s">
        <v>637</v>
      </c>
      <c r="AQ4" s="18" t="s">
        <v>638</v>
      </c>
      <c r="AR4" s="18" t="s">
        <v>639</v>
      </c>
      <c r="AS4" s="18" t="s">
        <v>640</v>
      </c>
      <c r="AT4" s="18" t="s">
        <v>641</v>
      </c>
      <c r="AU4" s="18" t="s">
        <v>642</v>
      </c>
      <c r="AV4" s="18" t="s">
        <v>643</v>
      </c>
      <c r="AW4" s="18" t="s">
        <v>644</v>
      </c>
      <c r="AX4" s="18" t="s">
        <v>645</v>
      </c>
      <c r="AY4" s="18" t="s">
        <v>634</v>
      </c>
      <c r="AZ4" s="18" t="s">
        <v>635</v>
      </c>
      <c r="BA4" s="18" t="s">
        <v>636</v>
      </c>
      <c r="BB4" s="18" t="s">
        <v>637</v>
      </c>
      <c r="BC4" s="18" t="s">
        <v>638</v>
      </c>
      <c r="BD4" s="18" t="s">
        <v>639</v>
      </c>
      <c r="BE4" s="18" t="s">
        <v>640</v>
      </c>
      <c r="BF4" s="18" t="s">
        <v>641</v>
      </c>
      <c r="BG4" s="18" t="s">
        <v>642</v>
      </c>
      <c r="BH4" s="18" t="s">
        <v>643</v>
      </c>
      <c r="BI4" s="18" t="s">
        <v>644</v>
      </c>
      <c r="BJ4" s="18" t="s">
        <v>645</v>
      </c>
      <c r="BK4" s="18" t="s">
        <v>634</v>
      </c>
      <c r="BL4" s="18" t="s">
        <v>635</v>
      </c>
      <c r="BM4" s="18" t="s">
        <v>636</v>
      </c>
      <c r="BN4" s="18" t="s">
        <v>637</v>
      </c>
      <c r="BO4" s="18" t="s">
        <v>638</v>
      </c>
      <c r="BP4" s="18" t="s">
        <v>639</v>
      </c>
      <c r="BQ4" s="18" t="s">
        <v>640</v>
      </c>
      <c r="BR4" s="18" t="s">
        <v>641</v>
      </c>
      <c r="BS4" s="18" t="s">
        <v>642</v>
      </c>
      <c r="BT4" s="18" t="s">
        <v>643</v>
      </c>
      <c r="BU4" s="18" t="s">
        <v>644</v>
      </c>
      <c r="BV4" s="18" t="s">
        <v>645</v>
      </c>
    </row>
    <row r="5" spans="1:74" ht="11.1" customHeight="1" x14ac:dyDescent="0.2">
      <c r="A5" s="49"/>
      <c r="B5" s="50" t="s">
        <v>118</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660"/>
      <c r="BG5" s="51"/>
      <c r="BH5" s="51"/>
      <c r="BI5" s="51"/>
      <c r="BJ5" s="51"/>
      <c r="BK5" s="51"/>
      <c r="BL5" s="51"/>
      <c r="BM5" s="51"/>
      <c r="BN5" s="51"/>
      <c r="BO5" s="51"/>
      <c r="BP5" s="51"/>
      <c r="BQ5" s="51"/>
      <c r="BR5" s="51"/>
      <c r="BS5" s="51"/>
      <c r="BT5" s="51"/>
      <c r="BU5" s="51"/>
      <c r="BV5" s="51"/>
    </row>
    <row r="6" spans="1:74" ht="11.1" customHeight="1" x14ac:dyDescent="0.2">
      <c r="A6" s="52" t="s">
        <v>684</v>
      </c>
      <c r="B6" s="151" t="s">
        <v>632</v>
      </c>
      <c r="C6" s="216">
        <v>89.171000000000006</v>
      </c>
      <c r="D6" s="216">
        <v>88.578000000000003</v>
      </c>
      <c r="E6" s="216">
        <v>102.857</v>
      </c>
      <c r="F6" s="216">
        <v>109.533</v>
      </c>
      <c r="G6" s="216">
        <v>100.9</v>
      </c>
      <c r="H6" s="216">
        <v>96.263999999999996</v>
      </c>
      <c r="I6" s="216">
        <v>97.304000000000002</v>
      </c>
      <c r="J6" s="216">
        <v>86.332999999999998</v>
      </c>
      <c r="K6" s="216">
        <v>85.515000000000001</v>
      </c>
      <c r="L6" s="216">
        <v>86.322000000000003</v>
      </c>
      <c r="M6" s="216">
        <v>97.16</v>
      </c>
      <c r="N6" s="216">
        <v>98.563000000000002</v>
      </c>
      <c r="O6" s="216">
        <v>100.274</v>
      </c>
      <c r="P6" s="216">
        <v>102.20399999999999</v>
      </c>
      <c r="Q6" s="216">
        <v>106.158</v>
      </c>
      <c r="R6" s="216">
        <v>103.321</v>
      </c>
      <c r="S6" s="216">
        <v>94.655000000000001</v>
      </c>
      <c r="T6" s="216">
        <v>82.302999999999997</v>
      </c>
      <c r="U6" s="216">
        <v>87.894999999999996</v>
      </c>
      <c r="V6" s="216">
        <v>94.131</v>
      </c>
      <c r="W6" s="216">
        <v>94.513999999999996</v>
      </c>
      <c r="X6" s="216">
        <v>89.491</v>
      </c>
      <c r="Y6" s="216">
        <v>86.531000000000006</v>
      </c>
      <c r="Z6" s="216">
        <v>87.86</v>
      </c>
      <c r="AA6" s="216">
        <v>94.757000000000005</v>
      </c>
      <c r="AB6" s="216">
        <v>95.308999999999997</v>
      </c>
      <c r="AC6" s="216">
        <v>92.938999999999993</v>
      </c>
      <c r="AD6" s="216">
        <v>92.021000000000001</v>
      </c>
      <c r="AE6" s="216">
        <v>94.51</v>
      </c>
      <c r="AF6" s="216">
        <v>95.772999999999996</v>
      </c>
      <c r="AG6" s="216">
        <v>104.67100000000001</v>
      </c>
      <c r="AH6" s="216">
        <v>106.57299999999999</v>
      </c>
      <c r="AI6" s="216">
        <v>106.29</v>
      </c>
      <c r="AJ6" s="216">
        <v>100.538</v>
      </c>
      <c r="AK6" s="216">
        <v>93.864000000000004</v>
      </c>
      <c r="AL6" s="216">
        <v>97.625</v>
      </c>
      <c r="AM6" s="216">
        <v>94.617000000000004</v>
      </c>
      <c r="AN6" s="216">
        <v>100.81699999999999</v>
      </c>
      <c r="AO6" s="216">
        <v>100.804</v>
      </c>
      <c r="AP6" s="216">
        <v>102.069</v>
      </c>
      <c r="AQ6" s="216">
        <v>102.17700000000001</v>
      </c>
      <c r="AR6" s="216">
        <v>105.794</v>
      </c>
      <c r="AS6" s="216">
        <v>103.58799999999999</v>
      </c>
      <c r="AT6" s="216">
        <v>96.534999999999997</v>
      </c>
      <c r="AU6" s="216">
        <v>93.212000000000003</v>
      </c>
      <c r="AV6" s="216">
        <v>84.397000000000006</v>
      </c>
      <c r="AW6" s="216">
        <v>75.789000000000001</v>
      </c>
      <c r="AX6" s="216">
        <v>59.29</v>
      </c>
      <c r="AY6" s="216">
        <v>47.216999999999999</v>
      </c>
      <c r="AZ6" s="216">
        <v>50.584000000000003</v>
      </c>
      <c r="BA6" s="216">
        <v>47.823</v>
      </c>
      <c r="BB6" s="216">
        <v>54.453000000000003</v>
      </c>
      <c r="BC6" s="216">
        <v>59.265000000000001</v>
      </c>
      <c r="BD6" s="216">
        <v>59.819000000000003</v>
      </c>
      <c r="BE6" s="216">
        <v>50.901000000000003</v>
      </c>
      <c r="BF6" s="216">
        <v>42.866999999999997</v>
      </c>
      <c r="BG6" s="216">
        <v>45.478999999999999</v>
      </c>
      <c r="BH6" s="216">
        <v>46.22</v>
      </c>
      <c r="BI6" s="216">
        <v>42.44</v>
      </c>
      <c r="BJ6" s="327">
        <v>42</v>
      </c>
      <c r="BK6" s="327">
        <v>43.5</v>
      </c>
      <c r="BL6" s="327">
        <v>45</v>
      </c>
      <c r="BM6" s="327">
        <v>48</v>
      </c>
      <c r="BN6" s="327">
        <v>49</v>
      </c>
      <c r="BO6" s="327">
        <v>51</v>
      </c>
      <c r="BP6" s="327">
        <v>54</v>
      </c>
      <c r="BQ6" s="327">
        <v>54</v>
      </c>
      <c r="BR6" s="327">
        <v>54</v>
      </c>
      <c r="BS6" s="327">
        <v>54</v>
      </c>
      <c r="BT6" s="327">
        <v>53</v>
      </c>
      <c r="BU6" s="327">
        <v>52</v>
      </c>
      <c r="BV6" s="327">
        <v>52</v>
      </c>
    </row>
    <row r="7" spans="1:74" ht="11.1" customHeight="1" x14ac:dyDescent="0.2">
      <c r="A7" s="52" t="s">
        <v>105</v>
      </c>
      <c r="B7" s="151" t="s">
        <v>104</v>
      </c>
      <c r="C7" s="216">
        <v>96.524000000000001</v>
      </c>
      <c r="D7" s="216">
        <v>103.71599999999999</v>
      </c>
      <c r="E7" s="216">
        <v>114.643</v>
      </c>
      <c r="F7" s="216">
        <v>123.259</v>
      </c>
      <c r="G7" s="216">
        <v>114.989</v>
      </c>
      <c r="H7" s="216">
        <v>113.833</v>
      </c>
      <c r="I7" s="216">
        <v>116.974</v>
      </c>
      <c r="J7" s="216">
        <v>110.22</v>
      </c>
      <c r="K7" s="216">
        <v>112.834</v>
      </c>
      <c r="L7" s="216">
        <v>109.55</v>
      </c>
      <c r="M7" s="216">
        <v>110.768</v>
      </c>
      <c r="N7" s="216">
        <v>107.871</v>
      </c>
      <c r="O7" s="216">
        <v>110.68600000000001</v>
      </c>
      <c r="P7" s="216">
        <v>119.327</v>
      </c>
      <c r="Q7" s="216">
        <v>125.44499999999999</v>
      </c>
      <c r="R7" s="216">
        <v>119.75</v>
      </c>
      <c r="S7" s="216">
        <v>110.34</v>
      </c>
      <c r="T7" s="216">
        <v>95.156000000000006</v>
      </c>
      <c r="U7" s="216">
        <v>102.619</v>
      </c>
      <c r="V7" s="216">
        <v>113.35599999999999</v>
      </c>
      <c r="W7" s="216">
        <v>112.864</v>
      </c>
      <c r="X7" s="216">
        <v>111.711</v>
      </c>
      <c r="Y7" s="216">
        <v>109.059</v>
      </c>
      <c r="Z7" s="216">
        <v>109.494</v>
      </c>
      <c r="AA7" s="216">
        <v>112.96</v>
      </c>
      <c r="AB7" s="216">
        <v>116.051</v>
      </c>
      <c r="AC7" s="216">
        <v>108.474</v>
      </c>
      <c r="AD7" s="216">
        <v>102.248</v>
      </c>
      <c r="AE7" s="216">
        <v>102.559</v>
      </c>
      <c r="AF7" s="216">
        <v>102.92</v>
      </c>
      <c r="AG7" s="216">
        <v>107.93300000000001</v>
      </c>
      <c r="AH7" s="216">
        <v>111.28</v>
      </c>
      <c r="AI7" s="216">
        <v>111.59699999999999</v>
      </c>
      <c r="AJ7" s="216">
        <v>109.077</v>
      </c>
      <c r="AK7" s="216">
        <v>107.792</v>
      </c>
      <c r="AL7" s="216">
        <v>110.75700000000001</v>
      </c>
      <c r="AM7" s="216">
        <v>108.11799999999999</v>
      </c>
      <c r="AN7" s="216">
        <v>108.901</v>
      </c>
      <c r="AO7" s="216">
        <v>107.48099999999999</v>
      </c>
      <c r="AP7" s="216">
        <v>107.755</v>
      </c>
      <c r="AQ7" s="216">
        <v>109.539</v>
      </c>
      <c r="AR7" s="216">
        <v>111.795</v>
      </c>
      <c r="AS7" s="216">
        <v>106.768</v>
      </c>
      <c r="AT7" s="216">
        <v>101.608</v>
      </c>
      <c r="AU7" s="216">
        <v>97.090999999999994</v>
      </c>
      <c r="AV7" s="216">
        <v>87.424999999999997</v>
      </c>
      <c r="AW7" s="216">
        <v>79.438000000000002</v>
      </c>
      <c r="AX7" s="216">
        <v>62.335000000000001</v>
      </c>
      <c r="AY7" s="216">
        <v>47.76</v>
      </c>
      <c r="AZ7" s="216">
        <v>58.095999999999997</v>
      </c>
      <c r="BA7" s="216">
        <v>55.884999999999998</v>
      </c>
      <c r="BB7" s="216">
        <v>59.524000000000001</v>
      </c>
      <c r="BC7" s="216">
        <v>64.075000000000003</v>
      </c>
      <c r="BD7" s="216">
        <v>61.478000000000002</v>
      </c>
      <c r="BE7" s="216">
        <v>56.561</v>
      </c>
      <c r="BF7" s="216">
        <v>46.515000000000001</v>
      </c>
      <c r="BG7" s="216">
        <v>47.622999999999998</v>
      </c>
      <c r="BH7" s="216">
        <v>48.43</v>
      </c>
      <c r="BI7" s="216">
        <v>44.27</v>
      </c>
      <c r="BJ7" s="327">
        <v>45</v>
      </c>
      <c r="BK7" s="327">
        <v>47</v>
      </c>
      <c r="BL7" s="327">
        <v>50</v>
      </c>
      <c r="BM7" s="327">
        <v>53</v>
      </c>
      <c r="BN7" s="327">
        <v>54</v>
      </c>
      <c r="BO7" s="327">
        <v>56</v>
      </c>
      <c r="BP7" s="327">
        <v>59</v>
      </c>
      <c r="BQ7" s="327">
        <v>59</v>
      </c>
      <c r="BR7" s="327">
        <v>59</v>
      </c>
      <c r="BS7" s="327">
        <v>59</v>
      </c>
      <c r="BT7" s="327">
        <v>58</v>
      </c>
      <c r="BU7" s="327">
        <v>57</v>
      </c>
      <c r="BV7" s="327">
        <v>57</v>
      </c>
    </row>
    <row r="8" spans="1:74" ht="11.1" customHeight="1" x14ac:dyDescent="0.2">
      <c r="A8" s="52" t="s">
        <v>683</v>
      </c>
      <c r="B8" s="656" t="s">
        <v>1276</v>
      </c>
      <c r="C8" s="216">
        <v>87.61</v>
      </c>
      <c r="D8" s="216">
        <v>91.42</v>
      </c>
      <c r="E8" s="216">
        <v>102.43</v>
      </c>
      <c r="F8" s="216">
        <v>113.02</v>
      </c>
      <c r="G8" s="216">
        <v>107.98</v>
      </c>
      <c r="H8" s="216">
        <v>105.38</v>
      </c>
      <c r="I8" s="216">
        <v>105.94</v>
      </c>
      <c r="J8" s="216">
        <v>99</v>
      </c>
      <c r="K8" s="216">
        <v>101.05</v>
      </c>
      <c r="L8" s="216">
        <v>101.99</v>
      </c>
      <c r="M8" s="216">
        <v>107.67</v>
      </c>
      <c r="N8" s="216">
        <v>106.52</v>
      </c>
      <c r="O8" s="216">
        <v>105.25</v>
      </c>
      <c r="P8" s="216">
        <v>108.08</v>
      </c>
      <c r="Q8" s="216">
        <v>111</v>
      </c>
      <c r="R8" s="216">
        <v>108.54</v>
      </c>
      <c r="S8" s="216">
        <v>103.26</v>
      </c>
      <c r="T8" s="216">
        <v>92.18</v>
      </c>
      <c r="U8" s="216">
        <v>92.99</v>
      </c>
      <c r="V8" s="216">
        <v>97.04</v>
      </c>
      <c r="W8" s="216">
        <v>101.82</v>
      </c>
      <c r="X8" s="216">
        <v>100.92</v>
      </c>
      <c r="Y8" s="216">
        <v>98.07</v>
      </c>
      <c r="Z8" s="216">
        <v>93.7</v>
      </c>
      <c r="AA8" s="216">
        <v>97.91</v>
      </c>
      <c r="AB8" s="216">
        <v>99.23</v>
      </c>
      <c r="AC8" s="216">
        <v>99.11</v>
      </c>
      <c r="AD8" s="216">
        <v>96.45</v>
      </c>
      <c r="AE8" s="216">
        <v>98.5</v>
      </c>
      <c r="AF8" s="216">
        <v>97.17</v>
      </c>
      <c r="AG8" s="216">
        <v>101.56</v>
      </c>
      <c r="AH8" s="216">
        <v>104.16</v>
      </c>
      <c r="AI8" s="216">
        <v>103.49</v>
      </c>
      <c r="AJ8" s="216">
        <v>97.84</v>
      </c>
      <c r="AK8" s="216">
        <v>90.36</v>
      </c>
      <c r="AL8" s="216">
        <v>90.57</v>
      </c>
      <c r="AM8" s="216">
        <v>89.71</v>
      </c>
      <c r="AN8" s="216">
        <v>96.1</v>
      </c>
      <c r="AO8" s="216">
        <v>97.13</v>
      </c>
      <c r="AP8" s="216">
        <v>97.33</v>
      </c>
      <c r="AQ8" s="216">
        <v>98.46</v>
      </c>
      <c r="AR8" s="216">
        <v>100.26</v>
      </c>
      <c r="AS8" s="216">
        <v>98.75</v>
      </c>
      <c r="AT8" s="216">
        <v>93.23</v>
      </c>
      <c r="AU8" s="216">
        <v>89.38</v>
      </c>
      <c r="AV8" s="216">
        <v>82.75</v>
      </c>
      <c r="AW8" s="216">
        <v>74.34</v>
      </c>
      <c r="AX8" s="216">
        <v>57.36</v>
      </c>
      <c r="AY8" s="216">
        <v>44.74</v>
      </c>
      <c r="AZ8" s="216">
        <v>47.2</v>
      </c>
      <c r="BA8" s="216">
        <v>47.27</v>
      </c>
      <c r="BB8" s="216">
        <v>51.63</v>
      </c>
      <c r="BC8" s="216">
        <v>57.66</v>
      </c>
      <c r="BD8" s="216">
        <v>58.9</v>
      </c>
      <c r="BE8" s="216">
        <v>52.42</v>
      </c>
      <c r="BF8" s="216">
        <v>43.25</v>
      </c>
      <c r="BG8" s="216">
        <v>44.07</v>
      </c>
      <c r="BH8" s="216">
        <v>43.22</v>
      </c>
      <c r="BI8" s="216">
        <v>38.94</v>
      </c>
      <c r="BJ8" s="327">
        <v>38.5</v>
      </c>
      <c r="BK8" s="327">
        <v>40</v>
      </c>
      <c r="BL8" s="327">
        <v>41.5</v>
      </c>
      <c r="BM8" s="327">
        <v>44.5</v>
      </c>
      <c r="BN8" s="327">
        <v>45.5</v>
      </c>
      <c r="BO8" s="327">
        <v>47.5</v>
      </c>
      <c r="BP8" s="327">
        <v>50.5</v>
      </c>
      <c r="BQ8" s="327">
        <v>50.5</v>
      </c>
      <c r="BR8" s="327">
        <v>50.5</v>
      </c>
      <c r="BS8" s="327">
        <v>50.5</v>
      </c>
      <c r="BT8" s="327">
        <v>49.5</v>
      </c>
      <c r="BU8" s="327">
        <v>48.5</v>
      </c>
      <c r="BV8" s="327">
        <v>48.5</v>
      </c>
    </row>
    <row r="9" spans="1:74" ht="11.1" customHeight="1" x14ac:dyDescent="0.2">
      <c r="A9" s="52" t="s">
        <v>1019</v>
      </c>
      <c r="B9" s="656" t="s">
        <v>1275</v>
      </c>
      <c r="C9" s="216">
        <v>88.04</v>
      </c>
      <c r="D9" s="216">
        <v>90.66</v>
      </c>
      <c r="E9" s="216">
        <v>102.43</v>
      </c>
      <c r="F9" s="216">
        <v>112.51</v>
      </c>
      <c r="G9" s="216">
        <v>107.84</v>
      </c>
      <c r="H9" s="216">
        <v>104.23</v>
      </c>
      <c r="I9" s="216">
        <v>104.68</v>
      </c>
      <c r="J9" s="216">
        <v>97.7</v>
      </c>
      <c r="K9" s="216">
        <v>99.39</v>
      </c>
      <c r="L9" s="216">
        <v>100.57</v>
      </c>
      <c r="M9" s="216">
        <v>107.28</v>
      </c>
      <c r="N9" s="216">
        <v>105.69</v>
      </c>
      <c r="O9" s="216">
        <v>104.71</v>
      </c>
      <c r="P9" s="216">
        <v>107.18</v>
      </c>
      <c r="Q9" s="216">
        <v>110.92</v>
      </c>
      <c r="R9" s="216">
        <v>109.68</v>
      </c>
      <c r="S9" s="216">
        <v>103.17</v>
      </c>
      <c r="T9" s="216">
        <v>91.96</v>
      </c>
      <c r="U9" s="216">
        <v>92.84</v>
      </c>
      <c r="V9" s="216">
        <v>97.7</v>
      </c>
      <c r="W9" s="216">
        <v>101.97</v>
      </c>
      <c r="X9" s="216">
        <v>100.02</v>
      </c>
      <c r="Y9" s="216">
        <v>96.78</v>
      </c>
      <c r="Z9" s="216">
        <v>95.06</v>
      </c>
      <c r="AA9" s="216">
        <v>100.78</v>
      </c>
      <c r="AB9" s="216">
        <v>101.45</v>
      </c>
      <c r="AC9" s="216">
        <v>101.23</v>
      </c>
      <c r="AD9" s="216">
        <v>99.5</v>
      </c>
      <c r="AE9" s="216">
        <v>100.17</v>
      </c>
      <c r="AF9" s="216">
        <v>98.67</v>
      </c>
      <c r="AG9" s="216">
        <v>103.85</v>
      </c>
      <c r="AH9" s="216">
        <v>106.2</v>
      </c>
      <c r="AI9" s="216">
        <v>105.7</v>
      </c>
      <c r="AJ9" s="216">
        <v>100.41</v>
      </c>
      <c r="AK9" s="216">
        <v>93.32</v>
      </c>
      <c r="AL9" s="216">
        <v>94.32</v>
      </c>
      <c r="AM9" s="216">
        <v>93.58</v>
      </c>
      <c r="AN9" s="216">
        <v>99.36</v>
      </c>
      <c r="AO9" s="216">
        <v>100.09</v>
      </c>
      <c r="AP9" s="216">
        <v>100.15</v>
      </c>
      <c r="AQ9" s="216">
        <v>100.61</v>
      </c>
      <c r="AR9" s="216">
        <v>102.51</v>
      </c>
      <c r="AS9" s="216">
        <v>101.22</v>
      </c>
      <c r="AT9" s="216">
        <v>95.61</v>
      </c>
      <c r="AU9" s="216">
        <v>92.26</v>
      </c>
      <c r="AV9" s="216">
        <v>84.99</v>
      </c>
      <c r="AW9" s="216">
        <v>75.66</v>
      </c>
      <c r="AX9" s="216">
        <v>60.7</v>
      </c>
      <c r="AY9" s="216">
        <v>47</v>
      </c>
      <c r="AZ9" s="216">
        <v>48.97</v>
      </c>
      <c r="BA9" s="216">
        <v>48.06</v>
      </c>
      <c r="BB9" s="216">
        <v>53.51</v>
      </c>
      <c r="BC9" s="216">
        <v>58.66</v>
      </c>
      <c r="BD9" s="216">
        <v>60.12</v>
      </c>
      <c r="BE9" s="216">
        <v>53.41</v>
      </c>
      <c r="BF9" s="216">
        <v>44.99</v>
      </c>
      <c r="BG9" s="216">
        <v>45.43</v>
      </c>
      <c r="BH9" s="216">
        <v>45.72</v>
      </c>
      <c r="BI9" s="216">
        <v>41.44</v>
      </c>
      <c r="BJ9" s="327">
        <v>41</v>
      </c>
      <c r="BK9" s="327">
        <v>42.5</v>
      </c>
      <c r="BL9" s="327">
        <v>44</v>
      </c>
      <c r="BM9" s="327">
        <v>47</v>
      </c>
      <c r="BN9" s="327">
        <v>48</v>
      </c>
      <c r="BO9" s="327">
        <v>50</v>
      </c>
      <c r="BP9" s="327">
        <v>53</v>
      </c>
      <c r="BQ9" s="327">
        <v>53</v>
      </c>
      <c r="BR9" s="327">
        <v>53</v>
      </c>
      <c r="BS9" s="327">
        <v>53</v>
      </c>
      <c r="BT9" s="327">
        <v>52</v>
      </c>
      <c r="BU9" s="327">
        <v>51</v>
      </c>
      <c r="BV9" s="327">
        <v>51</v>
      </c>
    </row>
    <row r="10" spans="1:74" ht="11.1" customHeight="1" x14ac:dyDescent="0.2">
      <c r="A10" s="49"/>
      <c r="B10" s="50" t="s">
        <v>1277</v>
      </c>
      <c r="C10" s="221"/>
      <c r="D10" s="221"/>
      <c r="E10" s="221"/>
      <c r="F10" s="221"/>
      <c r="G10" s="221"/>
      <c r="H10" s="221"/>
      <c r="I10" s="221"/>
      <c r="J10" s="221"/>
      <c r="K10" s="221"/>
      <c r="L10" s="221"/>
      <c r="M10" s="221"/>
      <c r="N10" s="221"/>
      <c r="O10" s="221"/>
      <c r="P10" s="221"/>
      <c r="Q10" s="221"/>
      <c r="R10" s="221"/>
      <c r="S10" s="221"/>
      <c r="T10" s="221"/>
      <c r="U10" s="221"/>
      <c r="V10" s="221"/>
      <c r="W10" s="221"/>
      <c r="X10" s="221"/>
      <c r="Y10" s="221"/>
      <c r="Z10" s="221"/>
      <c r="AA10" s="221"/>
      <c r="AB10" s="221"/>
      <c r="AC10" s="221"/>
      <c r="AD10" s="221"/>
      <c r="AE10" s="221"/>
      <c r="AF10" s="221"/>
      <c r="AG10" s="221"/>
      <c r="AH10" s="221"/>
      <c r="AI10" s="221"/>
      <c r="AJ10" s="221"/>
      <c r="AK10" s="221"/>
      <c r="AL10" s="221"/>
      <c r="AM10" s="221"/>
      <c r="AN10" s="221"/>
      <c r="AO10" s="221"/>
      <c r="AP10" s="221"/>
      <c r="AQ10" s="221"/>
      <c r="AR10" s="221"/>
      <c r="AS10" s="221"/>
      <c r="AT10" s="221"/>
      <c r="AU10" s="221"/>
      <c r="AV10" s="221"/>
      <c r="AW10" s="221"/>
      <c r="AX10" s="221"/>
      <c r="AY10" s="221"/>
      <c r="AZ10" s="221"/>
      <c r="BA10" s="221"/>
      <c r="BB10" s="221"/>
      <c r="BC10" s="221"/>
      <c r="BD10" s="221"/>
      <c r="BE10" s="221"/>
      <c r="BF10" s="221"/>
      <c r="BG10" s="221"/>
      <c r="BH10" s="221"/>
      <c r="BI10" s="221"/>
      <c r="BJ10" s="412"/>
      <c r="BK10" s="412"/>
      <c r="BL10" s="412"/>
      <c r="BM10" s="412"/>
      <c r="BN10" s="412"/>
      <c r="BO10" s="412"/>
      <c r="BP10" s="412"/>
      <c r="BQ10" s="412"/>
      <c r="BR10" s="412"/>
      <c r="BS10" s="412"/>
      <c r="BT10" s="412"/>
      <c r="BU10" s="412"/>
      <c r="BV10" s="412"/>
    </row>
    <row r="11" spans="1:74" ht="11.1" customHeight="1" x14ac:dyDescent="0.2">
      <c r="A11" s="49"/>
      <c r="B11" s="50" t="s">
        <v>711</v>
      </c>
      <c r="C11" s="221"/>
      <c r="D11" s="221"/>
      <c r="E11" s="221"/>
      <c r="F11" s="221"/>
      <c r="G11" s="221"/>
      <c r="H11" s="221"/>
      <c r="I11" s="221"/>
      <c r="J11" s="221"/>
      <c r="K11" s="221"/>
      <c r="L11" s="221"/>
      <c r="M11" s="221"/>
      <c r="N11" s="221"/>
      <c r="O11" s="221"/>
      <c r="P11" s="221"/>
      <c r="Q11" s="221"/>
      <c r="R11" s="221"/>
      <c r="S11" s="221"/>
      <c r="T11" s="221"/>
      <c r="U11" s="221"/>
      <c r="V11" s="221"/>
      <c r="W11" s="221"/>
      <c r="X11" s="221"/>
      <c r="Y11" s="221"/>
      <c r="Z11" s="221"/>
      <c r="AA11" s="221"/>
      <c r="AB11" s="221"/>
      <c r="AC11" s="221"/>
      <c r="AD11" s="221"/>
      <c r="AE11" s="221"/>
      <c r="AF11" s="221"/>
      <c r="AG11" s="221"/>
      <c r="AH11" s="221"/>
      <c r="AI11" s="221"/>
      <c r="AJ11" s="221"/>
      <c r="AK11" s="221"/>
      <c r="AL11" s="221"/>
      <c r="AM11" s="221"/>
      <c r="AN11" s="221"/>
      <c r="AO11" s="221"/>
      <c r="AP11" s="221"/>
      <c r="AQ11" s="221"/>
      <c r="AR11" s="221"/>
      <c r="AS11" s="221"/>
      <c r="AT11" s="221"/>
      <c r="AU11" s="221"/>
      <c r="AV11" s="221"/>
      <c r="AW11" s="221"/>
      <c r="AX11" s="221"/>
      <c r="AY11" s="221"/>
      <c r="AZ11" s="221"/>
      <c r="BA11" s="221"/>
      <c r="BB11" s="221"/>
      <c r="BC11" s="221"/>
      <c r="BD11" s="221"/>
      <c r="BE11" s="221"/>
      <c r="BF11" s="221"/>
      <c r="BG11" s="221"/>
      <c r="BH11" s="221"/>
      <c r="BI11" s="221"/>
      <c r="BJ11" s="412"/>
      <c r="BK11" s="412"/>
      <c r="BL11" s="412"/>
      <c r="BM11" s="412"/>
      <c r="BN11" s="412"/>
      <c r="BO11" s="412"/>
      <c r="BP11" s="412"/>
      <c r="BQ11" s="412"/>
      <c r="BR11" s="412"/>
      <c r="BS11" s="412"/>
      <c r="BT11" s="412"/>
      <c r="BU11" s="412"/>
      <c r="BV11" s="412"/>
    </row>
    <row r="12" spans="1:74" ht="11.1" customHeight="1" x14ac:dyDescent="0.2">
      <c r="A12" s="52" t="s">
        <v>1004</v>
      </c>
      <c r="B12" s="151" t="s">
        <v>712</v>
      </c>
      <c r="C12" s="240">
        <v>247.2</v>
      </c>
      <c r="D12" s="240">
        <v>258.39999999999998</v>
      </c>
      <c r="E12" s="240">
        <v>293.39999999999998</v>
      </c>
      <c r="F12" s="240">
        <v>321.8</v>
      </c>
      <c r="G12" s="240">
        <v>317.39999999999998</v>
      </c>
      <c r="H12" s="240">
        <v>297</v>
      </c>
      <c r="I12" s="240">
        <v>305.8</v>
      </c>
      <c r="J12" s="240">
        <v>294.89999999999998</v>
      </c>
      <c r="K12" s="240">
        <v>289.60000000000002</v>
      </c>
      <c r="L12" s="240">
        <v>280.5</v>
      </c>
      <c r="M12" s="240">
        <v>270.10000000000002</v>
      </c>
      <c r="N12" s="240">
        <v>261.39999999999998</v>
      </c>
      <c r="O12" s="240">
        <v>274.7</v>
      </c>
      <c r="P12" s="240">
        <v>293.60000000000002</v>
      </c>
      <c r="Q12" s="240">
        <v>320.3</v>
      </c>
      <c r="R12" s="240">
        <v>318.89999999999998</v>
      </c>
      <c r="S12" s="240">
        <v>301.60000000000002</v>
      </c>
      <c r="T12" s="240">
        <v>275.7</v>
      </c>
      <c r="U12" s="240">
        <v>280.60000000000002</v>
      </c>
      <c r="V12" s="240">
        <v>308.7</v>
      </c>
      <c r="W12" s="240">
        <v>316.3</v>
      </c>
      <c r="X12" s="240">
        <v>294.10000000000002</v>
      </c>
      <c r="Y12" s="240">
        <v>271.3</v>
      </c>
      <c r="Z12" s="240">
        <v>259</v>
      </c>
      <c r="AA12" s="240">
        <v>267.60000000000002</v>
      </c>
      <c r="AB12" s="240">
        <v>302</v>
      </c>
      <c r="AC12" s="240">
        <v>298.7</v>
      </c>
      <c r="AD12" s="240">
        <v>285.3</v>
      </c>
      <c r="AE12" s="240">
        <v>295.10000000000002</v>
      </c>
      <c r="AF12" s="240">
        <v>288.2</v>
      </c>
      <c r="AG12" s="240">
        <v>294.2</v>
      </c>
      <c r="AH12" s="240">
        <v>289</v>
      </c>
      <c r="AI12" s="240">
        <v>279.2</v>
      </c>
      <c r="AJ12" s="240">
        <v>263.2</v>
      </c>
      <c r="AK12" s="240">
        <v>254.4</v>
      </c>
      <c r="AL12" s="240">
        <v>258.10000000000002</v>
      </c>
      <c r="AM12" s="240">
        <v>260.39999999999998</v>
      </c>
      <c r="AN12" s="240">
        <v>269.89999999999998</v>
      </c>
      <c r="AO12" s="240">
        <v>285.5</v>
      </c>
      <c r="AP12" s="240">
        <v>298.10000000000002</v>
      </c>
      <c r="AQ12" s="240">
        <v>295.10000000000002</v>
      </c>
      <c r="AR12" s="240">
        <v>300.10000000000002</v>
      </c>
      <c r="AS12" s="240">
        <v>285.5</v>
      </c>
      <c r="AT12" s="240">
        <v>275.89999999999998</v>
      </c>
      <c r="AU12" s="240">
        <v>266.89999999999998</v>
      </c>
      <c r="AV12" s="240">
        <v>233.3</v>
      </c>
      <c r="AW12" s="240">
        <v>211.1</v>
      </c>
      <c r="AX12" s="240">
        <v>163.4</v>
      </c>
      <c r="AY12" s="240">
        <v>136.6</v>
      </c>
      <c r="AZ12" s="240">
        <v>163.69999999999999</v>
      </c>
      <c r="BA12" s="240">
        <v>177</v>
      </c>
      <c r="BB12" s="240">
        <v>183.5</v>
      </c>
      <c r="BC12" s="240">
        <v>208</v>
      </c>
      <c r="BD12" s="240">
        <v>212.1</v>
      </c>
      <c r="BE12" s="240">
        <v>207.2</v>
      </c>
      <c r="BF12" s="240">
        <v>183.8</v>
      </c>
      <c r="BG12" s="240">
        <v>160.9</v>
      </c>
      <c r="BH12" s="240">
        <v>147.59379999999999</v>
      </c>
      <c r="BI12" s="240">
        <v>139.61349999999999</v>
      </c>
      <c r="BJ12" s="333">
        <v>134.6345</v>
      </c>
      <c r="BK12" s="333">
        <v>134.3364</v>
      </c>
      <c r="BL12" s="333">
        <v>140.16900000000001</v>
      </c>
      <c r="BM12" s="333">
        <v>159.27430000000001</v>
      </c>
      <c r="BN12" s="333">
        <v>170.2073</v>
      </c>
      <c r="BO12" s="333">
        <v>177.8092</v>
      </c>
      <c r="BP12" s="333">
        <v>186.56190000000001</v>
      </c>
      <c r="BQ12" s="333">
        <v>184.65129999999999</v>
      </c>
      <c r="BR12" s="333">
        <v>182.4503</v>
      </c>
      <c r="BS12" s="333">
        <v>171.85319999999999</v>
      </c>
      <c r="BT12" s="333">
        <v>163.8272</v>
      </c>
      <c r="BU12" s="333">
        <v>157.96690000000001</v>
      </c>
      <c r="BV12" s="333">
        <v>150.9349</v>
      </c>
    </row>
    <row r="13" spans="1:74" ht="11.1" customHeight="1" x14ac:dyDescent="0.2">
      <c r="A13" s="49" t="s">
        <v>1020</v>
      </c>
      <c r="B13" s="151" t="s">
        <v>724</v>
      </c>
      <c r="C13" s="240">
        <v>262.10000000000002</v>
      </c>
      <c r="D13" s="240">
        <v>282</v>
      </c>
      <c r="E13" s="240">
        <v>313.39999999999998</v>
      </c>
      <c r="F13" s="240">
        <v>329.6</v>
      </c>
      <c r="G13" s="240">
        <v>311.60000000000002</v>
      </c>
      <c r="H13" s="240">
        <v>307.89999999999998</v>
      </c>
      <c r="I13" s="240">
        <v>313.5</v>
      </c>
      <c r="J13" s="240">
        <v>303.2</v>
      </c>
      <c r="K13" s="240">
        <v>303.5</v>
      </c>
      <c r="L13" s="240">
        <v>303.5</v>
      </c>
      <c r="M13" s="240">
        <v>315.7</v>
      </c>
      <c r="N13" s="240">
        <v>292.7</v>
      </c>
      <c r="O13" s="240">
        <v>301.8</v>
      </c>
      <c r="P13" s="240">
        <v>316.3</v>
      </c>
      <c r="Q13" s="240">
        <v>330.8</v>
      </c>
      <c r="R13" s="240">
        <v>325.2</v>
      </c>
      <c r="S13" s="240">
        <v>303.89999999999998</v>
      </c>
      <c r="T13" s="240">
        <v>274.10000000000002</v>
      </c>
      <c r="U13" s="240">
        <v>290.7</v>
      </c>
      <c r="V13" s="240">
        <v>320.60000000000002</v>
      </c>
      <c r="W13" s="240">
        <v>327.8</v>
      </c>
      <c r="X13" s="240">
        <v>326.5</v>
      </c>
      <c r="Y13" s="240">
        <v>311.7</v>
      </c>
      <c r="Z13" s="240">
        <v>302.2</v>
      </c>
      <c r="AA13" s="240">
        <v>304.60000000000002</v>
      </c>
      <c r="AB13" s="240">
        <v>325.89999999999998</v>
      </c>
      <c r="AC13" s="240">
        <v>308.2</v>
      </c>
      <c r="AD13" s="240">
        <v>296.89999999999998</v>
      </c>
      <c r="AE13" s="240">
        <v>295.8</v>
      </c>
      <c r="AF13" s="240">
        <v>292.3</v>
      </c>
      <c r="AG13" s="240">
        <v>301.5</v>
      </c>
      <c r="AH13" s="240">
        <v>308.39999999999998</v>
      </c>
      <c r="AI13" s="240">
        <v>309.5</v>
      </c>
      <c r="AJ13" s="240">
        <v>300.60000000000002</v>
      </c>
      <c r="AK13" s="240">
        <v>294.89999999999998</v>
      </c>
      <c r="AL13" s="240">
        <v>299.8</v>
      </c>
      <c r="AM13" s="240">
        <v>298.10000000000002</v>
      </c>
      <c r="AN13" s="240">
        <v>309.10000000000002</v>
      </c>
      <c r="AO13" s="240">
        <v>303.10000000000002</v>
      </c>
      <c r="AP13" s="240">
        <v>302.7</v>
      </c>
      <c r="AQ13" s="240">
        <v>298.7</v>
      </c>
      <c r="AR13" s="240">
        <v>297.3</v>
      </c>
      <c r="AS13" s="240">
        <v>292.10000000000002</v>
      </c>
      <c r="AT13" s="240">
        <v>290</v>
      </c>
      <c r="AU13" s="240">
        <v>280.60000000000002</v>
      </c>
      <c r="AV13" s="240">
        <v>263.89999999999998</v>
      </c>
      <c r="AW13" s="240">
        <v>255.8</v>
      </c>
      <c r="AX13" s="240">
        <v>198</v>
      </c>
      <c r="AY13" s="240">
        <v>161.6</v>
      </c>
      <c r="AZ13" s="240">
        <v>186.1</v>
      </c>
      <c r="BA13" s="240">
        <v>181.5</v>
      </c>
      <c r="BB13" s="240">
        <v>180.5</v>
      </c>
      <c r="BC13" s="240">
        <v>197.3</v>
      </c>
      <c r="BD13" s="240">
        <v>188.1</v>
      </c>
      <c r="BE13" s="240">
        <v>172.9</v>
      </c>
      <c r="BF13" s="240">
        <v>156.19999999999999</v>
      </c>
      <c r="BG13" s="240">
        <v>155.1</v>
      </c>
      <c r="BH13" s="240">
        <v>150.5849</v>
      </c>
      <c r="BI13" s="240">
        <v>144.38210000000001</v>
      </c>
      <c r="BJ13" s="333">
        <v>142.12049999999999</v>
      </c>
      <c r="BK13" s="333">
        <v>146.3287</v>
      </c>
      <c r="BL13" s="333">
        <v>157.4332</v>
      </c>
      <c r="BM13" s="333">
        <v>166.71289999999999</v>
      </c>
      <c r="BN13" s="333">
        <v>168.8948</v>
      </c>
      <c r="BO13" s="333">
        <v>171.31219999999999</v>
      </c>
      <c r="BP13" s="333">
        <v>174.67420000000001</v>
      </c>
      <c r="BQ13" s="333">
        <v>176.85210000000001</v>
      </c>
      <c r="BR13" s="333">
        <v>182.36240000000001</v>
      </c>
      <c r="BS13" s="333">
        <v>182.71029999999999</v>
      </c>
      <c r="BT13" s="333">
        <v>179.98269999999999</v>
      </c>
      <c r="BU13" s="333">
        <v>179.06479999999999</v>
      </c>
      <c r="BV13" s="333">
        <v>175.81909999999999</v>
      </c>
    </row>
    <row r="14" spans="1:74" ht="11.1" customHeight="1" x14ac:dyDescent="0.2">
      <c r="A14" s="52" t="s">
        <v>687</v>
      </c>
      <c r="B14" s="151" t="s">
        <v>713</v>
      </c>
      <c r="C14" s="240">
        <v>258.5</v>
      </c>
      <c r="D14" s="240">
        <v>273.7</v>
      </c>
      <c r="E14" s="240">
        <v>299.60000000000002</v>
      </c>
      <c r="F14" s="240">
        <v>316.7</v>
      </c>
      <c r="G14" s="240">
        <v>303.89999999999998</v>
      </c>
      <c r="H14" s="240">
        <v>295.60000000000002</v>
      </c>
      <c r="I14" s="240">
        <v>302.39999999999998</v>
      </c>
      <c r="J14" s="240">
        <v>292.7</v>
      </c>
      <c r="K14" s="240">
        <v>292.7</v>
      </c>
      <c r="L14" s="240">
        <v>291.5</v>
      </c>
      <c r="M14" s="240">
        <v>305</v>
      </c>
      <c r="N14" s="240">
        <v>292.8</v>
      </c>
      <c r="O14" s="240">
        <v>302.7</v>
      </c>
      <c r="P14" s="240">
        <v>316.60000000000002</v>
      </c>
      <c r="Q14" s="240">
        <v>321.10000000000002</v>
      </c>
      <c r="R14" s="240">
        <v>315.3</v>
      </c>
      <c r="S14" s="240">
        <v>297.60000000000002</v>
      </c>
      <c r="T14" s="240">
        <v>263.5</v>
      </c>
      <c r="U14" s="240">
        <v>277.39999999999998</v>
      </c>
      <c r="V14" s="240">
        <v>298.8</v>
      </c>
      <c r="W14" s="240">
        <v>312.8</v>
      </c>
      <c r="X14" s="240">
        <v>315.5</v>
      </c>
      <c r="Y14" s="240">
        <v>304.89999999999998</v>
      </c>
      <c r="Z14" s="240">
        <v>300.3</v>
      </c>
      <c r="AA14" s="240">
        <v>306.89999999999998</v>
      </c>
      <c r="AB14" s="240">
        <v>316.8</v>
      </c>
      <c r="AC14" s="240">
        <v>297.7</v>
      </c>
      <c r="AD14" s="240">
        <v>279.3</v>
      </c>
      <c r="AE14" s="240">
        <v>270.8</v>
      </c>
      <c r="AF14" s="240">
        <v>274.10000000000002</v>
      </c>
      <c r="AG14" s="240">
        <v>289.39999999999998</v>
      </c>
      <c r="AH14" s="240">
        <v>295.39999999999998</v>
      </c>
      <c r="AI14" s="240">
        <v>297.3</v>
      </c>
      <c r="AJ14" s="240">
        <v>295.5</v>
      </c>
      <c r="AK14" s="240">
        <v>291</v>
      </c>
      <c r="AL14" s="240">
        <v>301.10000000000002</v>
      </c>
      <c r="AM14" s="240">
        <v>305.89999999999998</v>
      </c>
      <c r="AN14" s="240">
        <v>305.10000000000002</v>
      </c>
      <c r="AO14" s="240">
        <v>297.89999999999998</v>
      </c>
      <c r="AP14" s="240">
        <v>291.10000000000002</v>
      </c>
      <c r="AQ14" s="240">
        <v>288.3</v>
      </c>
      <c r="AR14" s="240">
        <v>287.8</v>
      </c>
      <c r="AS14" s="240">
        <v>282.5</v>
      </c>
      <c r="AT14" s="240">
        <v>278.39999999999998</v>
      </c>
      <c r="AU14" s="240">
        <v>270.10000000000002</v>
      </c>
      <c r="AV14" s="240">
        <v>247.6</v>
      </c>
      <c r="AW14" s="240">
        <v>237.1</v>
      </c>
      <c r="AX14" s="240">
        <v>205</v>
      </c>
      <c r="AY14" s="240">
        <v>166.9</v>
      </c>
      <c r="AZ14" s="240">
        <v>185</v>
      </c>
      <c r="BA14" s="240">
        <v>184.7</v>
      </c>
      <c r="BB14" s="240">
        <v>174</v>
      </c>
      <c r="BC14" s="240">
        <v>185.2</v>
      </c>
      <c r="BD14" s="240">
        <v>181.3</v>
      </c>
      <c r="BE14" s="240">
        <v>165.4</v>
      </c>
      <c r="BF14" s="240">
        <v>146.1</v>
      </c>
      <c r="BG14" s="240">
        <v>143.80000000000001</v>
      </c>
      <c r="BH14" s="240">
        <v>146.44300000000001</v>
      </c>
      <c r="BI14" s="240">
        <v>140.84190000000001</v>
      </c>
      <c r="BJ14" s="333">
        <v>136.45849999999999</v>
      </c>
      <c r="BK14" s="333">
        <v>148.0523</v>
      </c>
      <c r="BL14" s="333">
        <v>153.18889999999999</v>
      </c>
      <c r="BM14" s="333">
        <v>156.44890000000001</v>
      </c>
      <c r="BN14" s="333">
        <v>158.52080000000001</v>
      </c>
      <c r="BO14" s="333">
        <v>159.84190000000001</v>
      </c>
      <c r="BP14" s="333">
        <v>163.87950000000001</v>
      </c>
      <c r="BQ14" s="333">
        <v>168.23840000000001</v>
      </c>
      <c r="BR14" s="333">
        <v>172.35419999999999</v>
      </c>
      <c r="BS14" s="333">
        <v>171.80090000000001</v>
      </c>
      <c r="BT14" s="333">
        <v>171.91669999999999</v>
      </c>
      <c r="BU14" s="333">
        <v>174.0496</v>
      </c>
      <c r="BV14" s="333">
        <v>176.148</v>
      </c>
    </row>
    <row r="15" spans="1:74" ht="11.1" customHeight="1" x14ac:dyDescent="0.2">
      <c r="A15" s="49"/>
      <c r="B15" s="50" t="s">
        <v>14</v>
      </c>
      <c r="C15" s="221"/>
      <c r="D15" s="221"/>
      <c r="E15" s="221"/>
      <c r="F15" s="221"/>
      <c r="G15" s="221"/>
      <c r="H15" s="221"/>
      <c r="I15" s="221"/>
      <c r="J15" s="221"/>
      <c r="K15" s="221"/>
      <c r="L15" s="221"/>
      <c r="M15" s="221"/>
      <c r="N15" s="221"/>
      <c r="O15" s="221"/>
      <c r="P15" s="221"/>
      <c r="Q15" s="221"/>
      <c r="R15" s="221"/>
      <c r="S15" s="221"/>
      <c r="T15" s="221"/>
      <c r="U15" s="221"/>
      <c r="V15" s="221"/>
      <c r="W15" s="221"/>
      <c r="X15" s="221"/>
      <c r="Y15" s="221"/>
      <c r="Z15" s="221"/>
      <c r="AA15" s="221"/>
      <c r="AB15" s="221"/>
      <c r="AC15" s="221"/>
      <c r="AD15" s="221"/>
      <c r="AE15" s="221"/>
      <c r="AF15" s="221"/>
      <c r="AG15" s="221"/>
      <c r="AH15" s="221"/>
      <c r="AI15" s="221"/>
      <c r="AJ15" s="221"/>
      <c r="AK15" s="221"/>
      <c r="AL15" s="221"/>
      <c r="AM15" s="221"/>
      <c r="AN15" s="221"/>
      <c r="AO15" s="221"/>
      <c r="AP15" s="221"/>
      <c r="AQ15" s="221"/>
      <c r="AR15" s="221"/>
      <c r="AS15" s="221"/>
      <c r="AT15" s="221"/>
      <c r="AU15" s="221"/>
      <c r="AV15" s="221"/>
      <c r="AW15" s="221"/>
      <c r="AX15" s="221"/>
      <c r="AY15" s="221"/>
      <c r="AZ15" s="221"/>
      <c r="BA15" s="221"/>
      <c r="BB15" s="221"/>
      <c r="BC15" s="221"/>
      <c r="BD15" s="221"/>
      <c r="BE15" s="221"/>
      <c r="BF15" s="221"/>
      <c r="BG15" s="221"/>
      <c r="BH15" s="221"/>
      <c r="BI15" s="221"/>
      <c r="BJ15" s="412"/>
      <c r="BK15" s="412"/>
      <c r="BL15" s="412"/>
      <c r="BM15" s="412"/>
      <c r="BN15" s="412"/>
      <c r="BO15" s="412"/>
      <c r="BP15" s="412"/>
      <c r="BQ15" s="412"/>
      <c r="BR15" s="412"/>
      <c r="BS15" s="412"/>
      <c r="BT15" s="412"/>
      <c r="BU15" s="412"/>
      <c r="BV15" s="412"/>
    </row>
    <row r="16" spans="1:74" ht="11.1" customHeight="1" x14ac:dyDescent="0.2">
      <c r="A16" s="52" t="s">
        <v>1021</v>
      </c>
      <c r="B16" s="151" t="s">
        <v>547</v>
      </c>
      <c r="C16" s="240">
        <v>262.3</v>
      </c>
      <c r="D16" s="240">
        <v>281.8</v>
      </c>
      <c r="E16" s="240">
        <v>316.10000000000002</v>
      </c>
      <c r="F16" s="240">
        <v>330.6</v>
      </c>
      <c r="G16" s="240">
        <v>322</v>
      </c>
      <c r="H16" s="240">
        <v>313.8</v>
      </c>
      <c r="I16" s="240">
        <v>311.8</v>
      </c>
      <c r="J16" s="240">
        <v>305.7</v>
      </c>
      <c r="K16" s="240">
        <v>305.89999999999998</v>
      </c>
      <c r="L16" s="240">
        <v>298.7</v>
      </c>
      <c r="M16" s="240">
        <v>312.39999999999998</v>
      </c>
      <c r="N16" s="240">
        <v>296.3</v>
      </c>
      <c r="O16" s="240">
        <v>308.7</v>
      </c>
      <c r="P16" s="240">
        <v>320.60000000000002</v>
      </c>
      <c r="Q16" s="240">
        <v>333.7</v>
      </c>
      <c r="R16" s="240">
        <v>328.3</v>
      </c>
      <c r="S16" s="240">
        <v>310</v>
      </c>
      <c r="T16" s="240">
        <v>276.8</v>
      </c>
      <c r="U16" s="240">
        <v>285.60000000000002</v>
      </c>
      <c r="V16" s="240">
        <v>312.3</v>
      </c>
      <c r="W16" s="240">
        <v>328.3</v>
      </c>
      <c r="X16" s="240">
        <v>321.10000000000002</v>
      </c>
      <c r="Y16" s="240">
        <v>304.5</v>
      </c>
      <c r="Z16" s="240">
        <v>300.8</v>
      </c>
      <c r="AA16" s="240">
        <v>311.7</v>
      </c>
      <c r="AB16" s="240">
        <v>329.4</v>
      </c>
      <c r="AC16" s="240">
        <v>307</v>
      </c>
      <c r="AD16" s="240">
        <v>292.2</v>
      </c>
      <c r="AE16" s="240">
        <v>278.7</v>
      </c>
      <c r="AF16" s="240">
        <v>281.3</v>
      </c>
      <c r="AG16" s="240">
        <v>290.8</v>
      </c>
      <c r="AH16" s="240">
        <v>300.2</v>
      </c>
      <c r="AI16" s="240">
        <v>304</v>
      </c>
      <c r="AJ16" s="240">
        <v>293.10000000000002</v>
      </c>
      <c r="AK16" s="240">
        <v>288.3</v>
      </c>
      <c r="AL16" s="240">
        <v>300.8</v>
      </c>
      <c r="AM16" s="240">
        <v>298.7</v>
      </c>
      <c r="AN16" s="240">
        <v>299.39999999999998</v>
      </c>
      <c r="AO16" s="240">
        <v>294.2</v>
      </c>
      <c r="AP16" s="240">
        <v>293.10000000000002</v>
      </c>
      <c r="AQ16" s="240">
        <v>296.5</v>
      </c>
      <c r="AR16" s="240">
        <v>294.5</v>
      </c>
      <c r="AS16" s="240">
        <v>290.60000000000002</v>
      </c>
      <c r="AT16" s="240">
        <v>291.60000000000002</v>
      </c>
      <c r="AU16" s="240">
        <v>283.39999999999998</v>
      </c>
      <c r="AV16" s="240">
        <v>257.60000000000002</v>
      </c>
      <c r="AW16" s="240">
        <v>243.3</v>
      </c>
      <c r="AX16" s="240">
        <v>202.8</v>
      </c>
      <c r="AY16" s="240">
        <v>163.30000000000001</v>
      </c>
      <c r="AZ16" s="240">
        <v>174.7</v>
      </c>
      <c r="BA16" s="240">
        <v>176.6</v>
      </c>
      <c r="BB16" s="240">
        <v>173.9</v>
      </c>
      <c r="BC16" s="240">
        <v>197.9</v>
      </c>
      <c r="BD16" s="240">
        <v>185.5</v>
      </c>
      <c r="BE16" s="240">
        <v>169.4</v>
      </c>
      <c r="BF16" s="240">
        <v>151.1</v>
      </c>
      <c r="BG16" s="240">
        <v>146.5</v>
      </c>
      <c r="BH16" s="240">
        <v>147.0805</v>
      </c>
      <c r="BI16" s="240">
        <v>143.1549</v>
      </c>
      <c r="BJ16" s="333">
        <v>140.06540000000001</v>
      </c>
      <c r="BK16" s="333">
        <v>145.79179999999999</v>
      </c>
      <c r="BL16" s="333">
        <v>152.82380000000001</v>
      </c>
      <c r="BM16" s="333">
        <v>161.7114</v>
      </c>
      <c r="BN16" s="333">
        <v>162.6635</v>
      </c>
      <c r="BO16" s="333">
        <v>166.16919999999999</v>
      </c>
      <c r="BP16" s="333">
        <v>169.28569999999999</v>
      </c>
      <c r="BQ16" s="333">
        <v>171.1199</v>
      </c>
      <c r="BR16" s="333">
        <v>176.2079</v>
      </c>
      <c r="BS16" s="333">
        <v>176.84970000000001</v>
      </c>
      <c r="BT16" s="333">
        <v>174.41229999999999</v>
      </c>
      <c r="BU16" s="333">
        <v>172.90940000000001</v>
      </c>
      <c r="BV16" s="333">
        <v>172.09620000000001</v>
      </c>
    </row>
    <row r="17" spans="1:74" ht="11.1" customHeight="1" x14ac:dyDescent="0.2">
      <c r="A17" s="52" t="s">
        <v>688</v>
      </c>
      <c r="B17" s="151" t="s">
        <v>120</v>
      </c>
      <c r="C17" s="240">
        <v>201.3</v>
      </c>
      <c r="D17" s="240">
        <v>215</v>
      </c>
      <c r="E17" s="240">
        <v>240.3</v>
      </c>
      <c r="F17" s="240">
        <v>247.5</v>
      </c>
      <c r="G17" s="240">
        <v>244</v>
      </c>
      <c r="H17" s="240">
        <v>247.3</v>
      </c>
      <c r="I17" s="240">
        <v>250.8</v>
      </c>
      <c r="J17" s="240">
        <v>251.2</v>
      </c>
      <c r="K17" s="240">
        <v>247.3</v>
      </c>
      <c r="L17" s="240">
        <v>245.4</v>
      </c>
      <c r="M17" s="240">
        <v>252.1</v>
      </c>
      <c r="N17" s="240">
        <v>250.9</v>
      </c>
      <c r="O17" s="240">
        <v>262</v>
      </c>
      <c r="P17" s="240">
        <v>270.5</v>
      </c>
      <c r="Q17" s="240">
        <v>278.39999999999998</v>
      </c>
      <c r="R17" s="240">
        <v>273.10000000000002</v>
      </c>
      <c r="S17" s="240">
        <v>278.39999999999998</v>
      </c>
      <c r="T17" s="240">
        <v>247.6</v>
      </c>
      <c r="U17" s="240">
        <v>240.6</v>
      </c>
      <c r="V17" s="240">
        <v>257.89999999999998</v>
      </c>
      <c r="W17" s="240">
        <v>258.2</v>
      </c>
      <c r="X17" s="240">
        <v>249.6</v>
      </c>
      <c r="Y17" s="240">
        <v>249.2</v>
      </c>
      <c r="Z17" s="240">
        <v>243.1</v>
      </c>
      <c r="AA17" s="240">
        <v>247.5</v>
      </c>
      <c r="AB17" s="240">
        <v>257.8</v>
      </c>
      <c r="AC17" s="240">
        <v>251.7</v>
      </c>
      <c r="AD17" s="240">
        <v>235.4</v>
      </c>
      <c r="AE17" s="240">
        <v>250.7</v>
      </c>
      <c r="AF17" s="240">
        <v>245.4</v>
      </c>
      <c r="AG17" s="240">
        <v>238.4</v>
      </c>
      <c r="AH17" s="240">
        <v>250</v>
      </c>
      <c r="AI17" s="240">
        <v>251.3</v>
      </c>
      <c r="AJ17" s="240">
        <v>253.2</v>
      </c>
      <c r="AK17" s="240">
        <v>249.2</v>
      </c>
      <c r="AL17" s="240">
        <v>245.8</v>
      </c>
      <c r="AM17" s="240">
        <v>248.1</v>
      </c>
      <c r="AN17" s="240">
        <v>253.2</v>
      </c>
      <c r="AO17" s="240">
        <v>247.6</v>
      </c>
      <c r="AP17" s="240">
        <v>246.4</v>
      </c>
      <c r="AQ17" s="240">
        <v>242</v>
      </c>
      <c r="AR17" s="240">
        <v>242.3</v>
      </c>
      <c r="AS17" s="240">
        <v>245.5</v>
      </c>
      <c r="AT17" s="240">
        <v>247.1</v>
      </c>
      <c r="AU17" s="240">
        <v>236.2</v>
      </c>
      <c r="AV17" s="240">
        <v>219.4</v>
      </c>
      <c r="AW17" s="240">
        <v>194.6</v>
      </c>
      <c r="AX17" s="240">
        <v>167.6</v>
      </c>
      <c r="AY17" s="240">
        <v>126.4</v>
      </c>
      <c r="AZ17" s="240">
        <v>137.6</v>
      </c>
      <c r="BA17" s="240">
        <v>146.5</v>
      </c>
      <c r="BB17" s="240">
        <v>151.6</v>
      </c>
      <c r="BC17" s="240">
        <v>154.30000000000001</v>
      </c>
      <c r="BD17" s="240">
        <v>154.9</v>
      </c>
      <c r="BE17" s="240">
        <v>136.30000000000001</v>
      </c>
      <c r="BF17" s="240">
        <v>120.7</v>
      </c>
      <c r="BG17" s="240">
        <v>110.7</v>
      </c>
      <c r="BH17" s="240">
        <v>113.94240000000001</v>
      </c>
      <c r="BI17" s="240">
        <v>112.2323</v>
      </c>
      <c r="BJ17" s="333">
        <v>110.4374</v>
      </c>
      <c r="BK17" s="333">
        <v>107.5998</v>
      </c>
      <c r="BL17" s="333">
        <v>111.354</v>
      </c>
      <c r="BM17" s="333">
        <v>113.6477</v>
      </c>
      <c r="BN17" s="333">
        <v>114.346</v>
      </c>
      <c r="BO17" s="333">
        <v>120.1011</v>
      </c>
      <c r="BP17" s="333">
        <v>127.2642</v>
      </c>
      <c r="BQ17" s="333">
        <v>127.90649999999999</v>
      </c>
      <c r="BR17" s="333">
        <v>132.42760000000001</v>
      </c>
      <c r="BS17" s="333">
        <v>131.41739999999999</v>
      </c>
      <c r="BT17" s="333">
        <v>128.00360000000001</v>
      </c>
      <c r="BU17" s="333">
        <v>128.77500000000001</v>
      </c>
      <c r="BV17" s="333">
        <v>128.50280000000001</v>
      </c>
    </row>
    <row r="18" spans="1:74" ht="11.1" customHeight="1" x14ac:dyDescent="0.2">
      <c r="A18" s="52"/>
      <c r="B18" s="53" t="s">
        <v>246</v>
      </c>
      <c r="C18" s="217"/>
      <c r="D18" s="217"/>
      <c r="E18" s="217"/>
      <c r="F18" s="217"/>
      <c r="G18" s="217"/>
      <c r="H18" s="217"/>
      <c r="I18" s="217"/>
      <c r="J18" s="217"/>
      <c r="K18" s="217"/>
      <c r="L18" s="217"/>
      <c r="M18" s="217"/>
      <c r="N18" s="217"/>
      <c r="O18" s="217"/>
      <c r="P18" s="217"/>
      <c r="Q18" s="217"/>
      <c r="R18" s="217"/>
      <c r="S18" s="217"/>
      <c r="T18" s="217"/>
      <c r="U18" s="217"/>
      <c r="V18" s="217"/>
      <c r="W18" s="217"/>
      <c r="X18" s="217"/>
      <c r="Y18" s="217"/>
      <c r="Z18" s="217"/>
      <c r="AA18" s="217"/>
      <c r="AB18" s="217"/>
      <c r="AC18" s="217"/>
      <c r="AD18" s="217"/>
      <c r="AE18" s="217"/>
      <c r="AF18" s="217"/>
      <c r="AG18" s="217"/>
      <c r="AH18" s="217"/>
      <c r="AI18" s="217"/>
      <c r="AJ18" s="217"/>
      <c r="AK18" s="217"/>
      <c r="AL18" s="217"/>
      <c r="AM18" s="217"/>
      <c r="AN18" s="217"/>
      <c r="AO18" s="217"/>
      <c r="AP18" s="217"/>
      <c r="AQ18" s="217"/>
      <c r="AR18" s="217"/>
      <c r="AS18" s="217"/>
      <c r="AT18" s="217"/>
      <c r="AU18" s="217"/>
      <c r="AV18" s="217"/>
      <c r="AW18" s="217"/>
      <c r="AX18" s="217"/>
      <c r="AY18" s="217"/>
      <c r="AZ18" s="217"/>
      <c r="BA18" s="217"/>
      <c r="BB18" s="217"/>
      <c r="BC18" s="217"/>
      <c r="BD18" s="217"/>
      <c r="BE18" s="217"/>
      <c r="BF18" s="217"/>
      <c r="BG18" s="217"/>
      <c r="BH18" s="217"/>
      <c r="BI18" s="217"/>
      <c r="BJ18" s="328"/>
      <c r="BK18" s="328"/>
      <c r="BL18" s="328"/>
      <c r="BM18" s="328"/>
      <c r="BN18" s="328"/>
      <c r="BO18" s="328"/>
      <c r="BP18" s="328"/>
      <c r="BQ18" s="328"/>
      <c r="BR18" s="328"/>
      <c r="BS18" s="328"/>
      <c r="BT18" s="328"/>
      <c r="BU18" s="328"/>
      <c r="BV18" s="328"/>
    </row>
    <row r="19" spans="1:74" ht="11.1" customHeight="1" x14ac:dyDescent="0.2">
      <c r="A19" s="52" t="s">
        <v>662</v>
      </c>
      <c r="B19" s="151" t="s">
        <v>247</v>
      </c>
      <c r="C19" s="240">
        <v>309.48</v>
      </c>
      <c r="D19" s="240">
        <v>321.10000000000002</v>
      </c>
      <c r="E19" s="240">
        <v>356.125</v>
      </c>
      <c r="F19" s="240">
        <v>379.95</v>
      </c>
      <c r="G19" s="240">
        <v>390.62</v>
      </c>
      <c r="H19" s="240">
        <v>368</v>
      </c>
      <c r="I19" s="240">
        <v>365.02499999999998</v>
      </c>
      <c r="J19" s="240">
        <v>363.94</v>
      </c>
      <c r="K19" s="240">
        <v>361.125</v>
      </c>
      <c r="L19" s="240">
        <v>344.8</v>
      </c>
      <c r="M19" s="240">
        <v>338.375</v>
      </c>
      <c r="N19" s="240">
        <v>326.57499999999999</v>
      </c>
      <c r="O19" s="240">
        <v>338</v>
      </c>
      <c r="P19" s="240">
        <v>357.92500000000001</v>
      </c>
      <c r="Q19" s="240">
        <v>385.17500000000001</v>
      </c>
      <c r="R19" s="240">
        <v>390.04</v>
      </c>
      <c r="S19" s="240">
        <v>373.22500000000002</v>
      </c>
      <c r="T19" s="240">
        <v>353.875</v>
      </c>
      <c r="U19" s="240">
        <v>343.92</v>
      </c>
      <c r="V19" s="240">
        <v>372.15</v>
      </c>
      <c r="W19" s="240">
        <v>384.85</v>
      </c>
      <c r="X19" s="240">
        <v>374.56</v>
      </c>
      <c r="Y19" s="240">
        <v>345.17500000000001</v>
      </c>
      <c r="Z19" s="240">
        <v>331.04</v>
      </c>
      <c r="AA19" s="240">
        <v>331.85</v>
      </c>
      <c r="AB19" s="240">
        <v>367</v>
      </c>
      <c r="AC19" s="240">
        <v>371.125</v>
      </c>
      <c r="AD19" s="240">
        <v>357.02</v>
      </c>
      <c r="AE19" s="240">
        <v>361.47500000000002</v>
      </c>
      <c r="AF19" s="240">
        <v>362.6</v>
      </c>
      <c r="AG19" s="240">
        <v>359.1</v>
      </c>
      <c r="AH19" s="240">
        <v>357.375</v>
      </c>
      <c r="AI19" s="240">
        <v>353.24</v>
      </c>
      <c r="AJ19" s="240">
        <v>334.375</v>
      </c>
      <c r="AK19" s="240">
        <v>324.27499999999998</v>
      </c>
      <c r="AL19" s="240">
        <v>327.64</v>
      </c>
      <c r="AM19" s="240">
        <v>331.25</v>
      </c>
      <c r="AN19" s="240">
        <v>335.625</v>
      </c>
      <c r="AO19" s="240">
        <v>353.32</v>
      </c>
      <c r="AP19" s="240">
        <v>366.07499999999999</v>
      </c>
      <c r="AQ19" s="240">
        <v>367.27499999999998</v>
      </c>
      <c r="AR19" s="240">
        <v>369.16</v>
      </c>
      <c r="AS19" s="240">
        <v>361.125</v>
      </c>
      <c r="AT19" s="240">
        <v>348.65</v>
      </c>
      <c r="AU19" s="240">
        <v>340.62</v>
      </c>
      <c r="AV19" s="240">
        <v>317.05</v>
      </c>
      <c r="AW19" s="240">
        <v>291.22500000000002</v>
      </c>
      <c r="AX19" s="240">
        <v>254.26</v>
      </c>
      <c r="AY19" s="240">
        <v>211.57499999999999</v>
      </c>
      <c r="AZ19" s="240">
        <v>221.625</v>
      </c>
      <c r="BA19" s="240">
        <v>246.36</v>
      </c>
      <c r="BB19" s="240">
        <v>246.9</v>
      </c>
      <c r="BC19" s="240">
        <v>271.82499999999999</v>
      </c>
      <c r="BD19" s="240">
        <v>280.16000000000003</v>
      </c>
      <c r="BE19" s="240">
        <v>279.35000000000002</v>
      </c>
      <c r="BF19" s="240">
        <v>263.62</v>
      </c>
      <c r="BG19" s="240">
        <v>236.52500000000001</v>
      </c>
      <c r="BH19" s="240">
        <v>229</v>
      </c>
      <c r="BI19" s="240">
        <v>215.8</v>
      </c>
      <c r="BJ19" s="333">
        <v>204.26</v>
      </c>
      <c r="BK19" s="333">
        <v>204.46010000000001</v>
      </c>
      <c r="BL19" s="333">
        <v>208.18510000000001</v>
      </c>
      <c r="BM19" s="333">
        <v>227.26060000000001</v>
      </c>
      <c r="BN19" s="333">
        <v>239.12970000000001</v>
      </c>
      <c r="BO19" s="333">
        <v>249.1866</v>
      </c>
      <c r="BP19" s="333">
        <v>256.3766</v>
      </c>
      <c r="BQ19" s="333">
        <v>255.8546</v>
      </c>
      <c r="BR19" s="333">
        <v>253.57769999999999</v>
      </c>
      <c r="BS19" s="333">
        <v>245.09309999999999</v>
      </c>
      <c r="BT19" s="333">
        <v>237.8818</v>
      </c>
      <c r="BU19" s="333">
        <v>230.98840000000001</v>
      </c>
      <c r="BV19" s="333">
        <v>223.68510000000001</v>
      </c>
    </row>
    <row r="20" spans="1:74" ht="11.1" customHeight="1" x14ac:dyDescent="0.2">
      <c r="A20" s="52" t="s">
        <v>685</v>
      </c>
      <c r="B20" s="151" t="s">
        <v>248</v>
      </c>
      <c r="C20" s="240">
        <v>314.83999999999997</v>
      </c>
      <c r="D20" s="240">
        <v>326.39999999999998</v>
      </c>
      <c r="E20" s="240">
        <v>361.5</v>
      </c>
      <c r="F20" s="240">
        <v>385.2</v>
      </c>
      <c r="G20" s="240">
        <v>395.96</v>
      </c>
      <c r="H20" s="240">
        <v>373.47500000000002</v>
      </c>
      <c r="I20" s="240">
        <v>370.47500000000002</v>
      </c>
      <c r="J20" s="240">
        <v>369.56</v>
      </c>
      <c r="K20" s="240">
        <v>366.67500000000001</v>
      </c>
      <c r="L20" s="240">
        <v>350.64</v>
      </c>
      <c r="M20" s="240">
        <v>344.3</v>
      </c>
      <c r="N20" s="240">
        <v>332.57499999999999</v>
      </c>
      <c r="O20" s="240">
        <v>344</v>
      </c>
      <c r="P20" s="240">
        <v>363.95</v>
      </c>
      <c r="Q20" s="240">
        <v>390.72500000000002</v>
      </c>
      <c r="R20" s="240">
        <v>395.82</v>
      </c>
      <c r="S20" s="240">
        <v>379.1</v>
      </c>
      <c r="T20" s="240">
        <v>359.57499999999999</v>
      </c>
      <c r="U20" s="240">
        <v>349.82</v>
      </c>
      <c r="V20" s="240">
        <v>378.02499999999998</v>
      </c>
      <c r="W20" s="240">
        <v>390.95</v>
      </c>
      <c r="X20" s="240">
        <v>381.2</v>
      </c>
      <c r="Y20" s="240">
        <v>352.07499999999999</v>
      </c>
      <c r="Z20" s="240">
        <v>338.06</v>
      </c>
      <c r="AA20" s="240">
        <v>339.07499999999999</v>
      </c>
      <c r="AB20" s="240">
        <v>373.6</v>
      </c>
      <c r="AC20" s="240">
        <v>377.875</v>
      </c>
      <c r="AD20" s="240">
        <v>363.82</v>
      </c>
      <c r="AE20" s="240">
        <v>367.5</v>
      </c>
      <c r="AF20" s="240">
        <v>368.85</v>
      </c>
      <c r="AG20" s="240">
        <v>366.06</v>
      </c>
      <c r="AH20" s="240">
        <v>364.47500000000002</v>
      </c>
      <c r="AI20" s="240">
        <v>360.42</v>
      </c>
      <c r="AJ20" s="240">
        <v>341.95</v>
      </c>
      <c r="AK20" s="240">
        <v>332.17500000000001</v>
      </c>
      <c r="AL20" s="240">
        <v>335.68</v>
      </c>
      <c r="AM20" s="240">
        <v>339.2</v>
      </c>
      <c r="AN20" s="240">
        <v>343.42500000000001</v>
      </c>
      <c r="AO20" s="240">
        <v>360.58</v>
      </c>
      <c r="AP20" s="240">
        <v>373.52499999999998</v>
      </c>
      <c r="AQ20" s="240">
        <v>375</v>
      </c>
      <c r="AR20" s="240">
        <v>376.6</v>
      </c>
      <c r="AS20" s="240">
        <v>368.82499999999999</v>
      </c>
      <c r="AT20" s="240">
        <v>356.45</v>
      </c>
      <c r="AU20" s="240">
        <v>348.42</v>
      </c>
      <c r="AV20" s="240">
        <v>325.45</v>
      </c>
      <c r="AW20" s="240">
        <v>299.67500000000001</v>
      </c>
      <c r="AX20" s="240">
        <v>263.24</v>
      </c>
      <c r="AY20" s="240">
        <v>220.75</v>
      </c>
      <c r="AZ20" s="240">
        <v>230.07499999999999</v>
      </c>
      <c r="BA20" s="240">
        <v>254.64</v>
      </c>
      <c r="BB20" s="240">
        <v>255.47499999999999</v>
      </c>
      <c r="BC20" s="240">
        <v>280.22500000000002</v>
      </c>
      <c r="BD20" s="240">
        <v>288.48</v>
      </c>
      <c r="BE20" s="240">
        <v>287.95</v>
      </c>
      <c r="BF20" s="240">
        <v>272.60000000000002</v>
      </c>
      <c r="BG20" s="240">
        <v>246.15</v>
      </c>
      <c r="BH20" s="240">
        <v>238.67500000000001</v>
      </c>
      <c r="BI20" s="240">
        <v>226.02</v>
      </c>
      <c r="BJ20" s="333">
        <v>213.90180000000001</v>
      </c>
      <c r="BK20" s="333">
        <v>213.61789999999999</v>
      </c>
      <c r="BL20" s="333">
        <v>217.1602</v>
      </c>
      <c r="BM20" s="333">
        <v>235.9014</v>
      </c>
      <c r="BN20" s="333">
        <v>247.7099</v>
      </c>
      <c r="BO20" s="333">
        <v>257.83280000000002</v>
      </c>
      <c r="BP20" s="333">
        <v>264.87380000000002</v>
      </c>
      <c r="BQ20" s="333">
        <v>264.52820000000003</v>
      </c>
      <c r="BR20" s="333">
        <v>262.25670000000002</v>
      </c>
      <c r="BS20" s="333">
        <v>253.80520000000001</v>
      </c>
      <c r="BT20" s="333">
        <v>246.7182</v>
      </c>
      <c r="BU20" s="333">
        <v>239.9452</v>
      </c>
      <c r="BV20" s="333">
        <v>232.72069999999999</v>
      </c>
    </row>
    <row r="21" spans="1:74" ht="11.1" customHeight="1" x14ac:dyDescent="0.2">
      <c r="A21" s="52" t="s">
        <v>686</v>
      </c>
      <c r="B21" s="151" t="s">
        <v>1046</v>
      </c>
      <c r="C21" s="240">
        <v>338.78</v>
      </c>
      <c r="D21" s="240">
        <v>358.4</v>
      </c>
      <c r="E21" s="240">
        <v>390.45</v>
      </c>
      <c r="F21" s="240">
        <v>406.42500000000001</v>
      </c>
      <c r="G21" s="240">
        <v>404.68</v>
      </c>
      <c r="H21" s="240">
        <v>393.3</v>
      </c>
      <c r="I21" s="240">
        <v>390.52499999999998</v>
      </c>
      <c r="J21" s="240">
        <v>385.98</v>
      </c>
      <c r="K21" s="240">
        <v>383.72500000000002</v>
      </c>
      <c r="L21" s="240">
        <v>379.76</v>
      </c>
      <c r="M21" s="240">
        <v>396.2</v>
      </c>
      <c r="N21" s="240">
        <v>386.1</v>
      </c>
      <c r="O21" s="240">
        <v>383.26</v>
      </c>
      <c r="P21" s="240">
        <v>395.25</v>
      </c>
      <c r="Q21" s="240">
        <v>412.65</v>
      </c>
      <c r="R21" s="240">
        <v>411.5</v>
      </c>
      <c r="S21" s="240">
        <v>397.85</v>
      </c>
      <c r="T21" s="240">
        <v>375.85</v>
      </c>
      <c r="U21" s="240">
        <v>372.1</v>
      </c>
      <c r="V21" s="240">
        <v>398.25</v>
      </c>
      <c r="W21" s="240">
        <v>412</v>
      </c>
      <c r="X21" s="240">
        <v>409.38</v>
      </c>
      <c r="Y21" s="240">
        <v>400</v>
      </c>
      <c r="Z21" s="240">
        <v>396.08</v>
      </c>
      <c r="AA21" s="240">
        <v>390.85</v>
      </c>
      <c r="AB21" s="240">
        <v>411.05</v>
      </c>
      <c r="AC21" s="240">
        <v>406.77499999999998</v>
      </c>
      <c r="AD21" s="240">
        <v>393</v>
      </c>
      <c r="AE21" s="240">
        <v>387.02499999999998</v>
      </c>
      <c r="AF21" s="240">
        <v>384.92500000000001</v>
      </c>
      <c r="AG21" s="240">
        <v>386.6</v>
      </c>
      <c r="AH21" s="240">
        <v>390.45</v>
      </c>
      <c r="AI21" s="240">
        <v>396.08</v>
      </c>
      <c r="AJ21" s="240">
        <v>388.47500000000002</v>
      </c>
      <c r="AK21" s="240">
        <v>383.875</v>
      </c>
      <c r="AL21" s="240">
        <v>388.18</v>
      </c>
      <c r="AM21" s="240">
        <v>389.32499999999999</v>
      </c>
      <c r="AN21" s="240">
        <v>398.35</v>
      </c>
      <c r="AO21" s="240">
        <v>400.06</v>
      </c>
      <c r="AP21" s="240">
        <v>396.42500000000001</v>
      </c>
      <c r="AQ21" s="240">
        <v>394.27499999999998</v>
      </c>
      <c r="AR21" s="240">
        <v>390.62</v>
      </c>
      <c r="AS21" s="240">
        <v>388.35</v>
      </c>
      <c r="AT21" s="240">
        <v>383.8</v>
      </c>
      <c r="AU21" s="240">
        <v>379.24</v>
      </c>
      <c r="AV21" s="240">
        <v>368.05</v>
      </c>
      <c r="AW21" s="240">
        <v>364.72500000000002</v>
      </c>
      <c r="AX21" s="240">
        <v>341.06</v>
      </c>
      <c r="AY21" s="240">
        <v>299.72500000000002</v>
      </c>
      <c r="AZ21" s="240">
        <v>285.77499999999998</v>
      </c>
      <c r="BA21" s="240">
        <v>289.7</v>
      </c>
      <c r="BB21" s="240">
        <v>278.22500000000002</v>
      </c>
      <c r="BC21" s="240">
        <v>288.75</v>
      </c>
      <c r="BD21" s="240">
        <v>287.3</v>
      </c>
      <c r="BE21" s="240">
        <v>278.77499999999998</v>
      </c>
      <c r="BF21" s="240">
        <v>259.5</v>
      </c>
      <c r="BG21" s="240">
        <v>250.5</v>
      </c>
      <c r="BH21" s="240">
        <v>251.92500000000001</v>
      </c>
      <c r="BI21" s="240">
        <v>246.7</v>
      </c>
      <c r="BJ21" s="333">
        <v>238.8424</v>
      </c>
      <c r="BK21" s="333">
        <v>238.66829999999999</v>
      </c>
      <c r="BL21" s="333">
        <v>247.25919999999999</v>
      </c>
      <c r="BM21" s="333">
        <v>260.57909999999998</v>
      </c>
      <c r="BN21" s="333">
        <v>264.23500000000001</v>
      </c>
      <c r="BO21" s="333">
        <v>266.71140000000003</v>
      </c>
      <c r="BP21" s="333">
        <v>271.03489999999999</v>
      </c>
      <c r="BQ21" s="333">
        <v>271.63810000000001</v>
      </c>
      <c r="BR21" s="333">
        <v>274.7244</v>
      </c>
      <c r="BS21" s="333">
        <v>277.74860000000001</v>
      </c>
      <c r="BT21" s="333">
        <v>275.14789999999999</v>
      </c>
      <c r="BU21" s="333">
        <v>274.5292</v>
      </c>
      <c r="BV21" s="333">
        <v>274.63659999999999</v>
      </c>
    </row>
    <row r="22" spans="1:74" ht="11.1" customHeight="1" x14ac:dyDescent="0.2">
      <c r="A22" s="52" t="s">
        <v>646</v>
      </c>
      <c r="B22" s="151" t="s">
        <v>713</v>
      </c>
      <c r="C22" s="240">
        <v>341.5</v>
      </c>
      <c r="D22" s="240">
        <v>360.7</v>
      </c>
      <c r="E22" s="240">
        <v>382.7</v>
      </c>
      <c r="F22" s="240">
        <v>397.5</v>
      </c>
      <c r="G22" s="240">
        <v>391.4</v>
      </c>
      <c r="H22" s="240">
        <v>382.4</v>
      </c>
      <c r="I22" s="240">
        <v>368.9</v>
      </c>
      <c r="J22" s="240">
        <v>367.1</v>
      </c>
      <c r="K22" s="240">
        <v>365.4</v>
      </c>
      <c r="L22" s="240">
        <v>364.2</v>
      </c>
      <c r="M22" s="240">
        <v>368.2</v>
      </c>
      <c r="N22" s="240">
        <v>364.6</v>
      </c>
      <c r="O22" s="240">
        <v>369.7</v>
      </c>
      <c r="P22" s="240">
        <v>380.4</v>
      </c>
      <c r="Q22" s="240">
        <v>390.9</v>
      </c>
      <c r="R22" s="240">
        <v>385.8</v>
      </c>
      <c r="S22" s="240">
        <v>374.9</v>
      </c>
      <c r="T22" s="240">
        <v>351.3</v>
      </c>
      <c r="U22" s="240">
        <v>349.2</v>
      </c>
      <c r="V22" s="240">
        <v>366</v>
      </c>
      <c r="W22" s="240">
        <v>381.7</v>
      </c>
      <c r="X22" s="240">
        <v>384.7</v>
      </c>
      <c r="Y22" s="240">
        <v>384.7</v>
      </c>
      <c r="Z22" s="240">
        <v>384.4</v>
      </c>
      <c r="AA22" s="240">
        <v>384.1</v>
      </c>
      <c r="AB22" s="240">
        <v>396.5</v>
      </c>
      <c r="AC22" s="240">
        <v>387.9</v>
      </c>
      <c r="AD22" s="240">
        <v>370.1</v>
      </c>
      <c r="AE22" s="240">
        <v>359.9</v>
      </c>
      <c r="AF22" s="240">
        <v>356.9</v>
      </c>
      <c r="AG22" s="240">
        <v>360.4</v>
      </c>
      <c r="AH22" s="240">
        <v>365.1</v>
      </c>
      <c r="AI22" s="240">
        <v>369.4</v>
      </c>
      <c r="AJ22" s="240">
        <v>368.4</v>
      </c>
      <c r="AK22" s="240">
        <v>368.3</v>
      </c>
      <c r="AL22" s="240">
        <v>377.2</v>
      </c>
      <c r="AM22" s="240">
        <v>390.4</v>
      </c>
      <c r="AN22" s="240">
        <v>407.2</v>
      </c>
      <c r="AO22" s="240">
        <v>395.2</v>
      </c>
      <c r="AP22" s="240">
        <v>383</v>
      </c>
      <c r="AQ22" s="240">
        <v>381.5</v>
      </c>
      <c r="AR22" s="240">
        <v>377.9</v>
      </c>
      <c r="AS22" s="240">
        <v>375.3</v>
      </c>
      <c r="AT22" s="240">
        <v>370.5</v>
      </c>
      <c r="AU22" s="240">
        <v>364.2</v>
      </c>
      <c r="AV22" s="240">
        <v>351.5</v>
      </c>
      <c r="AW22" s="240">
        <v>338.4</v>
      </c>
      <c r="AX22" s="240">
        <v>313.8</v>
      </c>
      <c r="AY22" s="240">
        <v>281.10000000000002</v>
      </c>
      <c r="AZ22" s="240">
        <v>286.39999999999998</v>
      </c>
      <c r="BA22" s="240">
        <v>301.89999999999998</v>
      </c>
      <c r="BB22" s="240">
        <v>275.5</v>
      </c>
      <c r="BC22" s="240">
        <v>278.8</v>
      </c>
      <c r="BD22" s="240">
        <v>274.3</v>
      </c>
      <c r="BE22" s="240">
        <v>265.10000000000002</v>
      </c>
      <c r="BF22" s="240">
        <v>243.7</v>
      </c>
      <c r="BG22" s="240">
        <v>237.6</v>
      </c>
      <c r="BH22" s="240">
        <v>235</v>
      </c>
      <c r="BI22" s="240">
        <v>232.97399999999999</v>
      </c>
      <c r="BJ22" s="333">
        <v>232.83760000000001</v>
      </c>
      <c r="BK22" s="333">
        <v>242.51650000000001</v>
      </c>
      <c r="BL22" s="333">
        <v>244.85740000000001</v>
      </c>
      <c r="BM22" s="333">
        <v>249.47200000000001</v>
      </c>
      <c r="BN22" s="333">
        <v>249.8142</v>
      </c>
      <c r="BO22" s="333">
        <v>250.76779999999999</v>
      </c>
      <c r="BP22" s="333">
        <v>252.7636</v>
      </c>
      <c r="BQ22" s="333">
        <v>252.8843</v>
      </c>
      <c r="BR22" s="333">
        <v>253.7106</v>
      </c>
      <c r="BS22" s="333">
        <v>253.8485</v>
      </c>
      <c r="BT22" s="333">
        <v>257.18920000000003</v>
      </c>
      <c r="BU22" s="333">
        <v>260.98430000000002</v>
      </c>
      <c r="BV22" s="333">
        <v>264.67180000000002</v>
      </c>
    </row>
    <row r="23" spans="1:74" ht="11.1" customHeight="1" x14ac:dyDescent="0.2">
      <c r="A23" s="49"/>
      <c r="B23" s="54" t="s">
        <v>145</v>
      </c>
      <c r="C23" s="222"/>
      <c r="D23" s="222"/>
      <c r="E23" s="222"/>
      <c r="F23" s="222"/>
      <c r="G23" s="222"/>
      <c r="H23" s="222"/>
      <c r="I23" s="222"/>
      <c r="J23" s="222"/>
      <c r="K23" s="222"/>
      <c r="L23" s="222"/>
      <c r="M23" s="222"/>
      <c r="N23" s="222"/>
      <c r="O23" s="222"/>
      <c r="P23" s="222"/>
      <c r="Q23" s="222"/>
      <c r="R23" s="222"/>
      <c r="S23" s="222"/>
      <c r="T23" s="222"/>
      <c r="U23" s="222"/>
      <c r="V23" s="222"/>
      <c r="W23" s="222"/>
      <c r="X23" s="222"/>
      <c r="Y23" s="222"/>
      <c r="Z23" s="222"/>
      <c r="AA23" s="222"/>
      <c r="AB23" s="222"/>
      <c r="AC23" s="222"/>
      <c r="AD23" s="222"/>
      <c r="AE23" s="222"/>
      <c r="AF23" s="222"/>
      <c r="AG23" s="222"/>
      <c r="AH23" s="222"/>
      <c r="AI23" s="222"/>
      <c r="AJ23" s="222"/>
      <c r="AK23" s="222"/>
      <c r="AL23" s="222"/>
      <c r="AM23" s="222"/>
      <c r="AN23" s="222"/>
      <c r="AO23" s="222"/>
      <c r="AP23" s="222"/>
      <c r="AQ23" s="222"/>
      <c r="AR23" s="222"/>
      <c r="AS23" s="222"/>
      <c r="AT23" s="222"/>
      <c r="AU23" s="222"/>
      <c r="AV23" s="222"/>
      <c r="AW23" s="222"/>
      <c r="AX23" s="222"/>
      <c r="AY23" s="647"/>
      <c r="AZ23" s="647"/>
      <c r="BA23" s="647"/>
      <c r="BB23" s="647"/>
      <c r="BC23" s="647"/>
      <c r="BD23" s="647"/>
      <c r="BE23" s="647"/>
      <c r="BF23" s="647"/>
      <c r="BG23" s="746"/>
      <c r="BH23" s="647"/>
      <c r="BI23" s="647"/>
      <c r="BJ23" s="413"/>
      <c r="BK23" s="413"/>
      <c r="BL23" s="413"/>
      <c r="BM23" s="413"/>
      <c r="BN23" s="413"/>
      <c r="BO23" s="413"/>
      <c r="BP23" s="413"/>
      <c r="BQ23" s="413"/>
      <c r="BR23" s="413"/>
      <c r="BS23" s="413"/>
      <c r="BT23" s="413"/>
      <c r="BU23" s="413"/>
      <c r="BV23" s="413"/>
    </row>
    <row r="24" spans="1:74" ht="11.1" customHeight="1" x14ac:dyDescent="0.2">
      <c r="A24" s="52" t="s">
        <v>969</v>
      </c>
      <c r="B24" s="151" t="s">
        <v>144</v>
      </c>
      <c r="C24" s="216">
        <v>4.6288200000000002</v>
      </c>
      <c r="D24" s="216">
        <v>4.2157900000000001</v>
      </c>
      <c r="E24" s="216">
        <v>4.0932199999999996</v>
      </c>
      <c r="F24" s="216">
        <v>4.36205</v>
      </c>
      <c r="G24" s="216">
        <v>4.4403300000000003</v>
      </c>
      <c r="H24" s="216">
        <v>4.6731100000000003</v>
      </c>
      <c r="I24" s="216">
        <v>4.5567200000000003</v>
      </c>
      <c r="J24" s="216">
        <v>4.1766500000000004</v>
      </c>
      <c r="K24" s="216">
        <v>4.01288</v>
      </c>
      <c r="L24" s="216">
        <v>3.6729799999999999</v>
      </c>
      <c r="M24" s="216">
        <v>3.3361700000000001</v>
      </c>
      <c r="N24" s="216">
        <v>3.2650999999999999</v>
      </c>
      <c r="O24" s="216">
        <v>2.7511299999999999</v>
      </c>
      <c r="P24" s="216">
        <v>2.5801500000000002</v>
      </c>
      <c r="Q24" s="216">
        <v>2.2371599999999998</v>
      </c>
      <c r="R24" s="216">
        <v>2.0033500000000002</v>
      </c>
      <c r="S24" s="216">
        <v>2.5049600000000001</v>
      </c>
      <c r="T24" s="216">
        <v>2.5286499999999998</v>
      </c>
      <c r="U24" s="216">
        <v>3.0415899999999998</v>
      </c>
      <c r="V24" s="216">
        <v>2.9231400000000001</v>
      </c>
      <c r="W24" s="216">
        <v>2.93344</v>
      </c>
      <c r="X24" s="216">
        <v>3.4165100000000002</v>
      </c>
      <c r="Y24" s="216">
        <v>3.6461999999999999</v>
      </c>
      <c r="Z24" s="216">
        <v>3.4422600000000001</v>
      </c>
      <c r="AA24" s="216">
        <v>3.4288699999999999</v>
      </c>
      <c r="AB24" s="216">
        <v>3.4298999999999999</v>
      </c>
      <c r="AC24" s="216">
        <v>3.9243000000000001</v>
      </c>
      <c r="AD24" s="216">
        <v>4.2909800000000002</v>
      </c>
      <c r="AE24" s="216">
        <v>4.1622300000000001</v>
      </c>
      <c r="AF24" s="216">
        <v>3.9407800000000002</v>
      </c>
      <c r="AG24" s="216">
        <v>3.73169</v>
      </c>
      <c r="AH24" s="216">
        <v>3.5277500000000002</v>
      </c>
      <c r="AI24" s="216">
        <v>3.7275700000000001</v>
      </c>
      <c r="AJ24" s="216">
        <v>3.7873100000000002</v>
      </c>
      <c r="AK24" s="216">
        <v>3.7471399999999999</v>
      </c>
      <c r="AL24" s="216">
        <v>4.3672000000000004</v>
      </c>
      <c r="AM24" s="216">
        <v>4.8543900000000004</v>
      </c>
      <c r="AN24" s="216">
        <v>6.1789699999999996</v>
      </c>
      <c r="AO24" s="216">
        <v>5.05009</v>
      </c>
      <c r="AP24" s="216">
        <v>4.7977400000000001</v>
      </c>
      <c r="AQ24" s="216">
        <v>4.7184299999999997</v>
      </c>
      <c r="AR24" s="216">
        <v>4.7256400000000003</v>
      </c>
      <c r="AS24" s="216">
        <v>4.1704699999999999</v>
      </c>
      <c r="AT24" s="216">
        <v>4.0293599999999996</v>
      </c>
      <c r="AU24" s="216">
        <v>4.0417199999999998</v>
      </c>
      <c r="AV24" s="216">
        <v>3.8944299999999998</v>
      </c>
      <c r="AW24" s="216">
        <v>4.24566</v>
      </c>
      <c r="AX24" s="216">
        <v>3.5864600000000002</v>
      </c>
      <c r="AY24" s="216">
        <v>3.0838199999999998</v>
      </c>
      <c r="AZ24" s="216">
        <v>2.95919</v>
      </c>
      <c r="BA24" s="216">
        <v>2.9159299999999999</v>
      </c>
      <c r="BB24" s="216">
        <v>2.6882999999999999</v>
      </c>
      <c r="BC24" s="216">
        <v>2.9344700000000001</v>
      </c>
      <c r="BD24" s="216">
        <v>2.8675199999999998</v>
      </c>
      <c r="BE24" s="216">
        <v>2.9241700000000002</v>
      </c>
      <c r="BF24" s="216">
        <v>2.8572199999999999</v>
      </c>
      <c r="BG24" s="216">
        <v>2.7397999999999998</v>
      </c>
      <c r="BH24" s="216">
        <v>2.4092627000000002</v>
      </c>
      <c r="BI24" s="216">
        <v>2.1557900000000001</v>
      </c>
      <c r="BJ24" s="327">
        <v>2.512337</v>
      </c>
      <c r="BK24" s="327">
        <v>2.6220479999999999</v>
      </c>
      <c r="BL24" s="327">
        <v>2.7470340000000002</v>
      </c>
      <c r="BM24" s="327">
        <v>2.829815</v>
      </c>
      <c r="BN24" s="327">
        <v>2.7528199999999998</v>
      </c>
      <c r="BO24" s="327">
        <v>2.8167970000000002</v>
      </c>
      <c r="BP24" s="327">
        <v>2.8637320000000002</v>
      </c>
      <c r="BQ24" s="327">
        <v>3.0064229999999998</v>
      </c>
      <c r="BR24" s="327">
        <v>3.0316589999999999</v>
      </c>
      <c r="BS24" s="327">
        <v>3.0935169999999999</v>
      </c>
      <c r="BT24" s="327">
        <v>3.1870530000000001</v>
      </c>
      <c r="BU24" s="327">
        <v>3.2491569999999999</v>
      </c>
      <c r="BV24" s="327">
        <v>3.3744740000000002</v>
      </c>
    </row>
    <row r="25" spans="1:74" ht="11.1" customHeight="1" x14ac:dyDescent="0.2">
      <c r="A25" s="52" t="s">
        <v>146</v>
      </c>
      <c r="B25" s="151" t="s">
        <v>137</v>
      </c>
      <c r="C25" s="216">
        <v>4.4939999999999998</v>
      </c>
      <c r="D25" s="216">
        <v>4.093</v>
      </c>
      <c r="E25" s="216">
        <v>3.9740000000000002</v>
      </c>
      <c r="F25" s="216">
        <v>4.2350000000000003</v>
      </c>
      <c r="G25" s="216">
        <v>4.3109999999999999</v>
      </c>
      <c r="H25" s="216">
        <v>4.5369999999999999</v>
      </c>
      <c r="I25" s="216">
        <v>4.4240000000000004</v>
      </c>
      <c r="J25" s="216">
        <v>4.0549999999999997</v>
      </c>
      <c r="K25" s="216">
        <v>3.8959999999999999</v>
      </c>
      <c r="L25" s="216">
        <v>3.5659999999999998</v>
      </c>
      <c r="M25" s="216">
        <v>3.2389999999999999</v>
      </c>
      <c r="N25" s="216">
        <v>3.17</v>
      </c>
      <c r="O25" s="216">
        <v>2.6709999999999998</v>
      </c>
      <c r="P25" s="216">
        <v>2.5049999999999999</v>
      </c>
      <c r="Q25" s="216">
        <v>2.1720000000000002</v>
      </c>
      <c r="R25" s="216">
        <v>1.9450000000000001</v>
      </c>
      <c r="S25" s="216">
        <v>2.4319999999999999</v>
      </c>
      <c r="T25" s="216">
        <v>2.4550000000000001</v>
      </c>
      <c r="U25" s="216">
        <v>2.9529999999999998</v>
      </c>
      <c r="V25" s="216">
        <v>2.8380000000000001</v>
      </c>
      <c r="W25" s="216">
        <v>2.8479999999999999</v>
      </c>
      <c r="X25" s="216">
        <v>3.3170000000000002</v>
      </c>
      <c r="Y25" s="216">
        <v>3.54</v>
      </c>
      <c r="Z25" s="216">
        <v>3.3420000000000001</v>
      </c>
      <c r="AA25" s="216">
        <v>3.3290000000000002</v>
      </c>
      <c r="AB25" s="216">
        <v>3.33</v>
      </c>
      <c r="AC25" s="216">
        <v>3.81</v>
      </c>
      <c r="AD25" s="216">
        <v>4.1660000000000004</v>
      </c>
      <c r="AE25" s="216">
        <v>4.0410000000000004</v>
      </c>
      <c r="AF25" s="216">
        <v>3.8260000000000001</v>
      </c>
      <c r="AG25" s="216">
        <v>3.6230000000000002</v>
      </c>
      <c r="AH25" s="216">
        <v>3.4249999999999998</v>
      </c>
      <c r="AI25" s="216">
        <v>3.6190000000000002</v>
      </c>
      <c r="AJ25" s="216">
        <v>3.677</v>
      </c>
      <c r="AK25" s="216">
        <v>3.6379999999999999</v>
      </c>
      <c r="AL25" s="216">
        <v>4.24</v>
      </c>
      <c r="AM25" s="216">
        <v>4.7130000000000001</v>
      </c>
      <c r="AN25" s="216">
        <v>5.9989999999999997</v>
      </c>
      <c r="AO25" s="216">
        <v>4.9029999999999996</v>
      </c>
      <c r="AP25" s="216">
        <v>4.6580000000000004</v>
      </c>
      <c r="AQ25" s="216">
        <v>4.5810000000000004</v>
      </c>
      <c r="AR25" s="216">
        <v>4.5880000000000001</v>
      </c>
      <c r="AS25" s="216">
        <v>4.0490000000000004</v>
      </c>
      <c r="AT25" s="216">
        <v>3.9119999999999999</v>
      </c>
      <c r="AU25" s="216">
        <v>3.9239999999999999</v>
      </c>
      <c r="AV25" s="216">
        <v>3.7810000000000001</v>
      </c>
      <c r="AW25" s="216">
        <v>4.1219999999999999</v>
      </c>
      <c r="AX25" s="216">
        <v>3.4820000000000002</v>
      </c>
      <c r="AY25" s="216">
        <v>2.9940000000000002</v>
      </c>
      <c r="AZ25" s="216">
        <v>2.8730000000000002</v>
      </c>
      <c r="BA25" s="216">
        <v>2.831</v>
      </c>
      <c r="BB25" s="216">
        <v>2.61</v>
      </c>
      <c r="BC25" s="216">
        <v>2.8490000000000002</v>
      </c>
      <c r="BD25" s="216">
        <v>2.7839999999999998</v>
      </c>
      <c r="BE25" s="216">
        <v>2.839</v>
      </c>
      <c r="BF25" s="216">
        <v>2.774</v>
      </c>
      <c r="BG25" s="216">
        <v>2.66</v>
      </c>
      <c r="BH25" s="216">
        <v>2.3390900000000001</v>
      </c>
      <c r="BI25" s="216">
        <v>2.093</v>
      </c>
      <c r="BJ25" s="327">
        <v>2.4391630000000002</v>
      </c>
      <c r="BK25" s="327">
        <v>2.5456780000000001</v>
      </c>
      <c r="BL25" s="327">
        <v>2.6670229999999999</v>
      </c>
      <c r="BM25" s="327">
        <v>2.7473930000000002</v>
      </c>
      <c r="BN25" s="327">
        <v>2.6726399999999999</v>
      </c>
      <c r="BO25" s="327">
        <v>2.7347549999999998</v>
      </c>
      <c r="BP25" s="327">
        <v>2.780322</v>
      </c>
      <c r="BQ25" s="327">
        <v>2.9188580000000002</v>
      </c>
      <c r="BR25" s="327">
        <v>2.9433579999999999</v>
      </c>
      <c r="BS25" s="327">
        <v>3.0034149999999999</v>
      </c>
      <c r="BT25" s="327">
        <v>3.0942259999999999</v>
      </c>
      <c r="BU25" s="327">
        <v>3.1545209999999999</v>
      </c>
      <c r="BV25" s="327">
        <v>3.276189</v>
      </c>
    </row>
    <row r="26" spans="1:74" ht="11.1" customHeight="1" x14ac:dyDescent="0.2">
      <c r="A26" s="52"/>
      <c r="B26" s="53" t="s">
        <v>1279</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62"/>
      <c r="BE26" s="62"/>
      <c r="BF26" s="62"/>
      <c r="BG26" s="62"/>
      <c r="BH26" s="62"/>
      <c r="BI26" s="62"/>
      <c r="BJ26" s="330"/>
      <c r="BK26" s="330"/>
      <c r="BL26" s="330"/>
      <c r="BM26" s="330"/>
      <c r="BN26" s="330"/>
      <c r="BO26" s="330"/>
      <c r="BP26" s="330"/>
      <c r="BQ26" s="330"/>
      <c r="BR26" s="330"/>
      <c r="BS26" s="330"/>
      <c r="BT26" s="330"/>
      <c r="BU26" s="330"/>
      <c r="BV26" s="330"/>
    </row>
    <row r="27" spans="1:74" ht="11.1" customHeight="1" x14ac:dyDescent="0.2">
      <c r="A27" s="52" t="s">
        <v>908</v>
      </c>
      <c r="B27" s="151" t="s">
        <v>548</v>
      </c>
      <c r="C27" s="216">
        <v>5.66</v>
      </c>
      <c r="D27" s="216">
        <v>5.77</v>
      </c>
      <c r="E27" s="216">
        <v>5.21</v>
      </c>
      <c r="F27" s="216">
        <v>5.34</v>
      </c>
      <c r="G27" s="216">
        <v>5.21</v>
      </c>
      <c r="H27" s="216">
        <v>5.21</v>
      </c>
      <c r="I27" s="216">
        <v>5.05</v>
      </c>
      <c r="J27" s="216">
        <v>5.21</v>
      </c>
      <c r="K27" s="216">
        <v>4.84</v>
      </c>
      <c r="L27" s="216">
        <v>4.71</v>
      </c>
      <c r="M27" s="216">
        <v>4.6399999999999997</v>
      </c>
      <c r="N27" s="216">
        <v>4.59</v>
      </c>
      <c r="O27" s="216">
        <v>4.58</v>
      </c>
      <c r="P27" s="216">
        <v>4.1900000000000004</v>
      </c>
      <c r="Q27" s="216">
        <v>3.71</v>
      </c>
      <c r="R27" s="216">
        <v>3.21</v>
      </c>
      <c r="S27" s="216">
        <v>3.02</v>
      </c>
      <c r="T27" s="216">
        <v>3.34</v>
      </c>
      <c r="U27" s="216">
        <v>3.6</v>
      </c>
      <c r="V27" s="216">
        <v>3.83</v>
      </c>
      <c r="W27" s="216">
        <v>3.56</v>
      </c>
      <c r="X27" s="216">
        <v>3.94</v>
      </c>
      <c r="Y27" s="216">
        <v>4.46</v>
      </c>
      <c r="Z27" s="216">
        <v>4.7300000000000004</v>
      </c>
      <c r="AA27" s="216">
        <v>4.58</v>
      </c>
      <c r="AB27" s="216">
        <v>4.54</v>
      </c>
      <c r="AC27" s="216">
        <v>4.59</v>
      </c>
      <c r="AD27" s="216">
        <v>4.95</v>
      </c>
      <c r="AE27" s="216">
        <v>5</v>
      </c>
      <c r="AF27" s="216">
        <v>4.9000000000000004</v>
      </c>
      <c r="AG27" s="216">
        <v>4.47</v>
      </c>
      <c r="AH27" s="216">
        <v>4.3099999999999996</v>
      </c>
      <c r="AI27" s="216">
        <v>4.3600000000000003</v>
      </c>
      <c r="AJ27" s="216">
        <v>4.3600000000000003</v>
      </c>
      <c r="AK27" s="216">
        <v>4.62</v>
      </c>
      <c r="AL27" s="216">
        <v>4.97</v>
      </c>
      <c r="AM27" s="216">
        <v>5.62</v>
      </c>
      <c r="AN27" s="216">
        <v>6.58</v>
      </c>
      <c r="AO27" s="216">
        <v>6.39</v>
      </c>
      <c r="AP27" s="216">
        <v>5.78</v>
      </c>
      <c r="AQ27" s="216">
        <v>5.69</v>
      </c>
      <c r="AR27" s="216">
        <v>5.42</v>
      </c>
      <c r="AS27" s="216">
        <v>5.36</v>
      </c>
      <c r="AT27" s="216">
        <v>4.9000000000000004</v>
      </c>
      <c r="AU27" s="216">
        <v>4.96</v>
      </c>
      <c r="AV27" s="216">
        <v>4.97</v>
      </c>
      <c r="AW27" s="216">
        <v>4.97</v>
      </c>
      <c r="AX27" s="216">
        <v>5.54</v>
      </c>
      <c r="AY27" s="216">
        <v>4.76</v>
      </c>
      <c r="AZ27" s="216">
        <v>4.5999999999999996</v>
      </c>
      <c r="BA27" s="216">
        <v>4.3499999999999996</v>
      </c>
      <c r="BB27" s="216">
        <v>3.86</v>
      </c>
      <c r="BC27" s="216">
        <v>3.5</v>
      </c>
      <c r="BD27" s="216">
        <v>3.69</v>
      </c>
      <c r="BE27" s="216">
        <v>3.68</v>
      </c>
      <c r="BF27" s="216">
        <v>3.73</v>
      </c>
      <c r="BG27" s="216">
        <v>3.53</v>
      </c>
      <c r="BH27" s="216">
        <v>3.5310779999999999</v>
      </c>
      <c r="BI27" s="216">
        <v>3.4726499999999998</v>
      </c>
      <c r="BJ27" s="327">
        <v>3.625394</v>
      </c>
      <c r="BK27" s="327">
        <v>3.8130199999999999</v>
      </c>
      <c r="BL27" s="327">
        <v>3.9516019999999998</v>
      </c>
      <c r="BM27" s="327">
        <v>3.8752949999999999</v>
      </c>
      <c r="BN27" s="327">
        <v>3.6777259999999998</v>
      </c>
      <c r="BO27" s="327">
        <v>3.628879</v>
      </c>
      <c r="BP27" s="327">
        <v>3.6120589999999999</v>
      </c>
      <c r="BQ27" s="327">
        <v>3.9320189999999999</v>
      </c>
      <c r="BR27" s="327">
        <v>3.9406340000000002</v>
      </c>
      <c r="BS27" s="327">
        <v>3.9506929999999998</v>
      </c>
      <c r="BT27" s="327">
        <v>4.1062469999999998</v>
      </c>
      <c r="BU27" s="327">
        <v>4.3348560000000003</v>
      </c>
      <c r="BV27" s="327">
        <v>4.6004940000000003</v>
      </c>
    </row>
    <row r="28" spans="1:74" ht="11.1" customHeight="1" x14ac:dyDescent="0.2">
      <c r="A28" s="52" t="s">
        <v>898</v>
      </c>
      <c r="B28" s="151" t="s">
        <v>549</v>
      </c>
      <c r="C28" s="216">
        <v>8.74</v>
      </c>
      <c r="D28" s="216">
        <v>8.8800000000000008</v>
      </c>
      <c r="E28" s="216">
        <v>8.89</v>
      </c>
      <c r="F28" s="216">
        <v>9.02</v>
      </c>
      <c r="G28" s="216">
        <v>9.35</v>
      </c>
      <c r="H28" s="216">
        <v>9.57</v>
      </c>
      <c r="I28" s="216">
        <v>9.58</v>
      </c>
      <c r="J28" s="216">
        <v>9.77</v>
      </c>
      <c r="K28" s="216">
        <v>9.4600000000000009</v>
      </c>
      <c r="L28" s="216">
        <v>8.94</v>
      </c>
      <c r="M28" s="216">
        <v>8.6199999999999992</v>
      </c>
      <c r="N28" s="216">
        <v>8.3000000000000007</v>
      </c>
      <c r="O28" s="216">
        <v>8.0399999999999991</v>
      </c>
      <c r="P28" s="216">
        <v>7.76</v>
      </c>
      <c r="Q28" s="216">
        <v>8.16</v>
      </c>
      <c r="R28" s="216">
        <v>8.0399999999999991</v>
      </c>
      <c r="S28" s="216">
        <v>8.14</v>
      </c>
      <c r="T28" s="216">
        <v>8.44</v>
      </c>
      <c r="U28" s="216">
        <v>8.52</v>
      </c>
      <c r="V28" s="216">
        <v>8.7100000000000009</v>
      </c>
      <c r="W28" s="216">
        <v>8.35</v>
      </c>
      <c r="X28" s="216">
        <v>8.07</v>
      </c>
      <c r="Y28" s="216">
        <v>7.99</v>
      </c>
      <c r="Z28" s="216">
        <v>8.18</v>
      </c>
      <c r="AA28" s="216">
        <v>7.75</v>
      </c>
      <c r="AB28" s="216">
        <v>7.78</v>
      </c>
      <c r="AC28" s="216">
        <v>7.77</v>
      </c>
      <c r="AD28" s="216">
        <v>8.15</v>
      </c>
      <c r="AE28" s="216">
        <v>8.7100000000000009</v>
      </c>
      <c r="AF28" s="216">
        <v>9.07</v>
      </c>
      <c r="AG28" s="216">
        <v>9.0399999999999991</v>
      </c>
      <c r="AH28" s="216">
        <v>9.0399999999999991</v>
      </c>
      <c r="AI28" s="216">
        <v>8.8000000000000007</v>
      </c>
      <c r="AJ28" s="216">
        <v>8.2799999999999994</v>
      </c>
      <c r="AK28" s="216">
        <v>7.94</v>
      </c>
      <c r="AL28" s="216">
        <v>7.81</v>
      </c>
      <c r="AM28" s="216">
        <v>8.11</v>
      </c>
      <c r="AN28" s="216">
        <v>8.69</v>
      </c>
      <c r="AO28" s="216">
        <v>9.34</v>
      </c>
      <c r="AP28" s="216">
        <v>9.49</v>
      </c>
      <c r="AQ28" s="216">
        <v>9.6999999999999993</v>
      </c>
      <c r="AR28" s="216">
        <v>9.94</v>
      </c>
      <c r="AS28" s="216">
        <v>10.050000000000001</v>
      </c>
      <c r="AT28" s="216">
        <v>9.66</v>
      </c>
      <c r="AU28" s="216">
        <v>9.3800000000000008</v>
      </c>
      <c r="AV28" s="216">
        <v>8.9600000000000009</v>
      </c>
      <c r="AW28" s="216">
        <v>8.2899999999999991</v>
      </c>
      <c r="AX28" s="216">
        <v>8.52</v>
      </c>
      <c r="AY28" s="216">
        <v>8.15</v>
      </c>
      <c r="AZ28" s="216">
        <v>7.83</v>
      </c>
      <c r="BA28" s="216">
        <v>7.79</v>
      </c>
      <c r="BB28" s="216">
        <v>7.99</v>
      </c>
      <c r="BC28" s="216">
        <v>8.0399999999999991</v>
      </c>
      <c r="BD28" s="216">
        <v>8.5</v>
      </c>
      <c r="BE28" s="216">
        <v>8.4499999999999993</v>
      </c>
      <c r="BF28" s="216">
        <v>8.42</v>
      </c>
      <c r="BG28" s="216">
        <v>8.36</v>
      </c>
      <c r="BH28" s="216">
        <v>8.1524110000000007</v>
      </c>
      <c r="BI28" s="216">
        <v>7.7127230000000004</v>
      </c>
      <c r="BJ28" s="327">
        <v>7.397729</v>
      </c>
      <c r="BK28" s="327">
        <v>7.4371159999999996</v>
      </c>
      <c r="BL28" s="327">
        <v>7.4222770000000002</v>
      </c>
      <c r="BM28" s="327">
        <v>7.6790849999999997</v>
      </c>
      <c r="BN28" s="327">
        <v>7.7566569999999997</v>
      </c>
      <c r="BO28" s="327">
        <v>8.0009890000000006</v>
      </c>
      <c r="BP28" s="327">
        <v>8.2981079999999992</v>
      </c>
      <c r="BQ28" s="327">
        <v>8.5678210000000004</v>
      </c>
      <c r="BR28" s="327">
        <v>8.7275179999999999</v>
      </c>
      <c r="BS28" s="327">
        <v>8.6709829999999997</v>
      </c>
      <c r="BT28" s="327">
        <v>8.3830460000000002</v>
      </c>
      <c r="BU28" s="327">
        <v>8.0537670000000006</v>
      </c>
      <c r="BV28" s="327">
        <v>7.8397649999999999</v>
      </c>
    </row>
    <row r="29" spans="1:74" ht="11.1" customHeight="1" x14ac:dyDescent="0.2">
      <c r="A29" s="52" t="s">
        <v>692</v>
      </c>
      <c r="B29" s="151" t="s">
        <v>550</v>
      </c>
      <c r="C29" s="216">
        <v>9.9</v>
      </c>
      <c r="D29" s="216">
        <v>10.14</v>
      </c>
      <c r="E29" s="216">
        <v>10.43</v>
      </c>
      <c r="F29" s="216">
        <v>11.27</v>
      </c>
      <c r="G29" s="216">
        <v>12.5</v>
      </c>
      <c r="H29" s="216">
        <v>14.7</v>
      </c>
      <c r="I29" s="216">
        <v>16.14</v>
      </c>
      <c r="J29" s="216">
        <v>16.670000000000002</v>
      </c>
      <c r="K29" s="216">
        <v>15.63</v>
      </c>
      <c r="L29" s="216">
        <v>12.85</v>
      </c>
      <c r="M29" s="216">
        <v>10.78</v>
      </c>
      <c r="N29" s="216">
        <v>9.83</v>
      </c>
      <c r="O29" s="216">
        <v>9.6199999999999992</v>
      </c>
      <c r="P29" s="216">
        <v>9.4700000000000006</v>
      </c>
      <c r="Q29" s="216">
        <v>10.41</v>
      </c>
      <c r="R29" s="216">
        <v>10.94</v>
      </c>
      <c r="S29" s="216">
        <v>12.61</v>
      </c>
      <c r="T29" s="216">
        <v>14.18</v>
      </c>
      <c r="U29" s="216">
        <v>15.13</v>
      </c>
      <c r="V29" s="216">
        <v>15.82</v>
      </c>
      <c r="W29" s="216">
        <v>14.72</v>
      </c>
      <c r="X29" s="216">
        <v>11.68</v>
      </c>
      <c r="Y29" s="216">
        <v>9.99</v>
      </c>
      <c r="Z29" s="216">
        <v>9.8000000000000007</v>
      </c>
      <c r="AA29" s="216">
        <v>9.15</v>
      </c>
      <c r="AB29" s="216">
        <v>9.23</v>
      </c>
      <c r="AC29" s="216">
        <v>9.35</v>
      </c>
      <c r="AD29" s="216">
        <v>10.43</v>
      </c>
      <c r="AE29" s="216">
        <v>12.61</v>
      </c>
      <c r="AF29" s="216">
        <v>15.02</v>
      </c>
      <c r="AG29" s="216">
        <v>16.3</v>
      </c>
      <c r="AH29" s="216">
        <v>16.43</v>
      </c>
      <c r="AI29" s="216">
        <v>15.69</v>
      </c>
      <c r="AJ29" s="216">
        <v>12.38</v>
      </c>
      <c r="AK29" s="216">
        <v>10.039999999999999</v>
      </c>
      <c r="AL29" s="216">
        <v>9.14</v>
      </c>
      <c r="AM29" s="216">
        <v>9.26</v>
      </c>
      <c r="AN29" s="216">
        <v>9.77</v>
      </c>
      <c r="AO29" s="216">
        <v>10.7</v>
      </c>
      <c r="AP29" s="216">
        <v>11.76</v>
      </c>
      <c r="AQ29" s="216">
        <v>13.6</v>
      </c>
      <c r="AR29" s="216">
        <v>16.13</v>
      </c>
      <c r="AS29" s="216">
        <v>17.23</v>
      </c>
      <c r="AT29" s="216">
        <v>17.41</v>
      </c>
      <c r="AU29" s="216">
        <v>16.27</v>
      </c>
      <c r="AV29" s="216">
        <v>13.11</v>
      </c>
      <c r="AW29" s="216">
        <v>10.19</v>
      </c>
      <c r="AX29" s="216">
        <v>10.01</v>
      </c>
      <c r="AY29" s="216">
        <v>9.5</v>
      </c>
      <c r="AZ29" s="216">
        <v>9.1</v>
      </c>
      <c r="BA29" s="216">
        <v>9.27</v>
      </c>
      <c r="BB29" s="216">
        <v>10.42</v>
      </c>
      <c r="BC29" s="216">
        <v>12.61</v>
      </c>
      <c r="BD29" s="216">
        <v>15.07</v>
      </c>
      <c r="BE29" s="216">
        <v>16.18</v>
      </c>
      <c r="BF29" s="216">
        <v>16.73</v>
      </c>
      <c r="BG29" s="216">
        <v>16.399999999999999</v>
      </c>
      <c r="BH29" s="216">
        <v>13.08934</v>
      </c>
      <c r="BI29" s="216">
        <v>10.49616</v>
      </c>
      <c r="BJ29" s="327">
        <v>9.0555529999999997</v>
      </c>
      <c r="BK29" s="327">
        <v>8.6095240000000004</v>
      </c>
      <c r="BL29" s="327">
        <v>8.4943819999999999</v>
      </c>
      <c r="BM29" s="327">
        <v>9.305714</v>
      </c>
      <c r="BN29" s="327">
        <v>10.309950000000001</v>
      </c>
      <c r="BO29" s="327">
        <v>12.069750000000001</v>
      </c>
      <c r="BP29" s="327">
        <v>14.23249</v>
      </c>
      <c r="BQ29" s="327">
        <v>15.74222</v>
      </c>
      <c r="BR29" s="327">
        <v>16.470610000000001</v>
      </c>
      <c r="BS29" s="327">
        <v>15.481719999999999</v>
      </c>
      <c r="BT29" s="327">
        <v>12.6297</v>
      </c>
      <c r="BU29" s="327">
        <v>10.20866</v>
      </c>
      <c r="BV29" s="327">
        <v>9.1462109999999992</v>
      </c>
    </row>
    <row r="30" spans="1:74" ht="11.1" customHeight="1" x14ac:dyDescent="0.2">
      <c r="A30" s="49"/>
      <c r="B30" s="54" t="s">
        <v>1278</v>
      </c>
      <c r="C30" s="222"/>
      <c r="D30" s="222"/>
      <c r="E30" s="222"/>
      <c r="F30" s="222"/>
      <c r="G30" s="222"/>
      <c r="H30" s="222"/>
      <c r="I30" s="222"/>
      <c r="J30" s="222"/>
      <c r="K30" s="222"/>
      <c r="L30" s="222"/>
      <c r="M30" s="222"/>
      <c r="N30" s="222"/>
      <c r="O30" s="222"/>
      <c r="P30" s="222"/>
      <c r="Q30" s="222"/>
      <c r="R30" s="222"/>
      <c r="S30" s="222"/>
      <c r="T30" s="222"/>
      <c r="U30" s="222"/>
      <c r="V30" s="222"/>
      <c r="W30" s="222"/>
      <c r="X30" s="222"/>
      <c r="Y30" s="222"/>
      <c r="Z30" s="222"/>
      <c r="AA30" s="222"/>
      <c r="AB30" s="222"/>
      <c r="AC30" s="222"/>
      <c r="AD30" s="222"/>
      <c r="AE30" s="222"/>
      <c r="AF30" s="222"/>
      <c r="AG30" s="222"/>
      <c r="AH30" s="222"/>
      <c r="AI30" s="222"/>
      <c r="AJ30" s="222"/>
      <c r="AK30" s="222"/>
      <c r="AL30" s="222"/>
      <c r="AM30" s="222"/>
      <c r="AN30" s="222"/>
      <c r="AO30" s="222"/>
      <c r="AP30" s="222"/>
      <c r="AQ30" s="222"/>
      <c r="AR30" s="222"/>
      <c r="AS30" s="222"/>
      <c r="AT30" s="222"/>
      <c r="AU30" s="222"/>
      <c r="AV30" s="222"/>
      <c r="AW30" s="222"/>
      <c r="AX30" s="222"/>
      <c r="AY30" s="647"/>
      <c r="AZ30" s="647"/>
      <c r="BA30" s="647"/>
      <c r="BB30" s="647"/>
      <c r="BC30" s="647"/>
      <c r="BD30" s="647"/>
      <c r="BE30" s="647"/>
      <c r="BF30" s="647"/>
      <c r="BG30" s="647"/>
      <c r="BH30" s="647"/>
      <c r="BI30" s="647"/>
      <c r="BJ30" s="413"/>
      <c r="BK30" s="413"/>
      <c r="BL30" s="413"/>
      <c r="BM30" s="413"/>
      <c r="BN30" s="413"/>
      <c r="BO30" s="413"/>
      <c r="BP30" s="413"/>
      <c r="BQ30" s="413"/>
      <c r="BR30" s="413"/>
      <c r="BS30" s="413"/>
      <c r="BT30" s="413"/>
      <c r="BU30" s="413"/>
      <c r="BV30" s="413"/>
    </row>
    <row r="31" spans="1:74" ht="11.1" customHeight="1" x14ac:dyDescent="0.2">
      <c r="A31" s="49"/>
      <c r="B31" s="55" t="s">
        <v>119</v>
      </c>
      <c r="C31" s="222"/>
      <c r="D31" s="222"/>
      <c r="E31" s="222"/>
      <c r="F31" s="222"/>
      <c r="G31" s="222"/>
      <c r="H31" s="222"/>
      <c r="I31" s="222"/>
      <c r="J31" s="222"/>
      <c r="K31" s="222"/>
      <c r="L31" s="222"/>
      <c r="M31" s="222"/>
      <c r="N31" s="222"/>
      <c r="O31" s="222"/>
      <c r="P31" s="222"/>
      <c r="Q31" s="222"/>
      <c r="R31" s="222"/>
      <c r="S31" s="222"/>
      <c r="T31" s="222"/>
      <c r="U31" s="222"/>
      <c r="V31" s="222"/>
      <c r="W31" s="222"/>
      <c r="X31" s="222"/>
      <c r="Y31" s="222"/>
      <c r="Z31" s="222"/>
      <c r="AA31" s="222"/>
      <c r="AB31" s="222"/>
      <c r="AC31" s="222"/>
      <c r="AD31" s="222"/>
      <c r="AE31" s="222"/>
      <c r="AF31" s="222"/>
      <c r="AG31" s="222"/>
      <c r="AH31" s="222"/>
      <c r="AI31" s="222"/>
      <c r="AJ31" s="222"/>
      <c r="AK31" s="222"/>
      <c r="AL31" s="222"/>
      <c r="AM31" s="222"/>
      <c r="AN31" s="222"/>
      <c r="AO31" s="222"/>
      <c r="AP31" s="222"/>
      <c r="AQ31" s="222"/>
      <c r="AR31" s="222"/>
      <c r="AS31" s="222"/>
      <c r="AT31" s="222"/>
      <c r="AU31" s="222"/>
      <c r="AV31" s="222"/>
      <c r="AW31" s="222"/>
      <c r="AX31" s="222"/>
      <c r="AY31" s="647"/>
      <c r="AZ31" s="647"/>
      <c r="BA31" s="647"/>
      <c r="BB31" s="647"/>
      <c r="BC31" s="647"/>
      <c r="BD31" s="647"/>
      <c r="BE31" s="647"/>
      <c r="BF31" s="647"/>
      <c r="BG31" s="647"/>
      <c r="BH31" s="647"/>
      <c r="BI31" s="647"/>
      <c r="BJ31" s="413"/>
      <c r="BK31" s="413"/>
      <c r="BL31" s="413"/>
      <c r="BM31" s="413"/>
      <c r="BN31" s="413"/>
      <c r="BO31" s="413"/>
      <c r="BP31" s="413"/>
      <c r="BQ31" s="413"/>
      <c r="BR31" s="413"/>
      <c r="BS31" s="413"/>
      <c r="BT31" s="413"/>
      <c r="BU31" s="413"/>
      <c r="BV31" s="413"/>
    </row>
    <row r="32" spans="1:74" ht="11.1" customHeight="1" x14ac:dyDescent="0.2">
      <c r="A32" s="52" t="s">
        <v>689</v>
      </c>
      <c r="B32" s="151" t="s">
        <v>551</v>
      </c>
      <c r="C32" s="216">
        <v>2.3199999999999998</v>
      </c>
      <c r="D32" s="216">
        <v>2.35</v>
      </c>
      <c r="E32" s="216">
        <v>2.34</v>
      </c>
      <c r="F32" s="216">
        <v>2.38</v>
      </c>
      <c r="G32" s="216">
        <v>2.4300000000000002</v>
      </c>
      <c r="H32" s="216">
        <v>2.4</v>
      </c>
      <c r="I32" s="216">
        <v>2.44</v>
      </c>
      <c r="J32" s="216">
        <v>2.4700000000000002</v>
      </c>
      <c r="K32" s="216">
        <v>2.44</v>
      </c>
      <c r="L32" s="216">
        <v>2.39</v>
      </c>
      <c r="M32" s="216">
        <v>2.37</v>
      </c>
      <c r="N32" s="216">
        <v>2.34</v>
      </c>
      <c r="O32" s="216">
        <v>2.37</v>
      </c>
      <c r="P32" s="216">
        <v>2.38</v>
      </c>
      <c r="Q32" s="216">
        <v>2.39</v>
      </c>
      <c r="R32" s="216">
        <v>2.42</v>
      </c>
      <c r="S32" s="216">
        <v>2.42</v>
      </c>
      <c r="T32" s="216">
        <v>2.36</v>
      </c>
      <c r="U32" s="216">
        <v>2.4</v>
      </c>
      <c r="V32" s="216">
        <v>2.4</v>
      </c>
      <c r="W32" s="216">
        <v>2.38</v>
      </c>
      <c r="X32" s="216">
        <v>2.36</v>
      </c>
      <c r="Y32" s="216">
        <v>2.36</v>
      </c>
      <c r="Z32" s="216">
        <v>2.36</v>
      </c>
      <c r="AA32" s="216">
        <v>2.34</v>
      </c>
      <c r="AB32" s="216">
        <v>2.34</v>
      </c>
      <c r="AC32" s="216">
        <v>2.35</v>
      </c>
      <c r="AD32" s="216">
        <v>2.37</v>
      </c>
      <c r="AE32" s="216">
        <v>2.37</v>
      </c>
      <c r="AF32" s="216">
        <v>2.36</v>
      </c>
      <c r="AG32" s="216">
        <v>2.31</v>
      </c>
      <c r="AH32" s="216">
        <v>2.33</v>
      </c>
      <c r="AI32" s="216">
        <v>2.35</v>
      </c>
      <c r="AJ32" s="216">
        <v>2.34</v>
      </c>
      <c r="AK32" s="216">
        <v>2.33</v>
      </c>
      <c r="AL32" s="216">
        <v>2.34</v>
      </c>
      <c r="AM32" s="216">
        <v>2.2940009385</v>
      </c>
      <c r="AN32" s="216">
        <v>2.3242089209999999</v>
      </c>
      <c r="AO32" s="216">
        <v>2.3655468815999998</v>
      </c>
      <c r="AP32" s="216">
        <v>2.3890318596000002</v>
      </c>
      <c r="AQ32" s="216">
        <v>2.3986063669000002</v>
      </c>
      <c r="AR32" s="216">
        <v>2.3862655132000001</v>
      </c>
      <c r="AS32" s="216">
        <v>2.3792918457000001</v>
      </c>
      <c r="AT32" s="216">
        <v>2.3696084742000001</v>
      </c>
      <c r="AU32" s="216">
        <v>2.3772553059999999</v>
      </c>
      <c r="AV32" s="216">
        <v>2.3126406786000002</v>
      </c>
      <c r="AW32" s="216">
        <v>2.3054454950999999</v>
      </c>
      <c r="AX32" s="216">
        <v>2.5188164618000002</v>
      </c>
      <c r="AY32" s="216">
        <v>2.2867566084000002</v>
      </c>
      <c r="AZ32" s="216">
        <v>2.2587135692999998</v>
      </c>
      <c r="BA32" s="216">
        <v>2.2595113155000002</v>
      </c>
      <c r="BB32" s="216">
        <v>2.2493885673</v>
      </c>
      <c r="BC32" s="216">
        <v>2.2620133772000002</v>
      </c>
      <c r="BD32" s="216">
        <v>2.2505483482000002</v>
      </c>
      <c r="BE32" s="216">
        <v>2.2119346021999999</v>
      </c>
      <c r="BF32" s="216">
        <v>2.2320694197000002</v>
      </c>
      <c r="BG32" s="216">
        <v>2.2172234172</v>
      </c>
      <c r="BH32" s="216">
        <v>2.2538770000000001</v>
      </c>
      <c r="BI32" s="216">
        <v>2.2061500000000001</v>
      </c>
      <c r="BJ32" s="327">
        <v>2.2216529999999999</v>
      </c>
      <c r="BK32" s="327">
        <v>2.2125940000000002</v>
      </c>
      <c r="BL32" s="327">
        <v>2.2229779999999999</v>
      </c>
      <c r="BM32" s="327">
        <v>2.2225609999999998</v>
      </c>
      <c r="BN32" s="327">
        <v>2.2398069999999999</v>
      </c>
      <c r="BO32" s="327">
        <v>2.265209</v>
      </c>
      <c r="BP32" s="327">
        <v>2.2796759999999998</v>
      </c>
      <c r="BQ32" s="327">
        <v>2.2674820000000002</v>
      </c>
      <c r="BR32" s="327">
        <v>2.2719680000000002</v>
      </c>
      <c r="BS32" s="327">
        <v>2.2408739999999998</v>
      </c>
      <c r="BT32" s="327">
        <v>2.2419280000000001</v>
      </c>
      <c r="BU32" s="327">
        <v>2.1989879999999999</v>
      </c>
      <c r="BV32" s="327">
        <v>2.209111</v>
      </c>
    </row>
    <row r="33" spans="1:74" ht="11.1" customHeight="1" x14ac:dyDescent="0.2">
      <c r="A33" s="52" t="s">
        <v>691</v>
      </c>
      <c r="B33" s="151" t="s">
        <v>552</v>
      </c>
      <c r="C33" s="216">
        <v>5.39</v>
      </c>
      <c r="D33" s="216">
        <v>5.09</v>
      </c>
      <c r="E33" s="216">
        <v>4.6399999999999997</v>
      </c>
      <c r="F33" s="216">
        <v>4.8600000000000003</v>
      </c>
      <c r="G33" s="216">
        <v>4.8899999999999997</v>
      </c>
      <c r="H33" s="216">
        <v>5.04</v>
      </c>
      <c r="I33" s="216">
        <v>4.9800000000000004</v>
      </c>
      <c r="J33" s="216">
        <v>4.7300000000000004</v>
      </c>
      <c r="K33" s="216">
        <v>4.5599999999999996</v>
      </c>
      <c r="L33" s="216">
        <v>4.33</v>
      </c>
      <c r="M33" s="216">
        <v>4.0999999999999996</v>
      </c>
      <c r="N33" s="216">
        <v>4.04</v>
      </c>
      <c r="O33" s="216">
        <v>3.69</v>
      </c>
      <c r="P33" s="216">
        <v>3.34</v>
      </c>
      <c r="Q33" s="216">
        <v>2.99</v>
      </c>
      <c r="R33" s="216">
        <v>2.71</v>
      </c>
      <c r="S33" s="216">
        <v>2.94</v>
      </c>
      <c r="T33" s="216">
        <v>3.11</v>
      </c>
      <c r="U33" s="216">
        <v>3.43</v>
      </c>
      <c r="V33" s="216">
        <v>3.5</v>
      </c>
      <c r="W33" s="216">
        <v>3.41</v>
      </c>
      <c r="X33" s="216">
        <v>3.84</v>
      </c>
      <c r="Y33" s="216">
        <v>4.25</v>
      </c>
      <c r="Z33" s="216">
        <v>4.21</v>
      </c>
      <c r="AA33" s="216">
        <v>4.38</v>
      </c>
      <c r="AB33" s="216">
        <v>4.3899999999999997</v>
      </c>
      <c r="AC33" s="216">
        <v>4.3</v>
      </c>
      <c r="AD33" s="216">
        <v>4.67</v>
      </c>
      <c r="AE33" s="216">
        <v>4.62</v>
      </c>
      <c r="AF33" s="216">
        <v>4.42</v>
      </c>
      <c r="AG33" s="216">
        <v>4.2</v>
      </c>
      <c r="AH33" s="216">
        <v>3.91</v>
      </c>
      <c r="AI33" s="216">
        <v>4.08</v>
      </c>
      <c r="AJ33" s="216">
        <v>4.1100000000000003</v>
      </c>
      <c r="AK33" s="216">
        <v>4.1900000000000004</v>
      </c>
      <c r="AL33" s="216">
        <v>4.91</v>
      </c>
      <c r="AM33" s="216">
        <v>7.0192800099000001</v>
      </c>
      <c r="AN33" s="216">
        <v>7.3985648084999998</v>
      </c>
      <c r="AO33" s="216">
        <v>6.0008199340999999</v>
      </c>
      <c r="AP33" s="216">
        <v>5.0693471172000004</v>
      </c>
      <c r="AQ33" s="216">
        <v>4.9304527992000002</v>
      </c>
      <c r="AR33" s="216">
        <v>4.8377074511</v>
      </c>
      <c r="AS33" s="216">
        <v>4.4342774414999999</v>
      </c>
      <c r="AT33" s="216">
        <v>4.1182217320000003</v>
      </c>
      <c r="AU33" s="216">
        <v>4.2012367987000001</v>
      </c>
      <c r="AV33" s="216">
        <v>4.0999200409999998</v>
      </c>
      <c r="AW33" s="216">
        <v>4.4811476288999996</v>
      </c>
      <c r="AX33" s="216">
        <v>4.3634443208000002</v>
      </c>
      <c r="AY33" s="216">
        <v>4.0954418693000001</v>
      </c>
      <c r="AZ33" s="216">
        <v>4.6749878467999997</v>
      </c>
      <c r="BA33" s="216">
        <v>3.5414996804999999</v>
      </c>
      <c r="BB33" s="216">
        <v>3.0929458087000001</v>
      </c>
      <c r="BC33" s="216">
        <v>3.1380689991000001</v>
      </c>
      <c r="BD33" s="216">
        <v>3.1147837541999999</v>
      </c>
      <c r="BE33" s="216">
        <v>3.1088424318999999</v>
      </c>
      <c r="BF33" s="216">
        <v>3.1041522794</v>
      </c>
      <c r="BG33" s="216">
        <v>3.0571424958</v>
      </c>
      <c r="BH33" s="216">
        <v>3.1325249999999998</v>
      </c>
      <c r="BI33" s="216">
        <v>3.2173720000000001</v>
      </c>
      <c r="BJ33" s="327">
        <v>3.6638229999999998</v>
      </c>
      <c r="BK33" s="327">
        <v>3.8079179999999999</v>
      </c>
      <c r="BL33" s="327">
        <v>3.8435489999999999</v>
      </c>
      <c r="BM33" s="327">
        <v>3.7321849999999999</v>
      </c>
      <c r="BN33" s="327">
        <v>3.546392</v>
      </c>
      <c r="BO33" s="327">
        <v>3.4373330000000002</v>
      </c>
      <c r="BP33" s="327">
        <v>3.336789</v>
      </c>
      <c r="BQ33" s="327">
        <v>3.3886059999999998</v>
      </c>
      <c r="BR33" s="327">
        <v>3.3829099999999999</v>
      </c>
      <c r="BS33" s="327">
        <v>3.6553640000000001</v>
      </c>
      <c r="BT33" s="327">
        <v>3.9731920000000001</v>
      </c>
      <c r="BU33" s="327">
        <v>4.1862000000000004</v>
      </c>
      <c r="BV33" s="327">
        <v>4.4429290000000004</v>
      </c>
    </row>
    <row r="34" spans="1:74" ht="11.1" customHeight="1" x14ac:dyDescent="0.2">
      <c r="A34" s="52" t="s">
        <v>690</v>
      </c>
      <c r="B34" s="656" t="s">
        <v>1280</v>
      </c>
      <c r="C34" s="216">
        <v>14.8</v>
      </c>
      <c r="D34" s="216">
        <v>15.94</v>
      </c>
      <c r="E34" s="216">
        <v>17.59</v>
      </c>
      <c r="F34" s="216">
        <v>18.21</v>
      </c>
      <c r="G34" s="216">
        <v>17.57</v>
      </c>
      <c r="H34" s="216">
        <v>20.38</v>
      </c>
      <c r="I34" s="216">
        <v>20.18</v>
      </c>
      <c r="J34" s="216">
        <v>17.09</v>
      </c>
      <c r="K34" s="216">
        <v>19.66</v>
      </c>
      <c r="L34" s="216">
        <v>19.62</v>
      </c>
      <c r="M34" s="216">
        <v>19.47</v>
      </c>
      <c r="N34" s="216">
        <v>20.99</v>
      </c>
      <c r="O34" s="216">
        <v>20.86</v>
      </c>
      <c r="P34" s="216">
        <v>21.1</v>
      </c>
      <c r="Q34" s="216">
        <v>22.1</v>
      </c>
      <c r="R34" s="216">
        <v>22.99</v>
      </c>
      <c r="S34" s="216">
        <v>23.06</v>
      </c>
      <c r="T34" s="216">
        <v>22.41</v>
      </c>
      <c r="U34" s="216">
        <v>19.84</v>
      </c>
      <c r="V34" s="216">
        <v>19.86</v>
      </c>
      <c r="W34" s="216">
        <v>20.9</v>
      </c>
      <c r="X34" s="216">
        <v>20.77</v>
      </c>
      <c r="Y34" s="216">
        <v>20.72</v>
      </c>
      <c r="Z34" s="216">
        <v>18.829999999999998</v>
      </c>
      <c r="AA34" s="216">
        <v>19.13</v>
      </c>
      <c r="AB34" s="216">
        <v>19.7</v>
      </c>
      <c r="AC34" s="216">
        <v>19.38</v>
      </c>
      <c r="AD34" s="216">
        <v>20.23</v>
      </c>
      <c r="AE34" s="216">
        <v>19.53</v>
      </c>
      <c r="AF34" s="216">
        <v>19.670000000000002</v>
      </c>
      <c r="AG34" s="216">
        <v>18.760000000000002</v>
      </c>
      <c r="AH34" s="216">
        <v>18.59</v>
      </c>
      <c r="AI34" s="216">
        <v>18.920000000000002</v>
      </c>
      <c r="AJ34" s="216">
        <v>19.71</v>
      </c>
      <c r="AK34" s="216">
        <v>18.850000000000001</v>
      </c>
      <c r="AL34" s="216">
        <v>19.670000000000002</v>
      </c>
      <c r="AM34" s="216">
        <v>19.670000000000002</v>
      </c>
      <c r="AN34" s="216">
        <v>20.059999999999999</v>
      </c>
      <c r="AO34" s="216">
        <v>20.62</v>
      </c>
      <c r="AP34" s="216">
        <v>20.89</v>
      </c>
      <c r="AQ34" s="216">
        <v>19.98</v>
      </c>
      <c r="AR34" s="216">
        <v>20.38</v>
      </c>
      <c r="AS34" s="216">
        <v>20.56</v>
      </c>
      <c r="AT34" s="216">
        <v>19.89</v>
      </c>
      <c r="AU34" s="216">
        <v>18.64</v>
      </c>
      <c r="AV34" s="216">
        <v>17.190000000000001</v>
      </c>
      <c r="AW34" s="216">
        <v>14.64</v>
      </c>
      <c r="AX34" s="216">
        <v>12.1</v>
      </c>
      <c r="AY34" s="216">
        <v>12.25</v>
      </c>
      <c r="AZ34" s="216">
        <v>10.27</v>
      </c>
      <c r="BA34" s="216">
        <v>10.54</v>
      </c>
      <c r="BB34" s="216">
        <v>11.82</v>
      </c>
      <c r="BC34" s="216">
        <v>10.82</v>
      </c>
      <c r="BD34" s="216">
        <v>12.19</v>
      </c>
      <c r="BE34" s="216">
        <v>11.34</v>
      </c>
      <c r="BF34" s="216">
        <v>11.23</v>
      </c>
      <c r="BG34" s="216">
        <v>10.49442</v>
      </c>
      <c r="BH34" s="216">
        <v>9.9558590000000002</v>
      </c>
      <c r="BI34" s="216">
        <v>9.6992940000000001</v>
      </c>
      <c r="BJ34" s="327">
        <v>9.382657</v>
      </c>
      <c r="BK34" s="327">
        <v>9.0824920000000002</v>
      </c>
      <c r="BL34" s="327">
        <v>9.2467109999999995</v>
      </c>
      <c r="BM34" s="327">
        <v>10.003220000000001</v>
      </c>
      <c r="BN34" s="327">
        <v>10.892480000000001</v>
      </c>
      <c r="BO34" s="327">
        <v>10.658289999999999</v>
      </c>
      <c r="BP34" s="327">
        <v>11.47251</v>
      </c>
      <c r="BQ34" s="327">
        <v>11.37083</v>
      </c>
      <c r="BR34" s="327">
        <v>11.362299999999999</v>
      </c>
      <c r="BS34" s="327">
        <v>11.59079</v>
      </c>
      <c r="BT34" s="327">
        <v>11.43943</v>
      </c>
      <c r="BU34" s="327">
        <v>11.38368</v>
      </c>
      <c r="BV34" s="327">
        <v>11.273099999999999</v>
      </c>
    </row>
    <row r="35" spans="1:74" ht="11.1" customHeight="1" x14ac:dyDescent="0.2">
      <c r="A35" s="52" t="s">
        <v>20</v>
      </c>
      <c r="B35" s="151" t="s">
        <v>559</v>
      </c>
      <c r="C35" s="216">
        <v>19.59</v>
      </c>
      <c r="D35" s="216">
        <v>20.93</v>
      </c>
      <c r="E35" s="216">
        <v>22.59</v>
      </c>
      <c r="F35" s="216">
        <v>24.06</v>
      </c>
      <c r="G35" s="216">
        <v>23.04</v>
      </c>
      <c r="H35" s="216">
        <v>23.13</v>
      </c>
      <c r="I35" s="216">
        <v>22.95</v>
      </c>
      <c r="J35" s="216">
        <v>22.51</v>
      </c>
      <c r="K35" s="216">
        <v>22.73</v>
      </c>
      <c r="L35" s="216">
        <v>23.2</v>
      </c>
      <c r="M35" s="216">
        <v>23.38</v>
      </c>
      <c r="N35" s="216">
        <v>22.45</v>
      </c>
      <c r="O35" s="216">
        <v>22.94</v>
      </c>
      <c r="P35" s="216">
        <v>23.81</v>
      </c>
      <c r="Q35" s="216">
        <v>24.96</v>
      </c>
      <c r="R35" s="216">
        <v>24.61</v>
      </c>
      <c r="S35" s="216">
        <v>23.24</v>
      </c>
      <c r="T35" s="216">
        <v>21.63</v>
      </c>
      <c r="U35" s="216">
        <v>21.92</v>
      </c>
      <c r="V35" s="216">
        <v>23.38</v>
      </c>
      <c r="W35" s="216">
        <v>24.42</v>
      </c>
      <c r="X35" s="216">
        <v>24.93</v>
      </c>
      <c r="Y35" s="216">
        <v>24.28</v>
      </c>
      <c r="Z35" s="216">
        <v>23.44</v>
      </c>
      <c r="AA35" s="216">
        <v>22.94</v>
      </c>
      <c r="AB35" s="216">
        <v>23.84</v>
      </c>
      <c r="AC35" s="216">
        <v>23.87</v>
      </c>
      <c r="AD35" s="216">
        <v>22.96</v>
      </c>
      <c r="AE35" s="216">
        <v>22.6</v>
      </c>
      <c r="AF35" s="216">
        <v>22.37</v>
      </c>
      <c r="AG35" s="216">
        <v>23.1</v>
      </c>
      <c r="AH35" s="216">
        <v>23.24</v>
      </c>
      <c r="AI35" s="216">
        <v>23.55</v>
      </c>
      <c r="AJ35" s="216">
        <v>22.85</v>
      </c>
      <c r="AK35" s="216">
        <v>22.74</v>
      </c>
      <c r="AL35" s="216">
        <v>22.81</v>
      </c>
      <c r="AM35" s="216">
        <v>23.13</v>
      </c>
      <c r="AN35" s="216">
        <v>23.97</v>
      </c>
      <c r="AO35" s="216">
        <v>23.82</v>
      </c>
      <c r="AP35" s="216">
        <v>22.82</v>
      </c>
      <c r="AQ35" s="216">
        <v>22.77</v>
      </c>
      <c r="AR35" s="216">
        <v>22.73</v>
      </c>
      <c r="AS35" s="216">
        <v>22.36</v>
      </c>
      <c r="AT35" s="216">
        <v>21.95</v>
      </c>
      <c r="AU35" s="216">
        <v>21.38</v>
      </c>
      <c r="AV35" s="216">
        <v>20.09</v>
      </c>
      <c r="AW35" s="216">
        <v>19.68</v>
      </c>
      <c r="AX35" s="216">
        <v>16.59</v>
      </c>
      <c r="AY35" s="216">
        <v>13.38</v>
      </c>
      <c r="AZ35" s="216">
        <v>16.07</v>
      </c>
      <c r="BA35" s="216">
        <v>15.53</v>
      </c>
      <c r="BB35" s="216">
        <v>14.83</v>
      </c>
      <c r="BC35" s="216">
        <v>15.31</v>
      </c>
      <c r="BD35" s="216">
        <v>15.31</v>
      </c>
      <c r="BE35" s="216">
        <v>14.35</v>
      </c>
      <c r="BF35" s="216">
        <v>13.02</v>
      </c>
      <c r="BG35" s="216">
        <v>13.37576</v>
      </c>
      <c r="BH35" s="216">
        <v>13.74714</v>
      </c>
      <c r="BI35" s="216">
        <v>13.25708</v>
      </c>
      <c r="BJ35" s="327">
        <v>12.88639</v>
      </c>
      <c r="BK35" s="327">
        <v>13.73579</v>
      </c>
      <c r="BL35" s="327">
        <v>14.131740000000001</v>
      </c>
      <c r="BM35" s="327">
        <v>14.25426</v>
      </c>
      <c r="BN35" s="327">
        <v>14.70036</v>
      </c>
      <c r="BO35" s="327">
        <v>14.836589999999999</v>
      </c>
      <c r="BP35" s="327">
        <v>14.9756</v>
      </c>
      <c r="BQ35" s="327">
        <v>15.213430000000001</v>
      </c>
      <c r="BR35" s="327">
        <v>15.604179999999999</v>
      </c>
      <c r="BS35" s="327">
        <v>15.72288</v>
      </c>
      <c r="BT35" s="327">
        <v>15.93472</v>
      </c>
      <c r="BU35" s="327">
        <v>15.93289</v>
      </c>
      <c r="BV35" s="327">
        <v>15.97138</v>
      </c>
    </row>
    <row r="36" spans="1:74" ht="11.1" customHeight="1" x14ac:dyDescent="0.2">
      <c r="A36" s="52"/>
      <c r="B36" s="55" t="s">
        <v>249</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62"/>
      <c r="BE36" s="62"/>
      <c r="BF36" s="62"/>
      <c r="BG36" s="62"/>
      <c r="BH36" s="62"/>
      <c r="BI36" s="62"/>
      <c r="BJ36" s="330"/>
      <c r="BK36" s="330"/>
      <c r="BL36" s="330"/>
      <c r="BM36" s="330"/>
      <c r="BN36" s="330"/>
      <c r="BO36" s="330"/>
      <c r="BP36" s="330"/>
      <c r="BQ36" s="330"/>
      <c r="BR36" s="330"/>
      <c r="BS36" s="330"/>
      <c r="BT36" s="330"/>
      <c r="BU36" s="330"/>
      <c r="BV36" s="330"/>
    </row>
    <row r="37" spans="1:74" ht="11.1" customHeight="1" x14ac:dyDescent="0.2">
      <c r="A37" s="56" t="s">
        <v>7</v>
      </c>
      <c r="B37" s="152" t="s">
        <v>548</v>
      </c>
      <c r="C37" s="486">
        <v>6.53</v>
      </c>
      <c r="D37" s="486">
        <v>6.63</v>
      </c>
      <c r="E37" s="486">
        <v>6.53</v>
      </c>
      <c r="F37" s="486">
        <v>6.53</v>
      </c>
      <c r="G37" s="486">
        <v>6.68</v>
      </c>
      <c r="H37" s="486">
        <v>7.14</v>
      </c>
      <c r="I37" s="486">
        <v>7.32</v>
      </c>
      <c r="J37" s="486">
        <v>7.39</v>
      </c>
      <c r="K37" s="486">
        <v>7.15</v>
      </c>
      <c r="L37" s="486">
        <v>6.77</v>
      </c>
      <c r="M37" s="486">
        <v>6.53</v>
      </c>
      <c r="N37" s="486">
        <v>6.51</v>
      </c>
      <c r="O37" s="486">
        <v>6.44</v>
      </c>
      <c r="P37" s="486">
        <v>6.45</v>
      </c>
      <c r="Q37" s="486">
        <v>6.46</v>
      </c>
      <c r="R37" s="486">
        <v>6.38</v>
      </c>
      <c r="S37" s="486">
        <v>6.53</v>
      </c>
      <c r="T37" s="486">
        <v>6.89</v>
      </c>
      <c r="U37" s="486">
        <v>7.13</v>
      </c>
      <c r="V37" s="486">
        <v>7.08</v>
      </c>
      <c r="W37" s="486">
        <v>6.97</v>
      </c>
      <c r="X37" s="486">
        <v>6.62</v>
      </c>
      <c r="Y37" s="486">
        <v>6.5</v>
      </c>
      <c r="Z37" s="486">
        <v>6.52</v>
      </c>
      <c r="AA37" s="486">
        <v>6.5</v>
      </c>
      <c r="AB37" s="486">
        <v>6.66</v>
      </c>
      <c r="AC37" s="486">
        <v>6.64</v>
      </c>
      <c r="AD37" s="486">
        <v>6.58</v>
      </c>
      <c r="AE37" s="486">
        <v>6.75</v>
      </c>
      <c r="AF37" s="486">
        <v>7.25</v>
      </c>
      <c r="AG37" s="486">
        <v>7.45</v>
      </c>
      <c r="AH37" s="486">
        <v>7.37</v>
      </c>
      <c r="AI37" s="486">
        <v>7.22</v>
      </c>
      <c r="AJ37" s="486">
        <v>6.87</v>
      </c>
      <c r="AK37" s="486">
        <v>6.65</v>
      </c>
      <c r="AL37" s="486">
        <v>6.66</v>
      </c>
      <c r="AM37" s="486">
        <v>6.99</v>
      </c>
      <c r="AN37" s="486">
        <v>7.15</v>
      </c>
      <c r="AO37" s="486">
        <v>7.01</v>
      </c>
      <c r="AP37" s="486">
        <v>6.79</v>
      </c>
      <c r="AQ37" s="486">
        <v>6.85</v>
      </c>
      <c r="AR37" s="486">
        <v>7.41</v>
      </c>
      <c r="AS37" s="486">
        <v>7.64</v>
      </c>
      <c r="AT37" s="486">
        <v>7.53</v>
      </c>
      <c r="AU37" s="486">
        <v>7.35</v>
      </c>
      <c r="AV37" s="486">
        <v>7.07</v>
      </c>
      <c r="AW37" s="486">
        <v>6.76</v>
      </c>
      <c r="AX37" s="486">
        <v>6.7</v>
      </c>
      <c r="AY37" s="486">
        <v>6.63</v>
      </c>
      <c r="AZ37" s="486">
        <v>6.9</v>
      </c>
      <c r="BA37" s="486">
        <v>6.81</v>
      </c>
      <c r="BB37" s="486">
        <v>6.6</v>
      </c>
      <c r="BC37" s="486">
        <v>6.71</v>
      </c>
      <c r="BD37" s="486">
        <v>7.1</v>
      </c>
      <c r="BE37" s="486">
        <v>7.44</v>
      </c>
      <c r="BF37" s="486">
        <v>7.32</v>
      </c>
      <c r="BG37" s="486">
        <v>7.18</v>
      </c>
      <c r="BH37" s="486">
        <v>7.0750700000000002</v>
      </c>
      <c r="BI37" s="486">
        <v>6.7674050000000001</v>
      </c>
      <c r="BJ37" s="487">
        <v>6.597677</v>
      </c>
      <c r="BK37" s="487">
        <v>6.7170969999999999</v>
      </c>
      <c r="BL37" s="487">
        <v>6.9521920000000001</v>
      </c>
      <c r="BM37" s="487">
        <v>6.8573440000000003</v>
      </c>
      <c r="BN37" s="487">
        <v>6.6894270000000002</v>
      </c>
      <c r="BO37" s="487">
        <v>6.7644539999999997</v>
      </c>
      <c r="BP37" s="487">
        <v>7.2110820000000002</v>
      </c>
      <c r="BQ37" s="487">
        <v>7.5613789999999996</v>
      </c>
      <c r="BR37" s="487">
        <v>7.4036569999999999</v>
      </c>
      <c r="BS37" s="487">
        <v>7.282114</v>
      </c>
      <c r="BT37" s="487">
        <v>7.1530959999999997</v>
      </c>
      <c r="BU37" s="487">
        <v>6.8433539999999997</v>
      </c>
      <c r="BV37" s="487">
        <v>6.6595659999999999</v>
      </c>
    </row>
    <row r="38" spans="1:74" ht="11.1" customHeight="1" x14ac:dyDescent="0.2">
      <c r="A38" s="56" t="s">
        <v>8</v>
      </c>
      <c r="B38" s="152" t="s">
        <v>549</v>
      </c>
      <c r="C38" s="486">
        <v>9.7799999999999994</v>
      </c>
      <c r="D38" s="486">
        <v>9.99</v>
      </c>
      <c r="E38" s="486">
        <v>9.93</v>
      </c>
      <c r="F38" s="486">
        <v>9.9600000000000009</v>
      </c>
      <c r="G38" s="486">
        <v>10.19</v>
      </c>
      <c r="H38" s="486">
        <v>10.66</v>
      </c>
      <c r="I38" s="486">
        <v>10.67</v>
      </c>
      <c r="J38" s="486">
        <v>10.72</v>
      </c>
      <c r="K38" s="486">
        <v>10.59</v>
      </c>
      <c r="L38" s="486">
        <v>10.25</v>
      </c>
      <c r="M38" s="486">
        <v>9.98</v>
      </c>
      <c r="N38" s="486">
        <v>9.77</v>
      </c>
      <c r="O38" s="486">
        <v>9.84</v>
      </c>
      <c r="P38" s="486">
        <v>9.94</v>
      </c>
      <c r="Q38" s="486">
        <v>9.84</v>
      </c>
      <c r="R38" s="486">
        <v>9.82</v>
      </c>
      <c r="S38" s="486">
        <v>9.9600000000000009</v>
      </c>
      <c r="T38" s="486">
        <v>10.39</v>
      </c>
      <c r="U38" s="486">
        <v>10.39</v>
      </c>
      <c r="V38" s="486">
        <v>10.39</v>
      </c>
      <c r="W38" s="486">
        <v>10.5</v>
      </c>
      <c r="X38" s="486">
        <v>10.08</v>
      </c>
      <c r="Y38" s="486">
        <v>9.89</v>
      </c>
      <c r="Z38" s="486">
        <v>9.81</v>
      </c>
      <c r="AA38" s="486">
        <v>9.77</v>
      </c>
      <c r="AB38" s="486">
        <v>10.06</v>
      </c>
      <c r="AC38" s="486">
        <v>10.02</v>
      </c>
      <c r="AD38" s="486">
        <v>9.9600000000000009</v>
      </c>
      <c r="AE38" s="486">
        <v>10.220000000000001</v>
      </c>
      <c r="AF38" s="486">
        <v>10.65</v>
      </c>
      <c r="AG38" s="486">
        <v>10.7</v>
      </c>
      <c r="AH38" s="486">
        <v>10.69</v>
      </c>
      <c r="AI38" s="486">
        <v>10.53</v>
      </c>
      <c r="AJ38" s="486">
        <v>10.28</v>
      </c>
      <c r="AK38" s="486">
        <v>10.029999999999999</v>
      </c>
      <c r="AL38" s="486">
        <v>9.9600000000000009</v>
      </c>
      <c r="AM38" s="486">
        <v>10.35</v>
      </c>
      <c r="AN38" s="486">
        <v>10.68</v>
      </c>
      <c r="AO38" s="486">
        <v>10.65</v>
      </c>
      <c r="AP38" s="486">
        <v>10.46</v>
      </c>
      <c r="AQ38" s="486">
        <v>10.54</v>
      </c>
      <c r="AR38" s="486">
        <v>10.96</v>
      </c>
      <c r="AS38" s="486">
        <v>11.17</v>
      </c>
      <c r="AT38" s="486">
        <v>11.04</v>
      </c>
      <c r="AU38" s="486">
        <v>11.2</v>
      </c>
      <c r="AV38" s="486">
        <v>10.82</v>
      </c>
      <c r="AW38" s="486">
        <v>10.52</v>
      </c>
      <c r="AX38" s="486">
        <v>10.35</v>
      </c>
      <c r="AY38" s="486">
        <v>10.27</v>
      </c>
      <c r="AZ38" s="486">
        <v>10.59</v>
      </c>
      <c r="BA38" s="486">
        <v>10.57</v>
      </c>
      <c r="BB38" s="486">
        <v>10.32</v>
      </c>
      <c r="BC38" s="486">
        <v>10.42</v>
      </c>
      <c r="BD38" s="486">
        <v>10.81</v>
      </c>
      <c r="BE38" s="486">
        <v>11.02</v>
      </c>
      <c r="BF38" s="486">
        <v>10.9</v>
      </c>
      <c r="BG38" s="486">
        <v>10.94</v>
      </c>
      <c r="BH38" s="486">
        <v>10.616350000000001</v>
      </c>
      <c r="BI38" s="486">
        <v>10.48038</v>
      </c>
      <c r="BJ38" s="487">
        <v>10.25595</v>
      </c>
      <c r="BK38" s="487">
        <v>10.344670000000001</v>
      </c>
      <c r="BL38" s="487">
        <v>10.70163</v>
      </c>
      <c r="BM38" s="487">
        <v>10.709059999999999</v>
      </c>
      <c r="BN38" s="487">
        <v>10.52957</v>
      </c>
      <c r="BO38" s="487">
        <v>10.557700000000001</v>
      </c>
      <c r="BP38" s="487">
        <v>11.020960000000001</v>
      </c>
      <c r="BQ38" s="487">
        <v>11.26271</v>
      </c>
      <c r="BR38" s="487">
        <v>11.10755</v>
      </c>
      <c r="BS38" s="487">
        <v>11.169309999999999</v>
      </c>
      <c r="BT38" s="487">
        <v>10.85613</v>
      </c>
      <c r="BU38" s="487">
        <v>10.677210000000001</v>
      </c>
      <c r="BV38" s="487">
        <v>10.46594</v>
      </c>
    </row>
    <row r="39" spans="1:74" ht="11.1" customHeight="1" x14ac:dyDescent="0.2">
      <c r="A39" s="56" t="s">
        <v>693</v>
      </c>
      <c r="B39" s="264" t="s">
        <v>550</v>
      </c>
      <c r="C39" s="488">
        <v>10.87</v>
      </c>
      <c r="D39" s="488">
        <v>11.06</v>
      </c>
      <c r="E39" s="488">
        <v>11.52</v>
      </c>
      <c r="F39" s="488">
        <v>11.67</v>
      </c>
      <c r="G39" s="488">
        <v>11.93</v>
      </c>
      <c r="H39" s="488">
        <v>11.97</v>
      </c>
      <c r="I39" s="488">
        <v>12.09</v>
      </c>
      <c r="J39" s="488">
        <v>12.09</v>
      </c>
      <c r="K39" s="488">
        <v>12.17</v>
      </c>
      <c r="L39" s="488">
        <v>12.08</v>
      </c>
      <c r="M39" s="488">
        <v>11.78</v>
      </c>
      <c r="N39" s="488">
        <v>11.4</v>
      </c>
      <c r="O39" s="488">
        <v>11.41</v>
      </c>
      <c r="P39" s="488">
        <v>11.51</v>
      </c>
      <c r="Q39" s="488">
        <v>11.7</v>
      </c>
      <c r="R39" s="488">
        <v>11.92</v>
      </c>
      <c r="S39" s="488">
        <v>11.9</v>
      </c>
      <c r="T39" s="488">
        <v>12.09</v>
      </c>
      <c r="U39" s="488">
        <v>12</v>
      </c>
      <c r="V39" s="488">
        <v>12.17</v>
      </c>
      <c r="W39" s="488">
        <v>12.3</v>
      </c>
      <c r="X39" s="488">
        <v>12.03</v>
      </c>
      <c r="Y39" s="488">
        <v>11.75</v>
      </c>
      <c r="Z39" s="488">
        <v>11.62</v>
      </c>
      <c r="AA39" s="488">
        <v>11.46</v>
      </c>
      <c r="AB39" s="488">
        <v>11.63</v>
      </c>
      <c r="AC39" s="488">
        <v>11.61</v>
      </c>
      <c r="AD39" s="488">
        <v>11.93</v>
      </c>
      <c r="AE39" s="488">
        <v>12.4</v>
      </c>
      <c r="AF39" s="488">
        <v>12.54</v>
      </c>
      <c r="AG39" s="488">
        <v>12.65</v>
      </c>
      <c r="AH39" s="488">
        <v>12.53</v>
      </c>
      <c r="AI39" s="488">
        <v>12.51</v>
      </c>
      <c r="AJ39" s="488">
        <v>12.36</v>
      </c>
      <c r="AK39" s="488">
        <v>12.1</v>
      </c>
      <c r="AL39" s="488">
        <v>11.72</v>
      </c>
      <c r="AM39" s="488">
        <v>11.66</v>
      </c>
      <c r="AN39" s="488">
        <v>11.94</v>
      </c>
      <c r="AO39" s="488">
        <v>12.26</v>
      </c>
      <c r="AP39" s="488">
        <v>12.32</v>
      </c>
      <c r="AQ39" s="488">
        <v>12.85</v>
      </c>
      <c r="AR39" s="488">
        <v>13</v>
      </c>
      <c r="AS39" s="488">
        <v>13.1</v>
      </c>
      <c r="AT39" s="488">
        <v>13.04</v>
      </c>
      <c r="AU39" s="488">
        <v>12.95</v>
      </c>
      <c r="AV39" s="488">
        <v>12.6</v>
      </c>
      <c r="AW39" s="488">
        <v>12.48</v>
      </c>
      <c r="AX39" s="488">
        <v>12.16</v>
      </c>
      <c r="AY39" s="488">
        <v>12.09</v>
      </c>
      <c r="AZ39" s="488">
        <v>12.28</v>
      </c>
      <c r="BA39" s="488">
        <v>12.35</v>
      </c>
      <c r="BB39" s="488">
        <v>12.64</v>
      </c>
      <c r="BC39" s="488">
        <v>12.95</v>
      </c>
      <c r="BD39" s="488">
        <v>12.93</v>
      </c>
      <c r="BE39" s="488">
        <v>12.99</v>
      </c>
      <c r="BF39" s="488">
        <v>12.93</v>
      </c>
      <c r="BG39" s="488">
        <v>13.06</v>
      </c>
      <c r="BH39" s="488">
        <v>12.469849999999999</v>
      </c>
      <c r="BI39" s="488">
        <v>12.50055</v>
      </c>
      <c r="BJ39" s="489">
        <v>12.053380000000001</v>
      </c>
      <c r="BK39" s="489">
        <v>11.957689999999999</v>
      </c>
      <c r="BL39" s="489">
        <v>12.223100000000001</v>
      </c>
      <c r="BM39" s="489">
        <v>12.33414</v>
      </c>
      <c r="BN39" s="489">
        <v>12.560600000000001</v>
      </c>
      <c r="BO39" s="489">
        <v>12.850429999999999</v>
      </c>
      <c r="BP39" s="489">
        <v>12.941689999999999</v>
      </c>
      <c r="BQ39" s="489">
        <v>13.110329999999999</v>
      </c>
      <c r="BR39" s="489">
        <v>13.07888</v>
      </c>
      <c r="BS39" s="489">
        <v>13.22659</v>
      </c>
      <c r="BT39" s="489">
        <v>12.7621</v>
      </c>
      <c r="BU39" s="489">
        <v>12.810639999999999</v>
      </c>
      <c r="BV39" s="489">
        <v>12.418939999999999</v>
      </c>
    </row>
    <row r="40" spans="1:74" s="263" customFormat="1" ht="9.6" customHeight="1" x14ac:dyDescent="0.2">
      <c r="A40" s="56"/>
      <c r="B40" s="780"/>
      <c r="C40" s="781"/>
      <c r="D40" s="781"/>
      <c r="E40" s="781"/>
      <c r="F40" s="781"/>
      <c r="G40" s="781"/>
      <c r="H40" s="781"/>
      <c r="I40" s="781"/>
      <c r="J40" s="781"/>
      <c r="K40" s="781"/>
      <c r="L40" s="781"/>
      <c r="M40" s="781"/>
      <c r="N40" s="781"/>
      <c r="O40" s="781"/>
      <c r="P40" s="781"/>
      <c r="Q40" s="781"/>
      <c r="R40" s="781"/>
      <c r="S40" s="781"/>
      <c r="T40" s="781"/>
      <c r="U40" s="781"/>
      <c r="V40" s="781"/>
      <c r="W40" s="781"/>
      <c r="X40" s="781"/>
      <c r="Y40" s="781"/>
      <c r="Z40" s="781"/>
      <c r="AA40" s="781"/>
      <c r="AB40" s="781"/>
      <c r="AC40" s="781"/>
      <c r="AD40" s="781"/>
      <c r="AE40" s="781"/>
      <c r="AF40" s="781"/>
      <c r="AG40" s="781"/>
      <c r="AH40" s="781"/>
      <c r="AI40" s="781"/>
      <c r="AJ40" s="781"/>
      <c r="AK40" s="781"/>
      <c r="AL40" s="781"/>
      <c r="AM40" s="308"/>
      <c r="AY40" s="414"/>
      <c r="AZ40" s="414"/>
      <c r="BA40" s="414"/>
      <c r="BB40" s="414"/>
      <c r="BC40" s="414"/>
      <c r="BD40" s="414"/>
      <c r="BE40" s="414"/>
      <c r="BF40" s="661"/>
      <c r="BG40" s="414"/>
      <c r="BH40" s="414"/>
      <c r="BI40" s="414"/>
      <c r="BJ40" s="414"/>
      <c r="BK40" s="414"/>
      <c r="BL40" s="414"/>
      <c r="BM40" s="414"/>
      <c r="BN40" s="414"/>
      <c r="BO40" s="414"/>
      <c r="BP40" s="414"/>
      <c r="BQ40" s="414"/>
      <c r="BR40" s="414"/>
      <c r="BS40" s="414"/>
      <c r="BT40" s="414"/>
      <c r="BU40" s="414"/>
      <c r="BV40" s="414"/>
    </row>
    <row r="41" spans="1:74" s="263" customFormat="1" ht="12" customHeight="1" x14ac:dyDescent="0.2">
      <c r="A41" s="56"/>
      <c r="B41" s="755" t="s">
        <v>1055</v>
      </c>
      <c r="C41" s="756"/>
      <c r="D41" s="756"/>
      <c r="E41" s="756"/>
      <c r="F41" s="756"/>
      <c r="G41" s="756"/>
      <c r="H41" s="756"/>
      <c r="I41" s="756"/>
      <c r="J41" s="756"/>
      <c r="K41" s="756"/>
      <c r="L41" s="756"/>
      <c r="M41" s="756"/>
      <c r="N41" s="756"/>
      <c r="O41" s="756"/>
      <c r="P41" s="756"/>
      <c r="Q41" s="756"/>
      <c r="AY41" s="502"/>
      <c r="AZ41" s="502"/>
      <c r="BA41" s="502"/>
      <c r="BB41" s="502"/>
      <c r="BC41" s="502"/>
      <c r="BD41" s="502"/>
      <c r="BE41" s="502"/>
      <c r="BF41" s="662"/>
      <c r="BG41" s="502"/>
      <c r="BH41" s="502"/>
      <c r="BI41" s="502"/>
      <c r="BJ41" s="502"/>
      <c r="BK41" s="483"/>
    </row>
    <row r="42" spans="1:74" s="263" customFormat="1" ht="12" customHeight="1" x14ac:dyDescent="0.2">
      <c r="A42" s="56"/>
      <c r="B42" s="764" t="s">
        <v>140</v>
      </c>
      <c r="C42" s="756"/>
      <c r="D42" s="756"/>
      <c r="E42" s="756"/>
      <c r="F42" s="756"/>
      <c r="G42" s="756"/>
      <c r="H42" s="756"/>
      <c r="I42" s="756"/>
      <c r="J42" s="756"/>
      <c r="K42" s="756"/>
      <c r="L42" s="756"/>
      <c r="M42" s="756"/>
      <c r="N42" s="756"/>
      <c r="O42" s="756"/>
      <c r="P42" s="756"/>
      <c r="Q42" s="756"/>
      <c r="AY42" s="502"/>
      <c r="AZ42" s="502"/>
      <c r="BA42" s="502"/>
      <c r="BB42" s="502"/>
      <c r="BC42" s="502"/>
      <c r="BD42" s="502"/>
      <c r="BE42" s="502"/>
      <c r="BF42" s="662"/>
      <c r="BG42" s="502"/>
      <c r="BH42" s="502"/>
      <c r="BI42" s="502"/>
      <c r="BJ42" s="502"/>
      <c r="BK42" s="483"/>
    </row>
    <row r="43" spans="1:74" s="435" customFormat="1" ht="12" customHeight="1" x14ac:dyDescent="0.2">
      <c r="A43" s="434"/>
      <c r="B43" s="785" t="s">
        <v>1088</v>
      </c>
      <c r="C43" s="778"/>
      <c r="D43" s="778"/>
      <c r="E43" s="778"/>
      <c r="F43" s="778"/>
      <c r="G43" s="778"/>
      <c r="H43" s="778"/>
      <c r="I43" s="778"/>
      <c r="J43" s="778"/>
      <c r="K43" s="778"/>
      <c r="L43" s="778"/>
      <c r="M43" s="778"/>
      <c r="N43" s="778"/>
      <c r="O43" s="778"/>
      <c r="P43" s="778"/>
      <c r="Q43" s="774"/>
      <c r="AY43" s="503"/>
      <c r="AZ43" s="503"/>
      <c r="BA43" s="503"/>
      <c r="BB43" s="503"/>
      <c r="BC43" s="503"/>
      <c r="BD43" s="503"/>
      <c r="BE43" s="503"/>
      <c r="BF43" s="663"/>
      <c r="BG43" s="503"/>
      <c r="BH43" s="503"/>
      <c r="BI43" s="503"/>
      <c r="BJ43" s="503"/>
    </row>
    <row r="44" spans="1:74" s="435" customFormat="1" ht="12" customHeight="1" x14ac:dyDescent="0.2">
      <c r="A44" s="434"/>
      <c r="B44" s="785" t="s">
        <v>1089</v>
      </c>
      <c r="C44" s="778"/>
      <c r="D44" s="778"/>
      <c r="E44" s="778"/>
      <c r="F44" s="778"/>
      <c r="G44" s="778"/>
      <c r="H44" s="778"/>
      <c r="I44" s="778"/>
      <c r="J44" s="778"/>
      <c r="K44" s="778"/>
      <c r="L44" s="778"/>
      <c r="M44" s="778"/>
      <c r="N44" s="778"/>
      <c r="O44" s="778"/>
      <c r="P44" s="778"/>
      <c r="Q44" s="774"/>
      <c r="AY44" s="503"/>
      <c r="AZ44" s="503"/>
      <c r="BA44" s="503"/>
      <c r="BB44" s="503"/>
      <c r="BC44" s="503"/>
      <c r="BD44" s="503"/>
      <c r="BE44" s="503"/>
      <c r="BF44" s="663"/>
      <c r="BG44" s="503"/>
      <c r="BH44" s="503"/>
      <c r="BI44" s="503"/>
      <c r="BJ44" s="503"/>
    </row>
    <row r="45" spans="1:74" s="435" customFormat="1" ht="12" customHeight="1" x14ac:dyDescent="0.2">
      <c r="A45" s="434"/>
      <c r="B45" s="784" t="s">
        <v>1281</v>
      </c>
      <c r="C45" s="778"/>
      <c r="D45" s="778"/>
      <c r="E45" s="778"/>
      <c r="F45" s="778"/>
      <c r="G45" s="778"/>
      <c r="H45" s="778"/>
      <c r="I45" s="778"/>
      <c r="J45" s="778"/>
      <c r="K45" s="778"/>
      <c r="L45" s="778"/>
      <c r="M45" s="778"/>
      <c r="N45" s="778"/>
      <c r="O45" s="778"/>
      <c r="P45" s="778"/>
      <c r="Q45" s="774"/>
      <c r="AY45" s="503"/>
      <c r="AZ45" s="503"/>
      <c r="BA45" s="503"/>
      <c r="BB45" s="503"/>
      <c r="BC45" s="503"/>
      <c r="BD45" s="503"/>
      <c r="BE45" s="503"/>
      <c r="BF45" s="663"/>
      <c r="BG45" s="503"/>
      <c r="BH45" s="503"/>
      <c r="BI45" s="503"/>
      <c r="BJ45" s="503"/>
    </row>
    <row r="46" spans="1:74" s="435" customFormat="1" ht="12" customHeight="1" x14ac:dyDescent="0.2">
      <c r="A46" s="434"/>
      <c r="B46" s="777" t="s">
        <v>1082</v>
      </c>
      <c r="C46" s="778"/>
      <c r="D46" s="778"/>
      <c r="E46" s="778"/>
      <c r="F46" s="778"/>
      <c r="G46" s="778"/>
      <c r="H46" s="778"/>
      <c r="I46" s="778"/>
      <c r="J46" s="778"/>
      <c r="K46" s="778"/>
      <c r="L46" s="778"/>
      <c r="M46" s="778"/>
      <c r="N46" s="778"/>
      <c r="O46" s="778"/>
      <c r="P46" s="778"/>
      <c r="Q46" s="774"/>
      <c r="AY46" s="503"/>
      <c r="AZ46" s="503"/>
      <c r="BA46" s="503"/>
      <c r="BB46" s="503"/>
      <c r="BC46" s="503"/>
      <c r="BD46" s="503"/>
      <c r="BE46" s="503"/>
      <c r="BF46" s="663"/>
      <c r="BG46" s="503"/>
      <c r="BH46" s="503"/>
      <c r="BI46" s="503"/>
      <c r="BJ46" s="503"/>
    </row>
    <row r="47" spans="1:74" s="435" customFormat="1" ht="12" customHeight="1" x14ac:dyDescent="0.2">
      <c r="A47" s="434"/>
      <c r="B47" s="772" t="s">
        <v>1090</v>
      </c>
      <c r="C47" s="773"/>
      <c r="D47" s="773"/>
      <c r="E47" s="773"/>
      <c r="F47" s="773"/>
      <c r="G47" s="773"/>
      <c r="H47" s="773"/>
      <c r="I47" s="773"/>
      <c r="J47" s="773"/>
      <c r="K47" s="773"/>
      <c r="L47" s="773"/>
      <c r="M47" s="773"/>
      <c r="N47" s="773"/>
      <c r="O47" s="773"/>
      <c r="P47" s="773"/>
      <c r="Q47" s="773"/>
      <c r="AY47" s="503"/>
      <c r="AZ47" s="503"/>
      <c r="BA47" s="503"/>
      <c r="BB47" s="503"/>
      <c r="BC47" s="503"/>
      <c r="BD47" s="503"/>
      <c r="BE47" s="503"/>
      <c r="BF47" s="663"/>
      <c r="BG47" s="503"/>
      <c r="BH47" s="503"/>
      <c r="BI47" s="503"/>
      <c r="BJ47" s="503"/>
    </row>
    <row r="48" spans="1:74" s="435" customFormat="1" ht="12" customHeight="1" x14ac:dyDescent="0.2">
      <c r="A48" s="434"/>
      <c r="B48" s="777" t="s">
        <v>1091</v>
      </c>
      <c r="C48" s="778"/>
      <c r="D48" s="778"/>
      <c r="E48" s="778"/>
      <c r="F48" s="778"/>
      <c r="G48" s="778"/>
      <c r="H48" s="778"/>
      <c r="I48" s="778"/>
      <c r="J48" s="778"/>
      <c r="K48" s="778"/>
      <c r="L48" s="778"/>
      <c r="M48" s="778"/>
      <c r="N48" s="778"/>
      <c r="O48" s="778"/>
      <c r="P48" s="778"/>
      <c r="Q48" s="774"/>
      <c r="AY48" s="503"/>
      <c r="AZ48" s="503"/>
      <c r="BA48" s="503"/>
      <c r="BB48" s="503"/>
      <c r="BC48" s="503"/>
      <c r="BD48" s="503"/>
      <c r="BE48" s="503"/>
      <c r="BF48" s="663"/>
      <c r="BG48" s="503"/>
      <c r="BH48" s="503"/>
      <c r="BI48" s="503"/>
      <c r="BJ48" s="503"/>
    </row>
    <row r="49" spans="1:74" s="435" customFormat="1" ht="12" customHeight="1" x14ac:dyDescent="0.2">
      <c r="A49" s="434"/>
      <c r="B49" s="787" t="s">
        <v>1092</v>
      </c>
      <c r="C49" s="774"/>
      <c r="D49" s="774"/>
      <c r="E49" s="774"/>
      <c r="F49" s="774"/>
      <c r="G49" s="774"/>
      <c r="H49" s="774"/>
      <c r="I49" s="774"/>
      <c r="J49" s="774"/>
      <c r="K49" s="774"/>
      <c r="L49" s="774"/>
      <c r="M49" s="774"/>
      <c r="N49" s="774"/>
      <c r="O49" s="774"/>
      <c r="P49" s="774"/>
      <c r="Q49" s="774"/>
      <c r="AY49" s="503"/>
      <c r="AZ49" s="503"/>
      <c r="BA49" s="503"/>
      <c r="BB49" s="503"/>
      <c r="BC49" s="503"/>
      <c r="BD49" s="503"/>
      <c r="BE49" s="503"/>
      <c r="BF49" s="663"/>
      <c r="BG49" s="503"/>
      <c r="BH49" s="503"/>
      <c r="BI49" s="503"/>
      <c r="BJ49" s="503"/>
    </row>
    <row r="50" spans="1:74" s="435" customFormat="1" ht="12" customHeight="1" x14ac:dyDescent="0.2">
      <c r="A50" s="434"/>
      <c r="B50" s="783" t="s">
        <v>909</v>
      </c>
      <c r="C50" s="774"/>
      <c r="D50" s="774"/>
      <c r="E50" s="774"/>
      <c r="F50" s="774"/>
      <c r="G50" s="774"/>
      <c r="H50" s="774"/>
      <c r="I50" s="774"/>
      <c r="J50" s="774"/>
      <c r="K50" s="774"/>
      <c r="L50" s="774"/>
      <c r="M50" s="774"/>
      <c r="N50" s="774"/>
      <c r="O50" s="774"/>
      <c r="P50" s="774"/>
      <c r="Q50" s="774"/>
      <c r="AY50" s="503"/>
      <c r="AZ50" s="503"/>
      <c r="BA50" s="503"/>
      <c r="BB50" s="503"/>
      <c r="BC50" s="503"/>
      <c r="BD50" s="503"/>
      <c r="BE50" s="503"/>
      <c r="BF50" s="663"/>
      <c r="BG50" s="503"/>
      <c r="BH50" s="503"/>
      <c r="BI50" s="503"/>
      <c r="BJ50" s="503"/>
    </row>
    <row r="51" spans="1:74" s="435" customFormat="1" ht="12" customHeight="1" x14ac:dyDescent="0.2">
      <c r="A51" s="434"/>
      <c r="B51" s="772" t="s">
        <v>1086</v>
      </c>
      <c r="C51" s="773"/>
      <c r="D51" s="773"/>
      <c r="E51" s="773"/>
      <c r="F51" s="773"/>
      <c r="G51" s="773"/>
      <c r="H51" s="773"/>
      <c r="I51" s="773"/>
      <c r="J51" s="773"/>
      <c r="K51" s="773"/>
      <c r="L51" s="773"/>
      <c r="M51" s="773"/>
      <c r="N51" s="773"/>
      <c r="O51" s="773"/>
      <c r="P51" s="773"/>
      <c r="Q51" s="774"/>
      <c r="AY51" s="503"/>
      <c r="AZ51" s="503"/>
      <c r="BA51" s="503"/>
      <c r="BB51" s="503"/>
      <c r="BC51" s="503"/>
      <c r="BD51" s="503"/>
      <c r="BE51" s="503"/>
      <c r="BF51" s="663"/>
      <c r="BG51" s="503"/>
      <c r="BH51" s="503"/>
      <c r="BI51" s="503"/>
      <c r="BJ51" s="503"/>
    </row>
    <row r="52" spans="1:74" s="437" customFormat="1" ht="12" customHeight="1" x14ac:dyDescent="0.2">
      <c r="A52" s="436"/>
      <c r="B52" s="786" t="s">
        <v>1200</v>
      </c>
      <c r="C52" s="774"/>
      <c r="D52" s="774"/>
      <c r="E52" s="774"/>
      <c r="F52" s="774"/>
      <c r="G52" s="774"/>
      <c r="H52" s="774"/>
      <c r="I52" s="774"/>
      <c r="J52" s="774"/>
      <c r="K52" s="774"/>
      <c r="L52" s="774"/>
      <c r="M52" s="774"/>
      <c r="N52" s="774"/>
      <c r="O52" s="774"/>
      <c r="P52" s="774"/>
      <c r="Q52" s="774"/>
      <c r="AY52" s="504"/>
      <c r="AZ52" s="504"/>
      <c r="BA52" s="504"/>
      <c r="BB52" s="504"/>
      <c r="BC52" s="504"/>
      <c r="BD52" s="504"/>
      <c r="BE52" s="504"/>
      <c r="BF52" s="664"/>
      <c r="BG52" s="504"/>
      <c r="BH52" s="504"/>
      <c r="BI52" s="504"/>
      <c r="BJ52" s="504"/>
    </row>
    <row r="53" spans="1:74" x14ac:dyDescent="0.2">
      <c r="BK53" s="415"/>
      <c r="BL53" s="415"/>
      <c r="BM53" s="415"/>
      <c r="BN53" s="415"/>
      <c r="BO53" s="415"/>
      <c r="BP53" s="415"/>
      <c r="BQ53" s="415"/>
      <c r="BR53" s="415"/>
      <c r="BS53" s="415"/>
      <c r="BT53" s="415"/>
      <c r="BU53" s="415"/>
      <c r="BV53" s="415"/>
    </row>
    <row r="54" spans="1:74" x14ac:dyDescent="0.2">
      <c r="BK54" s="415"/>
      <c r="BL54" s="415"/>
      <c r="BM54" s="415"/>
      <c r="BN54" s="415"/>
      <c r="BO54" s="415"/>
      <c r="BP54" s="415"/>
      <c r="BQ54" s="415"/>
      <c r="BR54" s="415"/>
      <c r="BS54" s="415"/>
      <c r="BT54" s="415"/>
      <c r="BU54" s="415"/>
      <c r="BV54" s="415"/>
    </row>
    <row r="55" spans="1:74" x14ac:dyDescent="0.2">
      <c r="BK55" s="415"/>
      <c r="BL55" s="415"/>
      <c r="BM55" s="415"/>
      <c r="BN55" s="415"/>
      <c r="BO55" s="415"/>
      <c r="BP55" s="415"/>
      <c r="BQ55" s="415"/>
      <c r="BR55" s="415"/>
      <c r="BS55" s="415"/>
      <c r="BT55" s="415"/>
      <c r="BU55" s="415"/>
      <c r="BV55" s="415"/>
    </row>
    <row r="56" spans="1:74" x14ac:dyDescent="0.2">
      <c r="BK56" s="415"/>
      <c r="BL56" s="415"/>
      <c r="BM56" s="415"/>
      <c r="BN56" s="415"/>
      <c r="BO56" s="415"/>
      <c r="BP56" s="415"/>
      <c r="BQ56" s="415"/>
      <c r="BR56" s="415"/>
      <c r="BS56" s="415"/>
      <c r="BT56" s="415"/>
      <c r="BU56" s="415"/>
      <c r="BV56" s="415"/>
    </row>
    <row r="57" spans="1:74" x14ac:dyDescent="0.2">
      <c r="BK57" s="415"/>
      <c r="BL57" s="415"/>
      <c r="BM57" s="415"/>
      <c r="BN57" s="415"/>
      <c r="BO57" s="415"/>
      <c r="BP57" s="415"/>
      <c r="BQ57" s="415"/>
      <c r="BR57" s="415"/>
      <c r="BS57" s="415"/>
      <c r="BT57" s="415"/>
      <c r="BU57" s="415"/>
      <c r="BV57" s="415"/>
    </row>
    <row r="58" spans="1:74" x14ac:dyDescent="0.2">
      <c r="BK58" s="415"/>
      <c r="BL58" s="415"/>
      <c r="BM58" s="415"/>
      <c r="BN58" s="415"/>
      <c r="BO58" s="415"/>
      <c r="BP58" s="415"/>
      <c r="BQ58" s="415"/>
      <c r="BR58" s="415"/>
      <c r="BS58" s="415"/>
      <c r="BT58" s="415"/>
      <c r="BU58" s="415"/>
      <c r="BV58" s="415"/>
    </row>
    <row r="59" spans="1:74" x14ac:dyDescent="0.2">
      <c r="BK59" s="415"/>
      <c r="BL59" s="415"/>
      <c r="BM59" s="415"/>
      <c r="BN59" s="415"/>
      <c r="BO59" s="415"/>
      <c r="BP59" s="415"/>
      <c r="BQ59" s="415"/>
      <c r="BR59" s="415"/>
      <c r="BS59" s="415"/>
      <c r="BT59" s="415"/>
      <c r="BU59" s="415"/>
      <c r="BV59" s="415"/>
    </row>
    <row r="60" spans="1:74" x14ac:dyDescent="0.2">
      <c r="BK60" s="415"/>
      <c r="BL60" s="415"/>
      <c r="BM60" s="415"/>
      <c r="BN60" s="415"/>
      <c r="BO60" s="415"/>
      <c r="BP60" s="415"/>
      <c r="BQ60" s="415"/>
      <c r="BR60" s="415"/>
      <c r="BS60" s="415"/>
      <c r="BT60" s="415"/>
      <c r="BU60" s="415"/>
      <c r="BV60" s="415"/>
    </row>
    <row r="61" spans="1:74" x14ac:dyDescent="0.2">
      <c r="BK61" s="415"/>
      <c r="BL61" s="415"/>
      <c r="BM61" s="415"/>
      <c r="BN61" s="415"/>
      <c r="BO61" s="415"/>
      <c r="BP61" s="415"/>
      <c r="BQ61" s="415"/>
      <c r="BR61" s="415"/>
      <c r="BS61" s="415"/>
      <c r="BT61" s="415"/>
      <c r="BU61" s="415"/>
      <c r="BV61" s="415"/>
    </row>
    <row r="62" spans="1:74" x14ac:dyDescent="0.2">
      <c r="BK62" s="415"/>
      <c r="BL62" s="415"/>
      <c r="BM62" s="415"/>
      <c r="BN62" s="415"/>
      <c r="BO62" s="415"/>
      <c r="BP62" s="415"/>
      <c r="BQ62" s="415"/>
      <c r="BR62" s="415"/>
      <c r="BS62" s="415"/>
      <c r="BT62" s="415"/>
      <c r="BU62" s="415"/>
      <c r="BV62" s="415"/>
    </row>
    <row r="63" spans="1:74" x14ac:dyDescent="0.2">
      <c r="BK63" s="415"/>
      <c r="BL63" s="415"/>
      <c r="BM63" s="415"/>
      <c r="BN63" s="415"/>
      <c r="BO63" s="415"/>
      <c r="BP63" s="415"/>
      <c r="BQ63" s="415"/>
      <c r="BR63" s="415"/>
      <c r="BS63" s="415"/>
      <c r="BT63" s="415"/>
      <c r="BU63" s="415"/>
      <c r="BV63" s="415"/>
    </row>
    <row r="64" spans="1:74" x14ac:dyDescent="0.2">
      <c r="BK64" s="415"/>
      <c r="BL64" s="415"/>
      <c r="BM64" s="415"/>
      <c r="BN64" s="415"/>
      <c r="BO64" s="415"/>
      <c r="BP64" s="415"/>
      <c r="BQ64" s="415"/>
      <c r="BR64" s="415"/>
      <c r="BS64" s="415"/>
      <c r="BT64" s="415"/>
      <c r="BU64" s="415"/>
      <c r="BV64" s="415"/>
    </row>
    <row r="65" spans="63:74" x14ac:dyDescent="0.2">
      <c r="BK65" s="415"/>
      <c r="BL65" s="415"/>
      <c r="BM65" s="415"/>
      <c r="BN65" s="415"/>
      <c r="BO65" s="415"/>
      <c r="BP65" s="415"/>
      <c r="BQ65" s="415"/>
      <c r="BR65" s="415"/>
      <c r="BS65" s="415"/>
      <c r="BT65" s="415"/>
      <c r="BU65" s="415"/>
      <c r="BV65" s="415"/>
    </row>
    <row r="66" spans="63:74" x14ac:dyDescent="0.2">
      <c r="BK66" s="415"/>
      <c r="BL66" s="415"/>
      <c r="BM66" s="415"/>
      <c r="BN66" s="415"/>
      <c r="BO66" s="415"/>
      <c r="BP66" s="415"/>
      <c r="BQ66" s="415"/>
      <c r="BR66" s="415"/>
      <c r="BS66" s="415"/>
      <c r="BT66" s="415"/>
      <c r="BU66" s="415"/>
      <c r="BV66" s="415"/>
    </row>
    <row r="67" spans="63:74" x14ac:dyDescent="0.2">
      <c r="BK67" s="415"/>
      <c r="BL67" s="415"/>
      <c r="BM67" s="415"/>
      <c r="BN67" s="415"/>
      <c r="BO67" s="415"/>
      <c r="BP67" s="415"/>
      <c r="BQ67" s="415"/>
      <c r="BR67" s="415"/>
      <c r="BS67" s="415"/>
      <c r="BT67" s="415"/>
      <c r="BU67" s="415"/>
      <c r="BV67" s="415"/>
    </row>
    <row r="68" spans="63:74" x14ac:dyDescent="0.2">
      <c r="BK68" s="415"/>
      <c r="BL68" s="415"/>
      <c r="BM68" s="415"/>
      <c r="BN68" s="415"/>
      <c r="BO68" s="415"/>
      <c r="BP68" s="415"/>
      <c r="BQ68" s="415"/>
      <c r="BR68" s="415"/>
      <c r="BS68" s="415"/>
      <c r="BT68" s="415"/>
      <c r="BU68" s="415"/>
      <c r="BV68" s="415"/>
    </row>
    <row r="69" spans="63:74" x14ac:dyDescent="0.2">
      <c r="BK69" s="415"/>
      <c r="BL69" s="415"/>
      <c r="BM69" s="415"/>
      <c r="BN69" s="415"/>
      <c r="BO69" s="415"/>
      <c r="BP69" s="415"/>
      <c r="BQ69" s="415"/>
      <c r="BR69" s="415"/>
      <c r="BS69" s="415"/>
      <c r="BT69" s="415"/>
      <c r="BU69" s="415"/>
      <c r="BV69" s="415"/>
    </row>
    <row r="70" spans="63:74" x14ac:dyDescent="0.2">
      <c r="BK70" s="415"/>
      <c r="BL70" s="415"/>
      <c r="BM70" s="415"/>
      <c r="BN70" s="415"/>
      <c r="BO70" s="415"/>
      <c r="BP70" s="415"/>
      <c r="BQ70" s="415"/>
      <c r="BR70" s="415"/>
      <c r="BS70" s="415"/>
      <c r="BT70" s="415"/>
      <c r="BU70" s="415"/>
      <c r="BV70" s="415"/>
    </row>
    <row r="71" spans="63:74" x14ac:dyDescent="0.2">
      <c r="BK71" s="415"/>
      <c r="BL71" s="415"/>
      <c r="BM71" s="415"/>
      <c r="BN71" s="415"/>
      <c r="BO71" s="415"/>
      <c r="BP71" s="415"/>
      <c r="BQ71" s="415"/>
      <c r="BR71" s="415"/>
      <c r="BS71" s="415"/>
      <c r="BT71" s="415"/>
      <c r="BU71" s="415"/>
      <c r="BV71" s="415"/>
    </row>
    <row r="72" spans="63:74" x14ac:dyDescent="0.2">
      <c r="BK72" s="415"/>
      <c r="BL72" s="415"/>
      <c r="BM72" s="415"/>
      <c r="BN72" s="415"/>
      <c r="BO72" s="415"/>
      <c r="BP72" s="415"/>
      <c r="BQ72" s="415"/>
      <c r="BR72" s="415"/>
      <c r="BS72" s="415"/>
      <c r="BT72" s="415"/>
      <c r="BU72" s="415"/>
      <c r="BV72" s="415"/>
    </row>
    <row r="73" spans="63:74" x14ac:dyDescent="0.2">
      <c r="BK73" s="415"/>
      <c r="BL73" s="415"/>
      <c r="BM73" s="415"/>
      <c r="BN73" s="415"/>
      <c r="BO73" s="415"/>
      <c r="BP73" s="415"/>
      <c r="BQ73" s="415"/>
      <c r="BR73" s="415"/>
      <c r="BS73" s="415"/>
      <c r="BT73" s="415"/>
      <c r="BU73" s="415"/>
      <c r="BV73" s="415"/>
    </row>
    <row r="74" spans="63:74" x14ac:dyDescent="0.2">
      <c r="BK74" s="415"/>
      <c r="BL74" s="415"/>
      <c r="BM74" s="415"/>
      <c r="BN74" s="415"/>
      <c r="BO74" s="415"/>
      <c r="BP74" s="415"/>
      <c r="BQ74" s="415"/>
      <c r="BR74" s="415"/>
      <c r="BS74" s="415"/>
      <c r="BT74" s="415"/>
      <c r="BU74" s="415"/>
      <c r="BV74" s="415"/>
    </row>
    <row r="75" spans="63:74" x14ac:dyDescent="0.2">
      <c r="BK75" s="415"/>
      <c r="BL75" s="415"/>
      <c r="BM75" s="415"/>
      <c r="BN75" s="415"/>
      <c r="BO75" s="415"/>
      <c r="BP75" s="415"/>
      <c r="BQ75" s="415"/>
      <c r="BR75" s="415"/>
      <c r="BS75" s="415"/>
      <c r="BT75" s="415"/>
      <c r="BU75" s="415"/>
      <c r="BV75" s="415"/>
    </row>
    <row r="76" spans="63:74" x14ac:dyDescent="0.2">
      <c r="BK76" s="415"/>
      <c r="BL76" s="415"/>
      <c r="BM76" s="415"/>
      <c r="BN76" s="415"/>
      <c r="BO76" s="415"/>
      <c r="BP76" s="415"/>
      <c r="BQ76" s="415"/>
      <c r="BR76" s="415"/>
      <c r="BS76" s="415"/>
      <c r="BT76" s="415"/>
      <c r="BU76" s="415"/>
      <c r="BV76" s="415"/>
    </row>
    <row r="77" spans="63:74" x14ac:dyDescent="0.2">
      <c r="BK77" s="415"/>
      <c r="BL77" s="415"/>
      <c r="BM77" s="415"/>
      <c r="BN77" s="415"/>
      <c r="BO77" s="415"/>
      <c r="BP77" s="415"/>
      <c r="BQ77" s="415"/>
      <c r="BR77" s="415"/>
      <c r="BS77" s="415"/>
      <c r="BT77" s="415"/>
      <c r="BU77" s="415"/>
      <c r="BV77" s="415"/>
    </row>
    <row r="78" spans="63:74" x14ac:dyDescent="0.2">
      <c r="BK78" s="415"/>
      <c r="BL78" s="415"/>
      <c r="BM78" s="415"/>
      <c r="BN78" s="415"/>
      <c r="BO78" s="415"/>
      <c r="BP78" s="415"/>
      <c r="BQ78" s="415"/>
      <c r="BR78" s="415"/>
      <c r="BS78" s="415"/>
      <c r="BT78" s="415"/>
      <c r="BU78" s="415"/>
      <c r="BV78" s="415"/>
    </row>
    <row r="79" spans="63:74" x14ac:dyDescent="0.2">
      <c r="BK79" s="415"/>
      <c r="BL79" s="415"/>
      <c r="BM79" s="415"/>
      <c r="BN79" s="415"/>
      <c r="BO79" s="415"/>
      <c r="BP79" s="415"/>
      <c r="BQ79" s="415"/>
      <c r="BR79" s="415"/>
      <c r="BS79" s="415"/>
      <c r="BT79" s="415"/>
      <c r="BU79" s="415"/>
      <c r="BV79" s="415"/>
    </row>
    <row r="80" spans="63:74" x14ac:dyDescent="0.2">
      <c r="BK80" s="415"/>
      <c r="BL80" s="415"/>
      <c r="BM80" s="415"/>
      <c r="BN80" s="415"/>
      <c r="BO80" s="415"/>
      <c r="BP80" s="415"/>
      <c r="BQ80" s="415"/>
      <c r="BR80" s="415"/>
      <c r="BS80" s="415"/>
      <c r="BT80" s="415"/>
      <c r="BU80" s="415"/>
      <c r="BV80" s="415"/>
    </row>
    <row r="81" spans="63:74" x14ac:dyDescent="0.2">
      <c r="BK81" s="415"/>
      <c r="BL81" s="415"/>
      <c r="BM81" s="415"/>
      <c r="BN81" s="415"/>
      <c r="BO81" s="415"/>
      <c r="BP81" s="415"/>
      <c r="BQ81" s="415"/>
      <c r="BR81" s="415"/>
      <c r="BS81" s="415"/>
      <c r="BT81" s="415"/>
      <c r="BU81" s="415"/>
      <c r="BV81" s="415"/>
    </row>
    <row r="82" spans="63:74" x14ac:dyDescent="0.2">
      <c r="BK82" s="415"/>
      <c r="BL82" s="415"/>
      <c r="BM82" s="415"/>
      <c r="BN82" s="415"/>
      <c r="BO82" s="415"/>
      <c r="BP82" s="415"/>
      <c r="BQ82" s="415"/>
      <c r="BR82" s="415"/>
      <c r="BS82" s="415"/>
      <c r="BT82" s="415"/>
      <c r="BU82" s="415"/>
      <c r="BV82" s="415"/>
    </row>
    <row r="83" spans="63:74" x14ac:dyDescent="0.2">
      <c r="BK83" s="415"/>
      <c r="BL83" s="415"/>
      <c r="BM83" s="415"/>
      <c r="BN83" s="415"/>
      <c r="BO83" s="415"/>
      <c r="BP83" s="415"/>
      <c r="BQ83" s="415"/>
      <c r="BR83" s="415"/>
      <c r="BS83" s="415"/>
      <c r="BT83" s="415"/>
      <c r="BU83" s="415"/>
      <c r="BV83" s="415"/>
    </row>
    <row r="84" spans="63:74" x14ac:dyDescent="0.2">
      <c r="BK84" s="415"/>
      <c r="BL84" s="415"/>
      <c r="BM84" s="415"/>
      <c r="BN84" s="415"/>
      <c r="BO84" s="415"/>
      <c r="BP84" s="415"/>
      <c r="BQ84" s="415"/>
      <c r="BR84" s="415"/>
      <c r="BS84" s="415"/>
      <c r="BT84" s="415"/>
      <c r="BU84" s="415"/>
      <c r="BV84" s="415"/>
    </row>
    <row r="85" spans="63:74" x14ac:dyDescent="0.2">
      <c r="BK85" s="415"/>
      <c r="BL85" s="415"/>
      <c r="BM85" s="415"/>
      <c r="BN85" s="415"/>
      <c r="BO85" s="415"/>
      <c r="BP85" s="415"/>
      <c r="BQ85" s="415"/>
      <c r="BR85" s="415"/>
      <c r="BS85" s="415"/>
      <c r="BT85" s="415"/>
      <c r="BU85" s="415"/>
      <c r="BV85" s="415"/>
    </row>
    <row r="86" spans="63:74" x14ac:dyDescent="0.2">
      <c r="BK86" s="415"/>
      <c r="BL86" s="415"/>
      <c r="BM86" s="415"/>
      <c r="BN86" s="415"/>
      <c r="BO86" s="415"/>
      <c r="BP86" s="415"/>
      <c r="BQ86" s="415"/>
      <c r="BR86" s="415"/>
      <c r="BS86" s="415"/>
      <c r="BT86" s="415"/>
      <c r="BU86" s="415"/>
      <c r="BV86" s="415"/>
    </row>
    <row r="87" spans="63:74" x14ac:dyDescent="0.2">
      <c r="BK87" s="415"/>
      <c r="BL87" s="415"/>
      <c r="BM87" s="415"/>
      <c r="BN87" s="415"/>
      <c r="BO87" s="415"/>
      <c r="BP87" s="415"/>
      <c r="BQ87" s="415"/>
      <c r="BR87" s="415"/>
      <c r="BS87" s="415"/>
      <c r="BT87" s="415"/>
      <c r="BU87" s="415"/>
      <c r="BV87" s="415"/>
    </row>
    <row r="88" spans="63:74" x14ac:dyDescent="0.2">
      <c r="BK88" s="415"/>
      <c r="BL88" s="415"/>
      <c r="BM88" s="415"/>
      <c r="BN88" s="415"/>
      <c r="BO88" s="415"/>
      <c r="BP88" s="415"/>
      <c r="BQ88" s="415"/>
      <c r="BR88" s="415"/>
      <c r="BS88" s="415"/>
      <c r="BT88" s="415"/>
      <c r="BU88" s="415"/>
      <c r="BV88" s="415"/>
    </row>
    <row r="89" spans="63:74" x14ac:dyDescent="0.2">
      <c r="BK89" s="415"/>
      <c r="BL89" s="415"/>
      <c r="BM89" s="415"/>
      <c r="BN89" s="415"/>
      <c r="BO89" s="415"/>
      <c r="BP89" s="415"/>
      <c r="BQ89" s="415"/>
      <c r="BR89" s="415"/>
      <c r="BS89" s="415"/>
      <c r="BT89" s="415"/>
      <c r="BU89" s="415"/>
      <c r="BV89" s="415"/>
    </row>
    <row r="90" spans="63:74" x14ac:dyDescent="0.2">
      <c r="BK90" s="415"/>
      <c r="BL90" s="415"/>
      <c r="BM90" s="415"/>
      <c r="BN90" s="415"/>
      <c r="BO90" s="415"/>
      <c r="BP90" s="415"/>
      <c r="BQ90" s="415"/>
      <c r="BR90" s="415"/>
      <c r="BS90" s="415"/>
      <c r="BT90" s="415"/>
      <c r="BU90" s="415"/>
      <c r="BV90" s="415"/>
    </row>
    <row r="91" spans="63:74" x14ac:dyDescent="0.2">
      <c r="BK91" s="415"/>
      <c r="BL91" s="415"/>
      <c r="BM91" s="415"/>
      <c r="BN91" s="415"/>
      <c r="BO91" s="415"/>
      <c r="BP91" s="415"/>
      <c r="BQ91" s="415"/>
      <c r="BR91" s="415"/>
      <c r="BS91" s="415"/>
      <c r="BT91" s="415"/>
      <c r="BU91" s="415"/>
      <c r="BV91" s="415"/>
    </row>
    <row r="92" spans="63:74" x14ac:dyDescent="0.2">
      <c r="BK92" s="415"/>
      <c r="BL92" s="415"/>
      <c r="BM92" s="415"/>
      <c r="BN92" s="415"/>
      <c r="BO92" s="415"/>
      <c r="BP92" s="415"/>
      <c r="BQ92" s="415"/>
      <c r="BR92" s="415"/>
      <c r="BS92" s="415"/>
      <c r="BT92" s="415"/>
      <c r="BU92" s="415"/>
      <c r="BV92" s="415"/>
    </row>
    <row r="93" spans="63:74" x14ac:dyDescent="0.2">
      <c r="BK93" s="415"/>
      <c r="BL93" s="415"/>
      <c r="BM93" s="415"/>
      <c r="BN93" s="415"/>
      <c r="BO93" s="415"/>
      <c r="BP93" s="415"/>
      <c r="BQ93" s="415"/>
      <c r="BR93" s="415"/>
      <c r="BS93" s="415"/>
      <c r="BT93" s="415"/>
      <c r="BU93" s="415"/>
      <c r="BV93" s="415"/>
    </row>
    <row r="94" spans="63:74" x14ac:dyDescent="0.2">
      <c r="BK94" s="415"/>
      <c r="BL94" s="415"/>
      <c r="BM94" s="415"/>
      <c r="BN94" s="415"/>
      <c r="BO94" s="415"/>
      <c r="BP94" s="415"/>
      <c r="BQ94" s="415"/>
      <c r="BR94" s="415"/>
      <c r="BS94" s="415"/>
      <c r="BT94" s="415"/>
      <c r="BU94" s="415"/>
      <c r="BV94" s="415"/>
    </row>
    <row r="95" spans="63:74" x14ac:dyDescent="0.2">
      <c r="BK95" s="415"/>
      <c r="BL95" s="415"/>
      <c r="BM95" s="415"/>
      <c r="BN95" s="415"/>
      <c r="BO95" s="415"/>
      <c r="BP95" s="415"/>
      <c r="BQ95" s="415"/>
      <c r="BR95" s="415"/>
      <c r="BS95" s="415"/>
      <c r="BT95" s="415"/>
      <c r="BU95" s="415"/>
      <c r="BV95" s="415"/>
    </row>
    <row r="96" spans="63:74" x14ac:dyDescent="0.2">
      <c r="BK96" s="415"/>
      <c r="BL96" s="415"/>
      <c r="BM96" s="415"/>
      <c r="BN96" s="415"/>
      <c r="BO96" s="415"/>
      <c r="BP96" s="415"/>
      <c r="BQ96" s="415"/>
      <c r="BR96" s="415"/>
      <c r="BS96" s="415"/>
      <c r="BT96" s="415"/>
      <c r="BU96" s="415"/>
      <c r="BV96" s="415"/>
    </row>
    <row r="97" spans="63:74" x14ac:dyDescent="0.2">
      <c r="BK97" s="415"/>
      <c r="BL97" s="415"/>
      <c r="BM97" s="415"/>
      <c r="BN97" s="415"/>
      <c r="BO97" s="415"/>
      <c r="BP97" s="415"/>
      <c r="BQ97" s="415"/>
      <c r="BR97" s="415"/>
      <c r="BS97" s="415"/>
      <c r="BT97" s="415"/>
      <c r="BU97" s="415"/>
      <c r="BV97" s="415"/>
    </row>
    <row r="98" spans="63:74" x14ac:dyDescent="0.2">
      <c r="BK98" s="415"/>
      <c r="BL98" s="415"/>
      <c r="BM98" s="415"/>
      <c r="BN98" s="415"/>
      <c r="BO98" s="415"/>
      <c r="BP98" s="415"/>
      <c r="BQ98" s="415"/>
      <c r="BR98" s="415"/>
      <c r="BS98" s="415"/>
      <c r="BT98" s="415"/>
      <c r="BU98" s="415"/>
      <c r="BV98" s="415"/>
    </row>
    <row r="99" spans="63:74" x14ac:dyDescent="0.2">
      <c r="BK99" s="415"/>
      <c r="BL99" s="415"/>
      <c r="BM99" s="415"/>
      <c r="BN99" s="415"/>
      <c r="BO99" s="415"/>
      <c r="BP99" s="415"/>
      <c r="BQ99" s="415"/>
      <c r="BR99" s="415"/>
      <c r="BS99" s="415"/>
      <c r="BT99" s="415"/>
      <c r="BU99" s="415"/>
      <c r="BV99" s="415"/>
    </row>
    <row r="100" spans="63:74" x14ac:dyDescent="0.2">
      <c r="BK100" s="415"/>
      <c r="BL100" s="415"/>
      <c r="BM100" s="415"/>
      <c r="BN100" s="415"/>
      <c r="BO100" s="415"/>
      <c r="BP100" s="415"/>
      <c r="BQ100" s="415"/>
      <c r="BR100" s="415"/>
      <c r="BS100" s="415"/>
      <c r="BT100" s="415"/>
      <c r="BU100" s="415"/>
      <c r="BV100" s="415"/>
    </row>
    <row r="101" spans="63:74" x14ac:dyDescent="0.2">
      <c r="BK101" s="415"/>
      <c r="BL101" s="415"/>
      <c r="BM101" s="415"/>
      <c r="BN101" s="415"/>
      <c r="BO101" s="415"/>
      <c r="BP101" s="415"/>
      <c r="BQ101" s="415"/>
      <c r="BR101" s="415"/>
      <c r="BS101" s="415"/>
      <c r="BT101" s="415"/>
      <c r="BU101" s="415"/>
      <c r="BV101" s="415"/>
    </row>
    <row r="102" spans="63:74" x14ac:dyDescent="0.2">
      <c r="BK102" s="415"/>
      <c r="BL102" s="415"/>
      <c r="BM102" s="415"/>
      <c r="BN102" s="415"/>
      <c r="BO102" s="415"/>
      <c r="BP102" s="415"/>
      <c r="BQ102" s="415"/>
      <c r="BR102" s="415"/>
      <c r="BS102" s="415"/>
      <c r="BT102" s="415"/>
      <c r="BU102" s="415"/>
      <c r="BV102" s="415"/>
    </row>
    <row r="103" spans="63:74" x14ac:dyDescent="0.2">
      <c r="BK103" s="415"/>
      <c r="BL103" s="415"/>
      <c r="BM103" s="415"/>
      <c r="BN103" s="415"/>
      <c r="BO103" s="415"/>
      <c r="BP103" s="415"/>
      <c r="BQ103" s="415"/>
      <c r="BR103" s="415"/>
      <c r="BS103" s="415"/>
      <c r="BT103" s="415"/>
      <c r="BU103" s="415"/>
      <c r="BV103" s="415"/>
    </row>
    <row r="104" spans="63:74" x14ac:dyDescent="0.2">
      <c r="BK104" s="415"/>
      <c r="BL104" s="415"/>
      <c r="BM104" s="415"/>
      <c r="BN104" s="415"/>
      <c r="BO104" s="415"/>
      <c r="BP104" s="415"/>
      <c r="BQ104" s="415"/>
      <c r="BR104" s="415"/>
      <c r="BS104" s="415"/>
      <c r="BT104" s="415"/>
      <c r="BU104" s="415"/>
      <c r="BV104" s="415"/>
    </row>
    <row r="105" spans="63:74" x14ac:dyDescent="0.2">
      <c r="BK105" s="415"/>
      <c r="BL105" s="415"/>
      <c r="BM105" s="415"/>
      <c r="BN105" s="415"/>
      <c r="BO105" s="415"/>
      <c r="BP105" s="415"/>
      <c r="BQ105" s="415"/>
      <c r="BR105" s="415"/>
      <c r="BS105" s="415"/>
      <c r="BT105" s="415"/>
      <c r="BU105" s="415"/>
      <c r="BV105" s="415"/>
    </row>
    <row r="106" spans="63:74" x14ac:dyDescent="0.2">
      <c r="BK106" s="415"/>
      <c r="BL106" s="415"/>
      <c r="BM106" s="415"/>
      <c r="BN106" s="415"/>
      <c r="BO106" s="415"/>
      <c r="BP106" s="415"/>
      <c r="BQ106" s="415"/>
      <c r="BR106" s="415"/>
      <c r="BS106" s="415"/>
      <c r="BT106" s="415"/>
      <c r="BU106" s="415"/>
      <c r="BV106" s="415"/>
    </row>
    <row r="107" spans="63:74" x14ac:dyDescent="0.2">
      <c r="BK107" s="415"/>
      <c r="BL107" s="415"/>
      <c r="BM107" s="415"/>
      <c r="BN107" s="415"/>
      <c r="BO107" s="415"/>
      <c r="BP107" s="415"/>
      <c r="BQ107" s="415"/>
      <c r="BR107" s="415"/>
      <c r="BS107" s="415"/>
      <c r="BT107" s="415"/>
      <c r="BU107" s="415"/>
      <c r="BV107" s="415"/>
    </row>
    <row r="108" spans="63:74" x14ac:dyDescent="0.2">
      <c r="BK108" s="415"/>
      <c r="BL108" s="415"/>
      <c r="BM108" s="415"/>
      <c r="BN108" s="415"/>
      <c r="BO108" s="415"/>
      <c r="BP108" s="415"/>
      <c r="BQ108" s="415"/>
      <c r="BR108" s="415"/>
      <c r="BS108" s="415"/>
      <c r="BT108" s="415"/>
      <c r="BU108" s="415"/>
      <c r="BV108" s="415"/>
    </row>
    <row r="109" spans="63:74" x14ac:dyDescent="0.2">
      <c r="BK109" s="415"/>
      <c r="BL109" s="415"/>
      <c r="BM109" s="415"/>
      <c r="BN109" s="415"/>
      <c r="BO109" s="415"/>
      <c r="BP109" s="415"/>
      <c r="BQ109" s="415"/>
      <c r="BR109" s="415"/>
      <c r="BS109" s="415"/>
      <c r="BT109" s="415"/>
      <c r="BU109" s="415"/>
      <c r="BV109" s="415"/>
    </row>
    <row r="110" spans="63:74" x14ac:dyDescent="0.2">
      <c r="BK110" s="415"/>
      <c r="BL110" s="415"/>
      <c r="BM110" s="415"/>
      <c r="BN110" s="415"/>
      <c r="BO110" s="415"/>
      <c r="BP110" s="415"/>
      <c r="BQ110" s="415"/>
      <c r="BR110" s="415"/>
      <c r="BS110" s="415"/>
      <c r="BT110" s="415"/>
      <c r="BU110" s="415"/>
      <c r="BV110" s="415"/>
    </row>
    <row r="111" spans="63:74" x14ac:dyDescent="0.2">
      <c r="BK111" s="415"/>
      <c r="BL111" s="415"/>
      <c r="BM111" s="415"/>
      <c r="BN111" s="415"/>
      <c r="BO111" s="415"/>
      <c r="BP111" s="415"/>
      <c r="BQ111" s="415"/>
      <c r="BR111" s="415"/>
      <c r="BS111" s="415"/>
      <c r="BT111" s="415"/>
      <c r="BU111" s="415"/>
      <c r="BV111" s="415"/>
    </row>
    <row r="112" spans="63:74" x14ac:dyDescent="0.2">
      <c r="BK112" s="415"/>
      <c r="BL112" s="415"/>
      <c r="BM112" s="415"/>
      <c r="BN112" s="415"/>
      <c r="BO112" s="415"/>
      <c r="BP112" s="415"/>
      <c r="BQ112" s="415"/>
      <c r="BR112" s="415"/>
      <c r="BS112" s="415"/>
      <c r="BT112" s="415"/>
      <c r="BU112" s="415"/>
      <c r="BV112" s="415"/>
    </row>
    <row r="113" spans="63:74" x14ac:dyDescent="0.2">
      <c r="BK113" s="415"/>
      <c r="BL113" s="415"/>
      <c r="BM113" s="415"/>
      <c r="BN113" s="415"/>
      <c r="BO113" s="415"/>
      <c r="BP113" s="415"/>
      <c r="BQ113" s="415"/>
      <c r="BR113" s="415"/>
      <c r="BS113" s="415"/>
      <c r="BT113" s="415"/>
      <c r="BU113" s="415"/>
      <c r="BV113" s="415"/>
    </row>
    <row r="114" spans="63:74" x14ac:dyDescent="0.2">
      <c r="BK114" s="415"/>
      <c r="BL114" s="415"/>
      <c r="BM114" s="415"/>
      <c r="BN114" s="415"/>
      <c r="BO114" s="415"/>
      <c r="BP114" s="415"/>
      <c r="BQ114" s="415"/>
      <c r="BR114" s="415"/>
      <c r="BS114" s="415"/>
      <c r="BT114" s="415"/>
      <c r="BU114" s="415"/>
      <c r="BV114" s="415"/>
    </row>
    <row r="115" spans="63:74" x14ac:dyDescent="0.2">
      <c r="BK115" s="415"/>
      <c r="BL115" s="415"/>
      <c r="BM115" s="415"/>
      <c r="BN115" s="415"/>
      <c r="BO115" s="415"/>
      <c r="BP115" s="415"/>
      <c r="BQ115" s="415"/>
      <c r="BR115" s="415"/>
      <c r="BS115" s="415"/>
      <c r="BT115" s="415"/>
      <c r="BU115" s="415"/>
      <c r="BV115" s="415"/>
    </row>
    <row r="116" spans="63:74" x14ac:dyDescent="0.2">
      <c r="BK116" s="415"/>
      <c r="BL116" s="415"/>
      <c r="BM116" s="415"/>
      <c r="BN116" s="415"/>
      <c r="BO116" s="415"/>
      <c r="BP116" s="415"/>
      <c r="BQ116" s="415"/>
      <c r="BR116" s="415"/>
      <c r="BS116" s="415"/>
      <c r="BT116" s="415"/>
      <c r="BU116" s="415"/>
      <c r="BV116" s="415"/>
    </row>
    <row r="117" spans="63:74" x14ac:dyDescent="0.2">
      <c r="BK117" s="415"/>
      <c r="BL117" s="415"/>
      <c r="BM117" s="415"/>
      <c r="BN117" s="415"/>
      <c r="BO117" s="415"/>
      <c r="BP117" s="415"/>
      <c r="BQ117" s="415"/>
      <c r="BR117" s="415"/>
      <c r="BS117" s="415"/>
      <c r="BT117" s="415"/>
      <c r="BU117" s="415"/>
      <c r="BV117" s="415"/>
    </row>
    <row r="118" spans="63:74" x14ac:dyDescent="0.2">
      <c r="BK118" s="415"/>
      <c r="BL118" s="415"/>
      <c r="BM118" s="415"/>
      <c r="BN118" s="415"/>
      <c r="BO118" s="415"/>
      <c r="BP118" s="415"/>
      <c r="BQ118" s="415"/>
      <c r="BR118" s="415"/>
      <c r="BS118" s="415"/>
      <c r="BT118" s="415"/>
      <c r="BU118" s="415"/>
      <c r="BV118" s="415"/>
    </row>
    <row r="119" spans="63:74" x14ac:dyDescent="0.2">
      <c r="BK119" s="415"/>
      <c r="BL119" s="415"/>
      <c r="BM119" s="415"/>
      <c r="BN119" s="415"/>
      <c r="BO119" s="415"/>
      <c r="BP119" s="415"/>
      <c r="BQ119" s="415"/>
      <c r="BR119" s="415"/>
      <c r="BS119" s="415"/>
      <c r="BT119" s="415"/>
      <c r="BU119" s="415"/>
      <c r="BV119" s="415"/>
    </row>
    <row r="120" spans="63:74" x14ac:dyDescent="0.2">
      <c r="BK120" s="415"/>
      <c r="BL120" s="415"/>
      <c r="BM120" s="415"/>
      <c r="BN120" s="415"/>
      <c r="BO120" s="415"/>
      <c r="BP120" s="415"/>
      <c r="BQ120" s="415"/>
      <c r="BR120" s="415"/>
      <c r="BS120" s="415"/>
      <c r="BT120" s="415"/>
      <c r="BU120" s="415"/>
      <c r="BV120" s="415"/>
    </row>
    <row r="121" spans="63:74" x14ac:dyDescent="0.2">
      <c r="BK121" s="415"/>
      <c r="BL121" s="415"/>
      <c r="BM121" s="415"/>
      <c r="BN121" s="415"/>
      <c r="BO121" s="415"/>
      <c r="BP121" s="415"/>
      <c r="BQ121" s="415"/>
      <c r="BR121" s="415"/>
      <c r="BS121" s="415"/>
      <c r="BT121" s="415"/>
      <c r="BU121" s="415"/>
      <c r="BV121" s="415"/>
    </row>
    <row r="122" spans="63:74" x14ac:dyDescent="0.2">
      <c r="BK122" s="415"/>
      <c r="BL122" s="415"/>
      <c r="BM122" s="415"/>
      <c r="BN122" s="415"/>
      <c r="BO122" s="415"/>
      <c r="BP122" s="415"/>
      <c r="BQ122" s="415"/>
      <c r="BR122" s="415"/>
      <c r="BS122" s="415"/>
      <c r="BT122" s="415"/>
      <c r="BU122" s="415"/>
      <c r="BV122" s="415"/>
    </row>
    <row r="123" spans="63:74" x14ac:dyDescent="0.2">
      <c r="BK123" s="415"/>
      <c r="BL123" s="415"/>
      <c r="BM123" s="415"/>
      <c r="BN123" s="415"/>
      <c r="BO123" s="415"/>
      <c r="BP123" s="415"/>
      <c r="BQ123" s="415"/>
      <c r="BR123" s="415"/>
      <c r="BS123" s="415"/>
      <c r="BT123" s="415"/>
      <c r="BU123" s="415"/>
      <c r="BV123" s="415"/>
    </row>
    <row r="124" spans="63:74" x14ac:dyDescent="0.2">
      <c r="BK124" s="415"/>
      <c r="BL124" s="415"/>
      <c r="BM124" s="415"/>
      <c r="BN124" s="415"/>
      <c r="BO124" s="415"/>
      <c r="BP124" s="415"/>
      <c r="BQ124" s="415"/>
      <c r="BR124" s="415"/>
      <c r="BS124" s="415"/>
      <c r="BT124" s="415"/>
      <c r="BU124" s="415"/>
      <c r="BV124" s="415"/>
    </row>
    <row r="125" spans="63:74" x14ac:dyDescent="0.2">
      <c r="BK125" s="415"/>
      <c r="BL125" s="415"/>
      <c r="BM125" s="415"/>
      <c r="BN125" s="415"/>
      <c r="BO125" s="415"/>
      <c r="BP125" s="415"/>
      <c r="BQ125" s="415"/>
      <c r="BR125" s="415"/>
      <c r="BS125" s="415"/>
      <c r="BT125" s="415"/>
      <c r="BU125" s="415"/>
      <c r="BV125" s="415"/>
    </row>
    <row r="126" spans="63:74" x14ac:dyDescent="0.2">
      <c r="BK126" s="415"/>
      <c r="BL126" s="415"/>
      <c r="BM126" s="415"/>
      <c r="BN126" s="415"/>
      <c r="BO126" s="415"/>
      <c r="BP126" s="415"/>
      <c r="BQ126" s="415"/>
      <c r="BR126" s="415"/>
      <c r="BS126" s="415"/>
      <c r="BT126" s="415"/>
      <c r="BU126" s="415"/>
      <c r="BV126" s="415"/>
    </row>
    <row r="127" spans="63:74" x14ac:dyDescent="0.2">
      <c r="BK127" s="415"/>
      <c r="BL127" s="415"/>
      <c r="BM127" s="415"/>
      <c r="BN127" s="415"/>
      <c r="BO127" s="415"/>
      <c r="BP127" s="415"/>
      <c r="BQ127" s="415"/>
      <c r="BR127" s="415"/>
      <c r="BS127" s="415"/>
      <c r="BT127" s="415"/>
      <c r="BU127" s="415"/>
      <c r="BV127" s="415"/>
    </row>
    <row r="128" spans="63:74" x14ac:dyDescent="0.2">
      <c r="BK128" s="415"/>
      <c r="BL128" s="415"/>
      <c r="BM128" s="415"/>
      <c r="BN128" s="415"/>
      <c r="BO128" s="415"/>
      <c r="BP128" s="415"/>
      <c r="BQ128" s="415"/>
      <c r="BR128" s="415"/>
      <c r="BS128" s="415"/>
      <c r="BT128" s="415"/>
      <c r="BU128" s="415"/>
      <c r="BV128" s="415"/>
    </row>
    <row r="129" spans="63:74" x14ac:dyDescent="0.2">
      <c r="BK129" s="415"/>
      <c r="BL129" s="415"/>
      <c r="BM129" s="415"/>
      <c r="BN129" s="415"/>
      <c r="BO129" s="415"/>
      <c r="BP129" s="415"/>
      <c r="BQ129" s="415"/>
      <c r="BR129" s="415"/>
      <c r="BS129" s="415"/>
      <c r="BT129" s="415"/>
      <c r="BU129" s="415"/>
      <c r="BV129" s="415"/>
    </row>
    <row r="130" spans="63:74" x14ac:dyDescent="0.2">
      <c r="BK130" s="415"/>
      <c r="BL130" s="415"/>
      <c r="BM130" s="415"/>
      <c r="BN130" s="415"/>
      <c r="BO130" s="415"/>
      <c r="BP130" s="415"/>
      <c r="BQ130" s="415"/>
      <c r="BR130" s="415"/>
      <c r="BS130" s="415"/>
      <c r="BT130" s="415"/>
      <c r="BU130" s="415"/>
      <c r="BV130" s="415"/>
    </row>
    <row r="131" spans="63:74" x14ac:dyDescent="0.2">
      <c r="BK131" s="415"/>
      <c r="BL131" s="415"/>
      <c r="BM131" s="415"/>
      <c r="BN131" s="415"/>
      <c r="BO131" s="415"/>
      <c r="BP131" s="415"/>
      <c r="BQ131" s="415"/>
      <c r="BR131" s="415"/>
      <c r="BS131" s="415"/>
      <c r="BT131" s="415"/>
      <c r="BU131" s="415"/>
      <c r="BV131" s="415"/>
    </row>
    <row r="132" spans="63:74" x14ac:dyDescent="0.2">
      <c r="BK132" s="415"/>
      <c r="BL132" s="415"/>
      <c r="BM132" s="415"/>
      <c r="BN132" s="415"/>
      <c r="BO132" s="415"/>
      <c r="BP132" s="415"/>
      <c r="BQ132" s="415"/>
      <c r="BR132" s="415"/>
      <c r="BS132" s="415"/>
      <c r="BT132" s="415"/>
      <c r="BU132" s="415"/>
      <c r="BV132" s="415"/>
    </row>
    <row r="133" spans="63:74" x14ac:dyDescent="0.2">
      <c r="BK133" s="415"/>
      <c r="BL133" s="415"/>
      <c r="BM133" s="415"/>
      <c r="BN133" s="415"/>
      <c r="BO133" s="415"/>
      <c r="BP133" s="415"/>
      <c r="BQ133" s="415"/>
      <c r="BR133" s="415"/>
      <c r="BS133" s="415"/>
      <c r="BT133" s="415"/>
      <c r="BU133" s="415"/>
      <c r="BV133" s="415"/>
    </row>
    <row r="134" spans="63:74" x14ac:dyDescent="0.2">
      <c r="BK134" s="415"/>
      <c r="BL134" s="415"/>
      <c r="BM134" s="415"/>
      <c r="BN134" s="415"/>
      <c r="BO134" s="415"/>
      <c r="BP134" s="415"/>
      <c r="BQ134" s="415"/>
      <c r="BR134" s="415"/>
      <c r="BS134" s="415"/>
      <c r="BT134" s="415"/>
      <c r="BU134" s="415"/>
      <c r="BV134" s="415"/>
    </row>
    <row r="135" spans="63:74" x14ac:dyDescent="0.2">
      <c r="BK135" s="415"/>
      <c r="BL135" s="415"/>
      <c r="BM135" s="415"/>
      <c r="BN135" s="415"/>
      <c r="BO135" s="415"/>
      <c r="BP135" s="415"/>
      <c r="BQ135" s="415"/>
      <c r="BR135" s="415"/>
      <c r="BS135" s="415"/>
      <c r="BT135" s="415"/>
      <c r="BU135" s="415"/>
      <c r="BV135" s="415"/>
    </row>
    <row r="136" spans="63:74" x14ac:dyDescent="0.2">
      <c r="BK136" s="415"/>
      <c r="BL136" s="415"/>
      <c r="BM136" s="415"/>
      <c r="BN136" s="415"/>
      <c r="BO136" s="415"/>
      <c r="BP136" s="415"/>
      <c r="BQ136" s="415"/>
      <c r="BR136" s="415"/>
      <c r="BS136" s="415"/>
      <c r="BT136" s="415"/>
      <c r="BU136" s="415"/>
      <c r="BV136" s="415"/>
    </row>
    <row r="137" spans="63:74" x14ac:dyDescent="0.2">
      <c r="BK137" s="415"/>
      <c r="BL137" s="415"/>
      <c r="BM137" s="415"/>
      <c r="BN137" s="415"/>
      <c r="BO137" s="415"/>
      <c r="BP137" s="415"/>
      <c r="BQ137" s="415"/>
      <c r="BR137" s="415"/>
      <c r="BS137" s="415"/>
      <c r="BT137" s="415"/>
      <c r="BU137" s="415"/>
      <c r="BV137" s="415"/>
    </row>
    <row r="138" spans="63:74" x14ac:dyDescent="0.2">
      <c r="BK138" s="415"/>
      <c r="BL138" s="415"/>
      <c r="BM138" s="415"/>
      <c r="BN138" s="415"/>
      <c r="BO138" s="415"/>
      <c r="BP138" s="415"/>
      <c r="BQ138" s="415"/>
      <c r="BR138" s="415"/>
      <c r="BS138" s="415"/>
      <c r="BT138" s="415"/>
      <c r="BU138" s="415"/>
      <c r="BV138" s="415"/>
    </row>
    <row r="139" spans="63:74" x14ac:dyDescent="0.2">
      <c r="BK139" s="415"/>
      <c r="BL139" s="415"/>
      <c r="BM139" s="415"/>
      <c r="BN139" s="415"/>
      <c r="BO139" s="415"/>
      <c r="BP139" s="415"/>
      <c r="BQ139" s="415"/>
      <c r="BR139" s="415"/>
      <c r="BS139" s="415"/>
      <c r="BT139" s="415"/>
      <c r="BU139" s="415"/>
      <c r="BV139" s="415"/>
    </row>
    <row r="140" spans="63:74" x14ac:dyDescent="0.2">
      <c r="BK140" s="415"/>
      <c r="BL140" s="415"/>
      <c r="BM140" s="415"/>
      <c r="BN140" s="415"/>
      <c r="BO140" s="415"/>
      <c r="BP140" s="415"/>
      <c r="BQ140" s="415"/>
      <c r="BR140" s="415"/>
      <c r="BS140" s="415"/>
      <c r="BT140" s="415"/>
      <c r="BU140" s="415"/>
      <c r="BV140" s="415"/>
    </row>
    <row r="141" spans="63:74" x14ac:dyDescent="0.2">
      <c r="BK141" s="415"/>
      <c r="BL141" s="415"/>
      <c r="BM141" s="415"/>
      <c r="BN141" s="415"/>
      <c r="BO141" s="415"/>
      <c r="BP141" s="415"/>
      <c r="BQ141" s="415"/>
      <c r="BR141" s="415"/>
      <c r="BS141" s="415"/>
      <c r="BT141" s="415"/>
      <c r="BU141" s="415"/>
      <c r="BV141" s="415"/>
    </row>
    <row r="142" spans="63:74" x14ac:dyDescent="0.2">
      <c r="BK142" s="415"/>
      <c r="BL142" s="415"/>
      <c r="BM142" s="415"/>
      <c r="BN142" s="415"/>
      <c r="BO142" s="415"/>
      <c r="BP142" s="415"/>
      <c r="BQ142" s="415"/>
      <c r="BR142" s="415"/>
      <c r="BS142" s="415"/>
      <c r="BT142" s="415"/>
      <c r="BU142" s="415"/>
      <c r="BV142" s="415"/>
    </row>
    <row r="143" spans="63:74" x14ac:dyDescent="0.2">
      <c r="BK143" s="415"/>
      <c r="BL143" s="415"/>
      <c r="BM143" s="415"/>
      <c r="BN143" s="415"/>
      <c r="BO143" s="415"/>
      <c r="BP143" s="415"/>
      <c r="BQ143" s="415"/>
      <c r="BR143" s="415"/>
      <c r="BS143" s="415"/>
      <c r="BT143" s="415"/>
      <c r="BU143" s="415"/>
      <c r="BV143" s="415"/>
    </row>
  </sheetData>
  <mergeCells count="21">
    <mergeCell ref="B51:Q51"/>
    <mergeCell ref="B52:Q52"/>
    <mergeCell ref="B46:Q46"/>
    <mergeCell ref="B47:Q47"/>
    <mergeCell ref="B48:Q48"/>
    <mergeCell ref="B49:Q49"/>
    <mergeCell ref="A1:A2"/>
    <mergeCell ref="B1:AL1"/>
    <mergeCell ref="B50:Q50"/>
    <mergeCell ref="B45:Q45"/>
    <mergeCell ref="B42:Q42"/>
    <mergeCell ref="B41:Q41"/>
    <mergeCell ref="B43:Q43"/>
    <mergeCell ref="B44:Q44"/>
    <mergeCell ref="AM3:AX3"/>
    <mergeCell ref="AY3:BJ3"/>
    <mergeCell ref="BK3:BV3"/>
    <mergeCell ref="B40:AL40"/>
    <mergeCell ref="C3:N3"/>
    <mergeCell ref="O3:Z3"/>
    <mergeCell ref="AA3:AL3"/>
  </mergeCells>
  <phoneticPr fontId="5" type="noConversion"/>
  <hyperlinks>
    <hyperlink ref="A1:A2" location="Contents!A1" display="Table of Contents"/>
  </hyperlinks>
  <pageMargins left="0.25" right="0.25" top="0.25" bottom="0.25" header="0.5" footer="0.5"/>
  <pageSetup scale="37"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7"/>
  <sheetViews>
    <sheetView workbookViewId="0">
      <pane xSplit="2" ySplit="4" topLeftCell="BA5" activePane="bottomRight" state="frozen"/>
      <selection activeCell="BC15" sqref="BC15"/>
      <selection pane="topRight" activeCell="BC15" sqref="BC15"/>
      <selection pane="bottomLeft" activeCell="BC15" sqref="BC15"/>
      <selection pane="bottomRight" activeCell="BB19" sqref="BB19"/>
    </sheetView>
  </sheetViews>
  <sheetFormatPr defaultColWidth="8.5703125" defaultRowHeight="11.25" x14ac:dyDescent="0.2"/>
  <cols>
    <col min="1" max="1" width="17.42578125" style="162" customWidth="1"/>
    <col min="2" max="2" width="25.42578125" style="153" customWidth="1"/>
    <col min="3" max="50" width="6.5703125" style="153" customWidth="1"/>
    <col min="51" max="57" width="6.5703125" style="494" customWidth="1"/>
    <col min="58" max="58" width="6.5703125" style="649" customWidth="1"/>
    <col min="59" max="62" width="6.5703125" style="494" customWidth="1"/>
    <col min="63" max="74" width="6.5703125" style="153" customWidth="1"/>
    <col min="75" max="16384" width="8.5703125" style="153"/>
  </cols>
  <sheetData>
    <row r="1" spans="1:74" ht="12.75" x14ac:dyDescent="0.2">
      <c r="A1" s="765" t="s">
        <v>1033</v>
      </c>
      <c r="B1" s="789" t="s">
        <v>1167</v>
      </c>
      <c r="C1" s="756"/>
      <c r="D1" s="756"/>
      <c r="E1" s="756"/>
      <c r="F1" s="756"/>
      <c r="G1" s="756"/>
      <c r="H1" s="756"/>
      <c r="I1" s="756"/>
      <c r="J1" s="756"/>
      <c r="K1" s="756"/>
      <c r="L1" s="756"/>
      <c r="M1" s="756"/>
      <c r="N1" s="756"/>
      <c r="O1" s="756"/>
      <c r="P1" s="756"/>
      <c r="Q1" s="756"/>
      <c r="R1" s="756"/>
      <c r="S1" s="756"/>
      <c r="T1" s="756"/>
      <c r="U1" s="756"/>
      <c r="V1" s="756"/>
      <c r="W1" s="756"/>
      <c r="X1" s="756"/>
      <c r="Y1" s="756"/>
      <c r="Z1" s="756"/>
      <c r="AA1" s="756"/>
      <c r="AB1" s="756"/>
      <c r="AC1" s="756"/>
      <c r="AD1" s="756"/>
      <c r="AE1" s="756"/>
      <c r="AF1" s="756"/>
      <c r="AG1" s="756"/>
      <c r="AH1" s="756"/>
      <c r="AI1" s="756"/>
      <c r="AJ1" s="756"/>
      <c r="AK1" s="756"/>
      <c r="AL1" s="756"/>
    </row>
    <row r="2" spans="1:74" ht="12.75" x14ac:dyDescent="0.2">
      <c r="A2" s="766"/>
      <c r="B2" s="542" t="str">
        <f>"U.S. Energy Information Administration  |  Short-Term Energy Outlook  - "&amp;Dates!D1</f>
        <v>U.S. Energy Information Administration  |  Short-Term Energy Outlook  - December 2015</v>
      </c>
      <c r="C2" s="545"/>
      <c r="D2" s="545"/>
      <c r="E2" s="545"/>
      <c r="F2" s="545"/>
      <c r="G2" s="545"/>
      <c r="H2" s="545"/>
      <c r="I2" s="545"/>
      <c r="J2" s="545"/>
      <c r="K2" s="545"/>
      <c r="L2" s="545"/>
      <c r="M2" s="545"/>
      <c r="N2" s="545"/>
      <c r="O2" s="545"/>
      <c r="P2" s="545"/>
      <c r="Q2" s="545"/>
      <c r="R2" s="543"/>
      <c r="S2" s="543"/>
      <c r="T2" s="543"/>
      <c r="U2" s="543"/>
      <c r="V2" s="543"/>
      <c r="W2" s="543"/>
      <c r="X2" s="543"/>
      <c r="Y2" s="543"/>
      <c r="Z2" s="543"/>
      <c r="AA2" s="543"/>
      <c r="AB2" s="543"/>
      <c r="AC2" s="543"/>
      <c r="AD2" s="543"/>
      <c r="AE2" s="543"/>
      <c r="AF2" s="543"/>
      <c r="AG2" s="543"/>
      <c r="AH2" s="543"/>
      <c r="AI2" s="543"/>
      <c r="AJ2" s="543"/>
      <c r="AK2" s="543"/>
      <c r="AL2" s="543"/>
    </row>
    <row r="3" spans="1:74" s="12" customFormat="1" ht="12.75" x14ac:dyDescent="0.2">
      <c r="A3" s="14"/>
      <c r="B3" s="15"/>
      <c r="C3" s="770">
        <f>Dates!D3</f>
        <v>2011</v>
      </c>
      <c r="D3" s="761"/>
      <c r="E3" s="761"/>
      <c r="F3" s="761"/>
      <c r="G3" s="761"/>
      <c r="H3" s="761"/>
      <c r="I3" s="761"/>
      <c r="J3" s="761"/>
      <c r="K3" s="761"/>
      <c r="L3" s="761"/>
      <c r="M3" s="761"/>
      <c r="N3" s="762"/>
      <c r="O3" s="770">
        <f>C3+1</f>
        <v>2012</v>
      </c>
      <c r="P3" s="771"/>
      <c r="Q3" s="771"/>
      <c r="R3" s="771"/>
      <c r="S3" s="771"/>
      <c r="T3" s="771"/>
      <c r="U3" s="771"/>
      <c r="V3" s="771"/>
      <c r="W3" s="771"/>
      <c r="X3" s="761"/>
      <c r="Y3" s="761"/>
      <c r="Z3" s="762"/>
      <c r="AA3" s="760">
        <f>O3+1</f>
        <v>2013</v>
      </c>
      <c r="AB3" s="761"/>
      <c r="AC3" s="761"/>
      <c r="AD3" s="761"/>
      <c r="AE3" s="761"/>
      <c r="AF3" s="761"/>
      <c r="AG3" s="761"/>
      <c r="AH3" s="761"/>
      <c r="AI3" s="761"/>
      <c r="AJ3" s="761"/>
      <c r="AK3" s="761"/>
      <c r="AL3" s="762"/>
      <c r="AM3" s="760">
        <f>AA3+1</f>
        <v>2014</v>
      </c>
      <c r="AN3" s="761"/>
      <c r="AO3" s="761"/>
      <c r="AP3" s="761"/>
      <c r="AQ3" s="761"/>
      <c r="AR3" s="761"/>
      <c r="AS3" s="761"/>
      <c r="AT3" s="761"/>
      <c r="AU3" s="761"/>
      <c r="AV3" s="761"/>
      <c r="AW3" s="761"/>
      <c r="AX3" s="762"/>
      <c r="AY3" s="760">
        <f>AM3+1</f>
        <v>2015</v>
      </c>
      <c r="AZ3" s="767"/>
      <c r="BA3" s="767"/>
      <c r="BB3" s="767"/>
      <c r="BC3" s="767"/>
      <c r="BD3" s="767"/>
      <c r="BE3" s="767"/>
      <c r="BF3" s="767"/>
      <c r="BG3" s="767"/>
      <c r="BH3" s="767"/>
      <c r="BI3" s="767"/>
      <c r="BJ3" s="768"/>
      <c r="BK3" s="760">
        <f>AY3+1</f>
        <v>2016</v>
      </c>
      <c r="BL3" s="761"/>
      <c r="BM3" s="761"/>
      <c r="BN3" s="761"/>
      <c r="BO3" s="761"/>
      <c r="BP3" s="761"/>
      <c r="BQ3" s="761"/>
      <c r="BR3" s="761"/>
      <c r="BS3" s="761"/>
      <c r="BT3" s="761"/>
      <c r="BU3" s="761"/>
      <c r="BV3" s="762"/>
    </row>
    <row r="4" spans="1:74" s="12" customFormat="1" x14ac:dyDescent="0.2">
      <c r="A4" s="16"/>
      <c r="B4" s="17"/>
      <c r="C4" s="18" t="s">
        <v>634</v>
      </c>
      <c r="D4" s="18" t="s">
        <v>635</v>
      </c>
      <c r="E4" s="18" t="s">
        <v>636</v>
      </c>
      <c r="F4" s="18" t="s">
        <v>637</v>
      </c>
      <c r="G4" s="18" t="s">
        <v>638</v>
      </c>
      <c r="H4" s="18" t="s">
        <v>639</v>
      </c>
      <c r="I4" s="18" t="s">
        <v>640</v>
      </c>
      <c r="J4" s="18" t="s">
        <v>641</v>
      </c>
      <c r="K4" s="18" t="s">
        <v>642</v>
      </c>
      <c r="L4" s="18" t="s">
        <v>643</v>
      </c>
      <c r="M4" s="18" t="s">
        <v>644</v>
      </c>
      <c r="N4" s="18" t="s">
        <v>645</v>
      </c>
      <c r="O4" s="18" t="s">
        <v>634</v>
      </c>
      <c r="P4" s="18" t="s">
        <v>635</v>
      </c>
      <c r="Q4" s="18" t="s">
        <v>636</v>
      </c>
      <c r="R4" s="18" t="s">
        <v>637</v>
      </c>
      <c r="S4" s="18" t="s">
        <v>638</v>
      </c>
      <c r="T4" s="18" t="s">
        <v>639</v>
      </c>
      <c r="U4" s="18" t="s">
        <v>640</v>
      </c>
      <c r="V4" s="18" t="s">
        <v>641</v>
      </c>
      <c r="W4" s="18" t="s">
        <v>642</v>
      </c>
      <c r="X4" s="18" t="s">
        <v>643</v>
      </c>
      <c r="Y4" s="18" t="s">
        <v>644</v>
      </c>
      <c r="Z4" s="18" t="s">
        <v>645</v>
      </c>
      <c r="AA4" s="18" t="s">
        <v>634</v>
      </c>
      <c r="AB4" s="18" t="s">
        <v>635</v>
      </c>
      <c r="AC4" s="18" t="s">
        <v>636</v>
      </c>
      <c r="AD4" s="18" t="s">
        <v>637</v>
      </c>
      <c r="AE4" s="18" t="s">
        <v>638</v>
      </c>
      <c r="AF4" s="18" t="s">
        <v>639</v>
      </c>
      <c r="AG4" s="18" t="s">
        <v>640</v>
      </c>
      <c r="AH4" s="18" t="s">
        <v>641</v>
      </c>
      <c r="AI4" s="18" t="s">
        <v>642</v>
      </c>
      <c r="AJ4" s="18" t="s">
        <v>643</v>
      </c>
      <c r="AK4" s="18" t="s">
        <v>644</v>
      </c>
      <c r="AL4" s="18" t="s">
        <v>645</v>
      </c>
      <c r="AM4" s="18" t="s">
        <v>634</v>
      </c>
      <c r="AN4" s="18" t="s">
        <v>635</v>
      </c>
      <c r="AO4" s="18" t="s">
        <v>636</v>
      </c>
      <c r="AP4" s="18" t="s">
        <v>637</v>
      </c>
      <c r="AQ4" s="18" t="s">
        <v>638</v>
      </c>
      <c r="AR4" s="18" t="s">
        <v>639</v>
      </c>
      <c r="AS4" s="18" t="s">
        <v>640</v>
      </c>
      <c r="AT4" s="18" t="s">
        <v>641</v>
      </c>
      <c r="AU4" s="18" t="s">
        <v>642</v>
      </c>
      <c r="AV4" s="18" t="s">
        <v>643</v>
      </c>
      <c r="AW4" s="18" t="s">
        <v>644</v>
      </c>
      <c r="AX4" s="18" t="s">
        <v>645</v>
      </c>
      <c r="AY4" s="18" t="s">
        <v>634</v>
      </c>
      <c r="AZ4" s="18" t="s">
        <v>635</v>
      </c>
      <c r="BA4" s="18" t="s">
        <v>636</v>
      </c>
      <c r="BB4" s="18" t="s">
        <v>637</v>
      </c>
      <c r="BC4" s="18" t="s">
        <v>638</v>
      </c>
      <c r="BD4" s="18" t="s">
        <v>639</v>
      </c>
      <c r="BE4" s="18" t="s">
        <v>640</v>
      </c>
      <c r="BF4" s="18" t="s">
        <v>641</v>
      </c>
      <c r="BG4" s="18" t="s">
        <v>642</v>
      </c>
      <c r="BH4" s="18" t="s">
        <v>643</v>
      </c>
      <c r="BI4" s="18" t="s">
        <v>644</v>
      </c>
      <c r="BJ4" s="18" t="s">
        <v>645</v>
      </c>
      <c r="BK4" s="18" t="s">
        <v>634</v>
      </c>
      <c r="BL4" s="18" t="s">
        <v>635</v>
      </c>
      <c r="BM4" s="18" t="s">
        <v>636</v>
      </c>
      <c r="BN4" s="18" t="s">
        <v>637</v>
      </c>
      <c r="BO4" s="18" t="s">
        <v>638</v>
      </c>
      <c r="BP4" s="18" t="s">
        <v>639</v>
      </c>
      <c r="BQ4" s="18" t="s">
        <v>640</v>
      </c>
      <c r="BR4" s="18" t="s">
        <v>641</v>
      </c>
      <c r="BS4" s="18" t="s">
        <v>642</v>
      </c>
      <c r="BT4" s="18" t="s">
        <v>643</v>
      </c>
      <c r="BU4" s="18" t="s">
        <v>644</v>
      </c>
      <c r="BV4" s="18" t="s">
        <v>645</v>
      </c>
    </row>
    <row r="5" spans="1:74" ht="11.1" customHeight="1" x14ac:dyDescent="0.2">
      <c r="B5" s="254" t="s">
        <v>1043</v>
      </c>
      <c r="C5" s="252"/>
      <c r="D5" s="252"/>
      <c r="E5" s="252"/>
      <c r="F5" s="252"/>
      <c r="G5" s="252"/>
      <c r="H5" s="252"/>
      <c r="I5" s="252"/>
      <c r="J5" s="252"/>
      <c r="K5" s="252"/>
      <c r="L5" s="252"/>
      <c r="M5" s="252"/>
      <c r="N5" s="252"/>
      <c r="O5" s="252"/>
      <c r="P5" s="252"/>
      <c r="Q5" s="252"/>
      <c r="R5" s="252"/>
      <c r="S5" s="252"/>
      <c r="T5" s="252"/>
      <c r="U5" s="252"/>
      <c r="V5" s="252"/>
      <c r="W5" s="252"/>
      <c r="X5" s="252"/>
      <c r="Y5" s="252"/>
      <c r="Z5" s="252"/>
      <c r="AA5" s="252"/>
      <c r="AB5" s="252"/>
      <c r="AC5" s="252"/>
      <c r="AD5" s="252"/>
      <c r="AE5" s="252"/>
      <c r="AF5" s="252"/>
      <c r="AG5" s="252"/>
      <c r="AH5" s="252"/>
      <c r="AI5" s="252"/>
      <c r="AJ5" s="252"/>
      <c r="AK5" s="252"/>
      <c r="AL5" s="252"/>
      <c r="AM5" s="252"/>
      <c r="AN5" s="252"/>
      <c r="AO5" s="252"/>
      <c r="AP5" s="252"/>
      <c r="AQ5" s="252"/>
      <c r="AR5" s="252"/>
      <c r="AS5" s="252"/>
      <c r="AT5" s="252"/>
      <c r="AU5" s="252"/>
      <c r="AV5" s="252"/>
      <c r="AW5" s="252"/>
      <c r="AX5" s="252"/>
      <c r="AY5" s="409"/>
      <c r="AZ5" s="409"/>
      <c r="BA5" s="409"/>
      <c r="BB5" s="409"/>
      <c r="BC5" s="409"/>
      <c r="BD5" s="409"/>
      <c r="BE5" s="409"/>
      <c r="BF5" s="252"/>
      <c r="BG5" s="409"/>
      <c r="BH5" s="409"/>
      <c r="BI5" s="409"/>
      <c r="BJ5" s="409"/>
      <c r="BK5" s="409"/>
      <c r="BL5" s="409"/>
      <c r="BM5" s="409"/>
      <c r="BN5" s="409"/>
      <c r="BO5" s="409"/>
      <c r="BP5" s="409"/>
      <c r="BQ5" s="409"/>
      <c r="BR5" s="409"/>
      <c r="BS5" s="409"/>
      <c r="BT5" s="409"/>
      <c r="BU5" s="409"/>
      <c r="BV5" s="409"/>
    </row>
    <row r="6" spans="1:74" ht="11.1" customHeight="1" x14ac:dyDescent="0.2">
      <c r="A6" s="162" t="s">
        <v>321</v>
      </c>
      <c r="B6" s="173" t="s">
        <v>264</v>
      </c>
      <c r="C6" s="252">
        <v>21.738058907999999</v>
      </c>
      <c r="D6" s="252">
        <v>21.129824760000002</v>
      </c>
      <c r="E6" s="252">
        <v>21.631456908000001</v>
      </c>
      <c r="F6" s="252">
        <v>21.686866618</v>
      </c>
      <c r="G6" s="252">
        <v>21.074179714</v>
      </c>
      <c r="H6" s="252">
        <v>21.152723284</v>
      </c>
      <c r="I6" s="252">
        <v>21.326442489000002</v>
      </c>
      <c r="J6" s="252">
        <v>21.595166133999999</v>
      </c>
      <c r="K6" s="252">
        <v>21.274073950999998</v>
      </c>
      <c r="L6" s="252">
        <v>22.094236489</v>
      </c>
      <c r="M6" s="252">
        <v>22.397364951</v>
      </c>
      <c r="N6" s="252">
        <v>22.627073779</v>
      </c>
      <c r="O6" s="252">
        <v>22.595493438999998</v>
      </c>
      <c r="P6" s="252">
        <v>22.944927381999999</v>
      </c>
      <c r="Q6" s="252">
        <v>22.511377133</v>
      </c>
      <c r="R6" s="252">
        <v>22.655117894</v>
      </c>
      <c r="S6" s="252">
        <v>22.415930052</v>
      </c>
      <c r="T6" s="252">
        <v>22.102609248</v>
      </c>
      <c r="U6" s="252">
        <v>22.337035294</v>
      </c>
      <c r="V6" s="252">
        <v>22.064053466000001</v>
      </c>
      <c r="W6" s="252">
        <v>21.697354893</v>
      </c>
      <c r="X6" s="252">
        <v>22.655114738000002</v>
      </c>
      <c r="Y6" s="252">
        <v>23.129002812</v>
      </c>
      <c r="Z6" s="252">
        <v>23.488519678999999</v>
      </c>
      <c r="AA6" s="252">
        <v>23.101097543000002</v>
      </c>
      <c r="AB6" s="252">
        <v>23.045694061999999</v>
      </c>
      <c r="AC6" s="252">
        <v>23.286815154999999</v>
      </c>
      <c r="AD6" s="252">
        <v>23.567446392000001</v>
      </c>
      <c r="AE6" s="252">
        <v>23.267310284000001</v>
      </c>
      <c r="AF6" s="252">
        <v>23.199480725000001</v>
      </c>
      <c r="AG6" s="252">
        <v>23.955054637</v>
      </c>
      <c r="AH6" s="252">
        <v>23.955548382</v>
      </c>
      <c r="AI6" s="252">
        <v>23.913033030000001</v>
      </c>
      <c r="AJ6" s="252">
        <v>24.045079187999999</v>
      </c>
      <c r="AK6" s="252">
        <v>24.694517392000002</v>
      </c>
      <c r="AL6" s="252">
        <v>24.922751574999999</v>
      </c>
      <c r="AM6" s="252">
        <v>24.857345188</v>
      </c>
      <c r="AN6" s="252">
        <v>25.085291202000001</v>
      </c>
      <c r="AO6" s="252">
        <v>25.329380574999998</v>
      </c>
      <c r="AP6" s="252">
        <v>25.657029058999999</v>
      </c>
      <c r="AQ6" s="252">
        <v>25.235003606999999</v>
      </c>
      <c r="AR6" s="252">
        <v>25.665127059</v>
      </c>
      <c r="AS6" s="252">
        <v>25.865787445999999</v>
      </c>
      <c r="AT6" s="252">
        <v>25.643983090999999</v>
      </c>
      <c r="AU6" s="252">
        <v>25.899300059000002</v>
      </c>
      <c r="AV6" s="252">
        <v>26.447914832999999</v>
      </c>
      <c r="AW6" s="252">
        <v>26.639292392000002</v>
      </c>
      <c r="AX6" s="252">
        <v>27.067668284</v>
      </c>
      <c r="AY6" s="252">
        <v>26.38746622</v>
      </c>
      <c r="AZ6" s="252">
        <v>26.555737629999999</v>
      </c>
      <c r="BA6" s="252">
        <v>26.753171735999999</v>
      </c>
      <c r="BB6" s="252">
        <v>26.670095059000001</v>
      </c>
      <c r="BC6" s="252">
        <v>26.131389965</v>
      </c>
      <c r="BD6" s="252">
        <v>26.226634382</v>
      </c>
      <c r="BE6" s="252">
        <v>26.880715007999999</v>
      </c>
      <c r="BF6" s="252">
        <v>26.929823425999999</v>
      </c>
      <c r="BG6" s="252">
        <v>26.274966696</v>
      </c>
      <c r="BH6" s="252">
        <v>26.427291110999999</v>
      </c>
      <c r="BI6" s="252">
        <v>26.555002122000001</v>
      </c>
      <c r="BJ6" s="409">
        <v>26.526130578</v>
      </c>
      <c r="BK6" s="409">
        <v>26.294261179999999</v>
      </c>
      <c r="BL6" s="409">
        <v>26.099017176</v>
      </c>
      <c r="BM6" s="409">
        <v>26.184427774</v>
      </c>
      <c r="BN6" s="409">
        <v>26.208595043999999</v>
      </c>
      <c r="BO6" s="409">
        <v>26.135673757999999</v>
      </c>
      <c r="BP6" s="409">
        <v>25.837543681</v>
      </c>
      <c r="BQ6" s="409">
        <v>26.130663572</v>
      </c>
      <c r="BR6" s="409">
        <v>25.956054723000001</v>
      </c>
      <c r="BS6" s="409">
        <v>25.980101109</v>
      </c>
      <c r="BT6" s="409">
        <v>26.170213984</v>
      </c>
      <c r="BU6" s="409">
        <v>26.437317881999999</v>
      </c>
      <c r="BV6" s="409">
        <v>26.521259005000001</v>
      </c>
    </row>
    <row r="7" spans="1:74" ht="11.1" customHeight="1" x14ac:dyDescent="0.2">
      <c r="A7" s="162" t="s">
        <v>316</v>
      </c>
      <c r="B7" s="173" t="s">
        <v>265</v>
      </c>
      <c r="C7" s="252">
        <v>9.7798782902999992</v>
      </c>
      <c r="D7" s="252">
        <v>9.4816771429000006</v>
      </c>
      <c r="E7" s="252">
        <v>9.9902932903000004</v>
      </c>
      <c r="F7" s="252">
        <v>9.920776</v>
      </c>
      <c r="G7" s="252">
        <v>10.083192097</v>
      </c>
      <c r="H7" s="252">
        <v>10.045115666999999</v>
      </c>
      <c r="I7" s="252">
        <v>9.9096708709999994</v>
      </c>
      <c r="J7" s="252">
        <v>10.215333515999999</v>
      </c>
      <c r="K7" s="252">
        <v>10.038604333</v>
      </c>
      <c r="L7" s="252">
        <v>10.450487871</v>
      </c>
      <c r="M7" s="252">
        <v>10.717559333000001</v>
      </c>
      <c r="N7" s="252">
        <v>10.765652161</v>
      </c>
      <c r="O7" s="252">
        <v>10.792218160999999</v>
      </c>
      <c r="P7" s="252">
        <v>10.909629138</v>
      </c>
      <c r="Q7" s="252">
        <v>10.843061484</v>
      </c>
      <c r="R7" s="252">
        <v>10.813524666999999</v>
      </c>
      <c r="S7" s="252">
        <v>10.993810548000001</v>
      </c>
      <c r="T7" s="252">
        <v>10.895401667</v>
      </c>
      <c r="U7" s="252">
        <v>10.931381452</v>
      </c>
      <c r="V7" s="252">
        <v>10.853811</v>
      </c>
      <c r="W7" s="252">
        <v>11.152815332999999</v>
      </c>
      <c r="X7" s="252">
        <v>11.532799161</v>
      </c>
      <c r="Y7" s="252">
        <v>11.700252000000001</v>
      </c>
      <c r="Z7" s="252">
        <v>11.747833096999999</v>
      </c>
      <c r="AA7" s="252">
        <v>11.595723387</v>
      </c>
      <c r="AB7" s="252">
        <v>11.639433714000001</v>
      </c>
      <c r="AC7" s="252">
        <v>11.792598097000001</v>
      </c>
      <c r="AD7" s="252">
        <v>12.165397333</v>
      </c>
      <c r="AE7" s="252">
        <v>12.116317226</v>
      </c>
      <c r="AF7" s="252">
        <v>12.113911667</v>
      </c>
      <c r="AG7" s="252">
        <v>12.444851806000001</v>
      </c>
      <c r="AH7" s="252">
        <v>12.570205548000001</v>
      </c>
      <c r="AI7" s="252">
        <v>12.866460999999999</v>
      </c>
      <c r="AJ7" s="252">
        <v>12.815195128999999</v>
      </c>
      <c r="AK7" s="252">
        <v>13.072104333</v>
      </c>
      <c r="AL7" s="252">
        <v>13.031670516</v>
      </c>
      <c r="AM7" s="252">
        <v>13.007192129</v>
      </c>
      <c r="AN7" s="252">
        <v>13.054466143000001</v>
      </c>
      <c r="AO7" s="252">
        <v>13.293556516000001</v>
      </c>
      <c r="AP7" s="252">
        <v>13.858026000000001</v>
      </c>
      <c r="AQ7" s="252">
        <v>13.821338548</v>
      </c>
      <c r="AR7" s="252">
        <v>14.221700999999999</v>
      </c>
      <c r="AS7" s="252">
        <v>14.280028387</v>
      </c>
      <c r="AT7" s="252">
        <v>14.399072031999999</v>
      </c>
      <c r="AU7" s="252">
        <v>14.428540999999999</v>
      </c>
      <c r="AV7" s="252">
        <v>14.608813774</v>
      </c>
      <c r="AW7" s="252">
        <v>14.780238333</v>
      </c>
      <c r="AX7" s="252">
        <v>15.039309226</v>
      </c>
      <c r="AY7" s="252">
        <v>14.490879161000001</v>
      </c>
      <c r="AZ7" s="252">
        <v>14.642868570999999</v>
      </c>
      <c r="BA7" s="252">
        <v>14.958178676999999</v>
      </c>
      <c r="BB7" s="252">
        <v>15.195152999999999</v>
      </c>
      <c r="BC7" s="252">
        <v>14.994724</v>
      </c>
      <c r="BD7" s="252">
        <v>14.861432333</v>
      </c>
      <c r="BE7" s="252">
        <v>15.060054838999999</v>
      </c>
      <c r="BF7" s="252">
        <v>15.123811645</v>
      </c>
      <c r="BG7" s="252">
        <v>15.034901719</v>
      </c>
      <c r="BH7" s="252">
        <v>14.915866983000001</v>
      </c>
      <c r="BI7" s="252">
        <v>14.939934789</v>
      </c>
      <c r="BJ7" s="409">
        <v>14.934826299999999</v>
      </c>
      <c r="BK7" s="409">
        <v>14.765465000000001</v>
      </c>
      <c r="BL7" s="409">
        <v>14.595792400000001</v>
      </c>
      <c r="BM7" s="409">
        <v>14.7164763</v>
      </c>
      <c r="BN7" s="409">
        <v>14.7277925</v>
      </c>
      <c r="BO7" s="409">
        <v>14.6985049</v>
      </c>
      <c r="BP7" s="409">
        <v>14.6214759</v>
      </c>
      <c r="BQ7" s="409">
        <v>14.6920953</v>
      </c>
      <c r="BR7" s="409">
        <v>14.5985105</v>
      </c>
      <c r="BS7" s="409">
        <v>14.513125199999999</v>
      </c>
      <c r="BT7" s="409">
        <v>14.6244622</v>
      </c>
      <c r="BU7" s="409">
        <v>14.8931048</v>
      </c>
      <c r="BV7" s="409">
        <v>15.043210699999999</v>
      </c>
    </row>
    <row r="8" spans="1:74" ht="11.1" customHeight="1" x14ac:dyDescent="0.2">
      <c r="A8" s="162" t="s">
        <v>317</v>
      </c>
      <c r="B8" s="173" t="s">
        <v>291</v>
      </c>
      <c r="C8" s="252">
        <v>3.5882260000000001</v>
      </c>
      <c r="D8" s="252">
        <v>3.4782259999999998</v>
      </c>
      <c r="E8" s="252">
        <v>3.5792259999999998</v>
      </c>
      <c r="F8" s="252">
        <v>3.549226</v>
      </c>
      <c r="G8" s="252">
        <v>3.2172260000000001</v>
      </c>
      <c r="H8" s="252">
        <v>3.3252259999999998</v>
      </c>
      <c r="I8" s="252">
        <v>3.5982259999999999</v>
      </c>
      <c r="J8" s="252">
        <v>3.7482259999999998</v>
      </c>
      <c r="K8" s="252">
        <v>3.658226</v>
      </c>
      <c r="L8" s="252">
        <v>3.7372260000000002</v>
      </c>
      <c r="M8" s="252">
        <v>3.738226</v>
      </c>
      <c r="N8" s="252">
        <v>3.9302260000000002</v>
      </c>
      <c r="O8" s="252">
        <v>3.8854289999999998</v>
      </c>
      <c r="P8" s="252">
        <v>4.0564289999999996</v>
      </c>
      <c r="Q8" s="252">
        <v>3.7944290000000001</v>
      </c>
      <c r="R8" s="252">
        <v>3.9224290000000002</v>
      </c>
      <c r="S8" s="252">
        <v>3.6924290000000002</v>
      </c>
      <c r="T8" s="252">
        <v>3.601429</v>
      </c>
      <c r="U8" s="252">
        <v>3.7814290000000002</v>
      </c>
      <c r="V8" s="252">
        <v>3.7614290000000001</v>
      </c>
      <c r="W8" s="252">
        <v>3.6784289999999999</v>
      </c>
      <c r="X8" s="252">
        <v>3.9004289999999999</v>
      </c>
      <c r="Y8" s="252">
        <v>4.0084289999999996</v>
      </c>
      <c r="Z8" s="252">
        <v>4.1944290000000004</v>
      </c>
      <c r="AA8" s="252">
        <v>4.1161479999999999</v>
      </c>
      <c r="AB8" s="252">
        <v>4.0271480000000004</v>
      </c>
      <c r="AC8" s="252">
        <v>4.188148</v>
      </c>
      <c r="AD8" s="252">
        <v>3.986148</v>
      </c>
      <c r="AE8" s="252">
        <v>3.7151480000000001</v>
      </c>
      <c r="AF8" s="252">
        <v>3.8751479999999998</v>
      </c>
      <c r="AG8" s="252">
        <v>4.0351480000000004</v>
      </c>
      <c r="AH8" s="252">
        <v>4.2101480000000002</v>
      </c>
      <c r="AI8" s="252">
        <v>4.071148</v>
      </c>
      <c r="AJ8" s="252">
        <v>4.0641480000000003</v>
      </c>
      <c r="AK8" s="252">
        <v>4.2471480000000001</v>
      </c>
      <c r="AL8" s="252">
        <v>4.3331480000000004</v>
      </c>
      <c r="AM8" s="252">
        <v>4.3781480000000004</v>
      </c>
      <c r="AN8" s="252">
        <v>4.4091480000000001</v>
      </c>
      <c r="AO8" s="252">
        <v>4.4671479999999999</v>
      </c>
      <c r="AP8" s="252">
        <v>4.3401480000000001</v>
      </c>
      <c r="AQ8" s="252">
        <v>4.1811480000000003</v>
      </c>
      <c r="AR8" s="252">
        <v>4.3031480000000002</v>
      </c>
      <c r="AS8" s="252">
        <v>4.3551479999999998</v>
      </c>
      <c r="AT8" s="252">
        <v>4.2941479999999999</v>
      </c>
      <c r="AU8" s="252">
        <v>4.3321480000000001</v>
      </c>
      <c r="AV8" s="252">
        <v>4.5141479999999996</v>
      </c>
      <c r="AW8" s="252">
        <v>4.5211480000000002</v>
      </c>
      <c r="AX8" s="252">
        <v>4.627148</v>
      </c>
      <c r="AY8" s="252">
        <v>4.6911480000000001</v>
      </c>
      <c r="AZ8" s="252">
        <v>4.7331479999999999</v>
      </c>
      <c r="BA8" s="252">
        <v>4.6221480000000001</v>
      </c>
      <c r="BB8" s="252">
        <v>4.2921480000000001</v>
      </c>
      <c r="BC8" s="252">
        <v>3.9944029446</v>
      </c>
      <c r="BD8" s="252">
        <v>4.2015144613000004</v>
      </c>
      <c r="BE8" s="252">
        <v>4.6150206730000001</v>
      </c>
      <c r="BF8" s="252">
        <v>4.7156629482000003</v>
      </c>
      <c r="BG8" s="252">
        <v>4.1707920100000004</v>
      </c>
      <c r="BH8" s="252">
        <v>4.4292058077999998</v>
      </c>
      <c r="BI8" s="252">
        <v>4.5468676483000001</v>
      </c>
      <c r="BJ8" s="409">
        <v>4.5533753537999999</v>
      </c>
      <c r="BK8" s="409">
        <v>4.5225757513999998</v>
      </c>
      <c r="BL8" s="409">
        <v>4.4949173493999997</v>
      </c>
      <c r="BM8" s="409">
        <v>4.4594808432999997</v>
      </c>
      <c r="BN8" s="409">
        <v>4.4788923660000002</v>
      </c>
      <c r="BO8" s="409">
        <v>4.4762662126999997</v>
      </c>
      <c r="BP8" s="409">
        <v>4.5196497400000002</v>
      </c>
      <c r="BQ8" s="409">
        <v>4.5072444483999998</v>
      </c>
      <c r="BR8" s="409">
        <v>4.5664231184000004</v>
      </c>
      <c r="BS8" s="409">
        <v>4.6339007579000002</v>
      </c>
      <c r="BT8" s="409">
        <v>4.6216309420000004</v>
      </c>
      <c r="BU8" s="409">
        <v>4.6118657484999996</v>
      </c>
      <c r="BV8" s="409">
        <v>4.5478390555999999</v>
      </c>
    </row>
    <row r="9" spans="1:74" ht="11.1" customHeight="1" x14ac:dyDescent="0.2">
      <c r="A9" s="162" t="s">
        <v>318</v>
      </c>
      <c r="B9" s="173" t="s">
        <v>300</v>
      </c>
      <c r="C9" s="252">
        <v>3.0068239999999999</v>
      </c>
      <c r="D9" s="252">
        <v>2.9668239999999999</v>
      </c>
      <c r="E9" s="252">
        <v>2.9908239999999999</v>
      </c>
      <c r="F9" s="252">
        <v>2.9948239999999999</v>
      </c>
      <c r="G9" s="252">
        <v>2.9794459999999998</v>
      </c>
      <c r="H9" s="252">
        <v>2.965824</v>
      </c>
      <c r="I9" s="252">
        <v>2.9488240000000001</v>
      </c>
      <c r="J9" s="252">
        <v>2.957824</v>
      </c>
      <c r="K9" s="252">
        <v>2.8878240000000002</v>
      </c>
      <c r="L9" s="252">
        <v>2.9508239999999999</v>
      </c>
      <c r="M9" s="252">
        <v>2.9208240000000001</v>
      </c>
      <c r="N9" s="252">
        <v>2.9478240000000002</v>
      </c>
      <c r="O9" s="252">
        <v>2.9176099999999998</v>
      </c>
      <c r="P9" s="252">
        <v>2.9446099999999999</v>
      </c>
      <c r="Q9" s="252">
        <v>2.9626100000000002</v>
      </c>
      <c r="R9" s="252">
        <v>2.9576099999999999</v>
      </c>
      <c r="S9" s="252">
        <v>2.9496099999999998</v>
      </c>
      <c r="T9" s="252">
        <v>2.9496099999999998</v>
      </c>
      <c r="U9" s="252">
        <v>2.9256099999999998</v>
      </c>
      <c r="V9" s="252">
        <v>2.9626100000000002</v>
      </c>
      <c r="W9" s="252">
        <v>2.9496099999999998</v>
      </c>
      <c r="X9" s="252">
        <v>2.8986100000000001</v>
      </c>
      <c r="Y9" s="252">
        <v>2.9516100000000001</v>
      </c>
      <c r="Z9" s="252">
        <v>2.9206099999999999</v>
      </c>
      <c r="AA9" s="252">
        <v>2.960143</v>
      </c>
      <c r="AB9" s="252">
        <v>2.9511430000000001</v>
      </c>
      <c r="AC9" s="252">
        <v>2.9021430000000001</v>
      </c>
      <c r="AD9" s="252">
        <v>2.9021430000000001</v>
      </c>
      <c r="AE9" s="252">
        <v>2.8851429999999998</v>
      </c>
      <c r="AF9" s="252">
        <v>2.9131429999999998</v>
      </c>
      <c r="AG9" s="252">
        <v>2.8821430000000001</v>
      </c>
      <c r="AH9" s="252">
        <v>2.915143</v>
      </c>
      <c r="AI9" s="252">
        <v>2.9181430000000002</v>
      </c>
      <c r="AJ9" s="252">
        <v>2.9331429999999998</v>
      </c>
      <c r="AK9" s="252">
        <v>2.9061430000000001</v>
      </c>
      <c r="AL9" s="252">
        <v>2.915143</v>
      </c>
      <c r="AM9" s="252">
        <v>2.8901430000000001</v>
      </c>
      <c r="AN9" s="252">
        <v>2.899143</v>
      </c>
      <c r="AO9" s="252">
        <v>2.8801429999999999</v>
      </c>
      <c r="AP9" s="252">
        <v>2.8731429999999998</v>
      </c>
      <c r="AQ9" s="252">
        <v>2.8891429999999998</v>
      </c>
      <c r="AR9" s="252">
        <v>2.8291430000000002</v>
      </c>
      <c r="AS9" s="252">
        <v>2.7751429999999999</v>
      </c>
      <c r="AT9" s="252">
        <v>2.8091430000000002</v>
      </c>
      <c r="AU9" s="252">
        <v>2.7831429999999999</v>
      </c>
      <c r="AV9" s="252">
        <v>2.7521429999999998</v>
      </c>
      <c r="AW9" s="252">
        <v>2.7441430000000002</v>
      </c>
      <c r="AX9" s="252">
        <v>2.738143</v>
      </c>
      <c r="AY9" s="252">
        <v>2.6351429999999998</v>
      </c>
      <c r="AZ9" s="252">
        <v>2.7111429999999999</v>
      </c>
      <c r="BA9" s="252">
        <v>2.6921430000000002</v>
      </c>
      <c r="BB9" s="252">
        <v>2.5451429999999999</v>
      </c>
      <c r="BC9" s="252">
        <v>2.5742583483999999</v>
      </c>
      <c r="BD9" s="252">
        <v>2.6057612484999999</v>
      </c>
      <c r="BE9" s="252">
        <v>2.6349902814999999</v>
      </c>
      <c r="BF9" s="252">
        <v>2.6178284306999999</v>
      </c>
      <c r="BG9" s="252">
        <v>2.6219976420000002</v>
      </c>
      <c r="BH9" s="252">
        <v>2.6584734387000002</v>
      </c>
      <c r="BI9" s="252">
        <v>2.6557157674999998</v>
      </c>
      <c r="BJ9" s="409">
        <v>2.6482860704000002</v>
      </c>
      <c r="BK9" s="409">
        <v>2.6441267470000001</v>
      </c>
      <c r="BL9" s="409">
        <v>2.6404917153</v>
      </c>
      <c r="BM9" s="409">
        <v>2.6364847839999999</v>
      </c>
      <c r="BN9" s="409">
        <v>2.6327581853000002</v>
      </c>
      <c r="BO9" s="409">
        <v>2.6287764727999998</v>
      </c>
      <c r="BP9" s="409">
        <v>2.6254451260999998</v>
      </c>
      <c r="BQ9" s="409">
        <v>2.6217838651999998</v>
      </c>
      <c r="BR9" s="409">
        <v>2.6180517752000001</v>
      </c>
      <c r="BS9" s="409">
        <v>2.6146153528</v>
      </c>
      <c r="BT9" s="409">
        <v>2.610733535</v>
      </c>
      <c r="BU9" s="409">
        <v>2.6071343055999998</v>
      </c>
      <c r="BV9" s="409">
        <v>2.6034412320999998</v>
      </c>
    </row>
    <row r="10" spans="1:74" ht="11.1" customHeight="1" x14ac:dyDescent="0.2">
      <c r="A10" s="162" t="s">
        <v>319</v>
      </c>
      <c r="B10" s="173" t="s">
        <v>1145</v>
      </c>
      <c r="C10" s="252">
        <v>3.8199269999999999</v>
      </c>
      <c r="D10" s="252">
        <v>3.6148940000000001</v>
      </c>
      <c r="E10" s="252">
        <v>3.4649100000000002</v>
      </c>
      <c r="F10" s="252">
        <v>3.6148370000000001</v>
      </c>
      <c r="G10" s="252">
        <v>3.2211120000000002</v>
      </c>
      <c r="H10" s="252">
        <v>3.2623540000000002</v>
      </c>
      <c r="I10" s="252">
        <v>3.2955179999999999</v>
      </c>
      <c r="J10" s="252">
        <v>3.0385789999999999</v>
      </c>
      <c r="K10" s="252">
        <v>3.0762160000000001</v>
      </c>
      <c r="L10" s="252">
        <v>3.3334950000000001</v>
      </c>
      <c r="M10" s="252">
        <v>3.3805519999999998</v>
      </c>
      <c r="N10" s="252">
        <v>3.3291680000000001</v>
      </c>
      <c r="O10" s="252">
        <v>3.4096322276</v>
      </c>
      <c r="P10" s="252">
        <v>3.4284020162000002</v>
      </c>
      <c r="Q10" s="252">
        <v>3.3138000675999999</v>
      </c>
      <c r="R10" s="252">
        <v>3.3255539230000002</v>
      </c>
      <c r="S10" s="252">
        <v>3.1923659178000001</v>
      </c>
      <c r="T10" s="252">
        <v>3.0761940631</v>
      </c>
      <c r="U10" s="252">
        <v>3.0781426959</v>
      </c>
      <c r="V10" s="252">
        <v>2.8654435207</v>
      </c>
      <c r="W10" s="252">
        <v>2.3181447876000001</v>
      </c>
      <c r="X10" s="252">
        <v>2.7503770397</v>
      </c>
      <c r="Y10" s="252">
        <v>2.9276371781999999</v>
      </c>
      <c r="Z10" s="252">
        <v>3.0848216822999999</v>
      </c>
      <c r="AA10" s="252">
        <v>2.9374050973000001</v>
      </c>
      <c r="AB10" s="252">
        <v>2.9070332892000001</v>
      </c>
      <c r="AC10" s="252">
        <v>2.8836349999999999</v>
      </c>
      <c r="AD10" s="252">
        <v>2.959438</v>
      </c>
      <c r="AE10" s="252">
        <v>3.0128970000000002</v>
      </c>
      <c r="AF10" s="252">
        <v>2.709266</v>
      </c>
      <c r="AG10" s="252">
        <v>2.9976167715000002</v>
      </c>
      <c r="AH10" s="252">
        <v>2.6712877750000001</v>
      </c>
      <c r="AI10" s="252">
        <v>2.4932839709999999</v>
      </c>
      <c r="AJ10" s="252">
        <v>2.735967</v>
      </c>
      <c r="AK10" s="252">
        <v>2.9395389999999999</v>
      </c>
      <c r="AL10" s="252">
        <v>3.0950950000000002</v>
      </c>
      <c r="AM10" s="252">
        <v>3.0230350000000001</v>
      </c>
      <c r="AN10" s="252">
        <v>3.1301359999999998</v>
      </c>
      <c r="AO10" s="252">
        <v>3.1004589999999999</v>
      </c>
      <c r="AP10" s="252">
        <v>3.006049</v>
      </c>
      <c r="AQ10" s="252">
        <v>2.7490760000000001</v>
      </c>
      <c r="AR10" s="252">
        <v>2.6981609999999998</v>
      </c>
      <c r="AS10" s="252">
        <v>2.8469090000000001</v>
      </c>
      <c r="AT10" s="252">
        <v>2.5352779999999999</v>
      </c>
      <c r="AU10" s="252">
        <v>2.7580230000000001</v>
      </c>
      <c r="AV10" s="252">
        <v>2.9718499999999999</v>
      </c>
      <c r="AW10" s="252">
        <v>3.0132639999999999</v>
      </c>
      <c r="AX10" s="252">
        <v>3.090106</v>
      </c>
      <c r="AY10" s="252">
        <v>3.0288400000000002</v>
      </c>
      <c r="AZ10" s="252">
        <v>2.9645869999999999</v>
      </c>
      <c r="BA10" s="252">
        <v>3.032877</v>
      </c>
      <c r="BB10" s="252">
        <v>3.1174590000000002</v>
      </c>
      <c r="BC10" s="252">
        <v>3.1206555012999999</v>
      </c>
      <c r="BD10" s="252">
        <v>3.0059258979000001</v>
      </c>
      <c r="BE10" s="252">
        <v>2.9865211228000001</v>
      </c>
      <c r="BF10" s="252">
        <v>2.8946594094</v>
      </c>
      <c r="BG10" s="252">
        <v>2.8742979068999999</v>
      </c>
      <c r="BH10" s="252">
        <v>2.8539540777000001</v>
      </c>
      <c r="BI10" s="252">
        <v>2.8470749990000002</v>
      </c>
      <c r="BJ10" s="409">
        <v>2.8239298045000001</v>
      </c>
      <c r="BK10" s="409">
        <v>2.8240400317000001</v>
      </c>
      <c r="BL10" s="409">
        <v>2.8220431765999998</v>
      </c>
      <c r="BM10" s="409">
        <v>2.8286552083999998</v>
      </c>
      <c r="BN10" s="409">
        <v>2.8220491032999999</v>
      </c>
      <c r="BO10" s="409">
        <v>2.7984729203000001</v>
      </c>
      <c r="BP10" s="409">
        <v>2.5282978795000002</v>
      </c>
      <c r="BQ10" s="409">
        <v>2.7647044136000001</v>
      </c>
      <c r="BR10" s="409">
        <v>2.6205793172999998</v>
      </c>
      <c r="BS10" s="409">
        <v>2.6640580503</v>
      </c>
      <c r="BT10" s="409">
        <v>2.7594686620000002</v>
      </c>
      <c r="BU10" s="409">
        <v>2.7707875709000001</v>
      </c>
      <c r="BV10" s="409">
        <v>2.7682474251999998</v>
      </c>
    </row>
    <row r="11" spans="1:74" ht="11.1" customHeight="1" x14ac:dyDescent="0.2">
      <c r="A11" s="162" t="s">
        <v>320</v>
      </c>
      <c r="B11" s="173" t="s">
        <v>294</v>
      </c>
      <c r="C11" s="252">
        <v>1.5432036174999999</v>
      </c>
      <c r="D11" s="252">
        <v>1.5882036175000001</v>
      </c>
      <c r="E11" s="252">
        <v>1.6062036175000001</v>
      </c>
      <c r="F11" s="252">
        <v>1.6072036175</v>
      </c>
      <c r="G11" s="252">
        <v>1.5732036174999999</v>
      </c>
      <c r="H11" s="252">
        <v>1.5542036175</v>
      </c>
      <c r="I11" s="252">
        <v>1.5742036175</v>
      </c>
      <c r="J11" s="252">
        <v>1.6352036175</v>
      </c>
      <c r="K11" s="252">
        <v>1.6132036175</v>
      </c>
      <c r="L11" s="252">
        <v>1.6222036175000001</v>
      </c>
      <c r="M11" s="252">
        <v>1.6402036175000001</v>
      </c>
      <c r="N11" s="252">
        <v>1.6542036174999999</v>
      </c>
      <c r="O11" s="252">
        <v>1.5906040504000001</v>
      </c>
      <c r="P11" s="252">
        <v>1.6058572283000001</v>
      </c>
      <c r="Q11" s="252">
        <v>1.5974765819000001</v>
      </c>
      <c r="R11" s="252">
        <v>1.6360003044</v>
      </c>
      <c r="S11" s="252">
        <v>1.5877145859999999</v>
      </c>
      <c r="T11" s="252">
        <v>1.5799745177</v>
      </c>
      <c r="U11" s="252">
        <v>1.6204721467000001</v>
      </c>
      <c r="V11" s="252">
        <v>1.6207599452999999</v>
      </c>
      <c r="W11" s="252">
        <v>1.5983557724999999</v>
      </c>
      <c r="X11" s="252">
        <v>1.5728995372000001</v>
      </c>
      <c r="Y11" s="252">
        <v>1.5410746339000001</v>
      </c>
      <c r="Z11" s="252">
        <v>1.5408259003</v>
      </c>
      <c r="AA11" s="252">
        <v>1.4916780586</v>
      </c>
      <c r="AB11" s="252">
        <v>1.5209360586</v>
      </c>
      <c r="AC11" s="252">
        <v>1.5202910586</v>
      </c>
      <c r="AD11" s="252">
        <v>1.5543200586000001</v>
      </c>
      <c r="AE11" s="252">
        <v>1.5378050586000001</v>
      </c>
      <c r="AF11" s="252">
        <v>1.5880120585999999</v>
      </c>
      <c r="AG11" s="252">
        <v>1.5952950586000001</v>
      </c>
      <c r="AH11" s="252">
        <v>1.5887640586</v>
      </c>
      <c r="AI11" s="252">
        <v>1.5639970586</v>
      </c>
      <c r="AJ11" s="252">
        <v>1.4966260586</v>
      </c>
      <c r="AK11" s="252">
        <v>1.5295830586000001</v>
      </c>
      <c r="AL11" s="252">
        <v>1.5476950586</v>
      </c>
      <c r="AM11" s="252">
        <v>1.5588270585999999</v>
      </c>
      <c r="AN11" s="252">
        <v>1.5923980585999999</v>
      </c>
      <c r="AO11" s="252">
        <v>1.5880740585999999</v>
      </c>
      <c r="AP11" s="252">
        <v>1.5796630586</v>
      </c>
      <c r="AQ11" s="252">
        <v>1.5942980586</v>
      </c>
      <c r="AR11" s="252">
        <v>1.6129740586000001</v>
      </c>
      <c r="AS11" s="252">
        <v>1.6085590586</v>
      </c>
      <c r="AT11" s="252">
        <v>1.6063420585999999</v>
      </c>
      <c r="AU11" s="252">
        <v>1.5974450586</v>
      </c>
      <c r="AV11" s="252">
        <v>1.6009600585999999</v>
      </c>
      <c r="AW11" s="252">
        <v>1.5804990586000001</v>
      </c>
      <c r="AX11" s="252">
        <v>1.5729620585999999</v>
      </c>
      <c r="AY11" s="252">
        <v>1.5414560585999999</v>
      </c>
      <c r="AZ11" s="252">
        <v>1.5039910586</v>
      </c>
      <c r="BA11" s="252">
        <v>1.4478250586000001</v>
      </c>
      <c r="BB11" s="252">
        <v>1.5201920586</v>
      </c>
      <c r="BC11" s="252">
        <v>1.4473491702000001</v>
      </c>
      <c r="BD11" s="252">
        <v>1.5520004405000001</v>
      </c>
      <c r="BE11" s="252">
        <v>1.5841280924000001</v>
      </c>
      <c r="BF11" s="252">
        <v>1.577860993</v>
      </c>
      <c r="BG11" s="252">
        <v>1.5729774182</v>
      </c>
      <c r="BH11" s="252">
        <v>1.5697908032000001</v>
      </c>
      <c r="BI11" s="252">
        <v>1.5654089176999999</v>
      </c>
      <c r="BJ11" s="409">
        <v>1.5657130492</v>
      </c>
      <c r="BK11" s="409">
        <v>1.5380536502</v>
      </c>
      <c r="BL11" s="409">
        <v>1.5457725342999999</v>
      </c>
      <c r="BM11" s="409">
        <v>1.5433306382</v>
      </c>
      <c r="BN11" s="409">
        <v>1.5471028896000001</v>
      </c>
      <c r="BO11" s="409">
        <v>1.5336532520999999</v>
      </c>
      <c r="BP11" s="409">
        <v>1.542675035</v>
      </c>
      <c r="BQ11" s="409">
        <v>1.5448355445999999</v>
      </c>
      <c r="BR11" s="409">
        <v>1.5524900116</v>
      </c>
      <c r="BS11" s="409">
        <v>1.5544017481000001</v>
      </c>
      <c r="BT11" s="409">
        <v>1.5539186447</v>
      </c>
      <c r="BU11" s="409">
        <v>1.5544254573</v>
      </c>
      <c r="BV11" s="409">
        <v>1.5585205922000001</v>
      </c>
    </row>
    <row r="12" spans="1:74" ht="11.1" customHeight="1" x14ac:dyDescent="0.2">
      <c r="A12" s="162" t="s">
        <v>327</v>
      </c>
      <c r="B12" s="173" t="s">
        <v>295</v>
      </c>
      <c r="C12" s="252">
        <v>67.633783214000005</v>
      </c>
      <c r="D12" s="252">
        <v>67.166892008999994</v>
      </c>
      <c r="E12" s="252">
        <v>65.781235444999993</v>
      </c>
      <c r="F12" s="252">
        <v>65.780191759999994</v>
      </c>
      <c r="G12" s="252">
        <v>66.121669365000002</v>
      </c>
      <c r="H12" s="252">
        <v>66.966939167999996</v>
      </c>
      <c r="I12" s="252">
        <v>67.201179593999996</v>
      </c>
      <c r="J12" s="252">
        <v>67.462926535999998</v>
      </c>
      <c r="K12" s="252">
        <v>67.069304396999996</v>
      </c>
      <c r="L12" s="252">
        <v>66.690271686000003</v>
      </c>
      <c r="M12" s="252">
        <v>67.366037977000005</v>
      </c>
      <c r="N12" s="252">
        <v>67.490542122999997</v>
      </c>
      <c r="O12" s="252">
        <v>67.757061673999999</v>
      </c>
      <c r="P12" s="252">
        <v>67.786175177000004</v>
      </c>
      <c r="Q12" s="252">
        <v>67.687329133999995</v>
      </c>
      <c r="R12" s="252">
        <v>67.942316324000004</v>
      </c>
      <c r="S12" s="252">
        <v>67.771617464000002</v>
      </c>
      <c r="T12" s="252">
        <v>67.894697937999993</v>
      </c>
      <c r="U12" s="252">
        <v>68.088472537000001</v>
      </c>
      <c r="V12" s="252">
        <v>68.481245064999996</v>
      </c>
      <c r="W12" s="252">
        <v>68.173375176999997</v>
      </c>
      <c r="X12" s="252">
        <v>67.847516218999999</v>
      </c>
      <c r="Y12" s="252">
        <v>67.844127106000002</v>
      </c>
      <c r="Z12" s="252">
        <v>67.325553635000006</v>
      </c>
      <c r="AA12" s="252">
        <v>66.668510053000006</v>
      </c>
      <c r="AB12" s="252">
        <v>66.507839804</v>
      </c>
      <c r="AC12" s="252">
        <v>66.482066450000005</v>
      </c>
      <c r="AD12" s="252">
        <v>67.122614400000003</v>
      </c>
      <c r="AE12" s="252">
        <v>67.638189037000004</v>
      </c>
      <c r="AF12" s="252">
        <v>67.710972272000006</v>
      </c>
      <c r="AG12" s="252">
        <v>67.770963621000007</v>
      </c>
      <c r="AH12" s="252">
        <v>67.591585187999996</v>
      </c>
      <c r="AI12" s="252">
        <v>66.973142726999995</v>
      </c>
      <c r="AJ12" s="252">
        <v>67.210581437000002</v>
      </c>
      <c r="AK12" s="252">
        <v>66.881830737000001</v>
      </c>
      <c r="AL12" s="252">
        <v>66.692183823999997</v>
      </c>
      <c r="AM12" s="252">
        <v>66.783063364</v>
      </c>
      <c r="AN12" s="252">
        <v>67.134874675000006</v>
      </c>
      <c r="AO12" s="252">
        <v>66.368940937000005</v>
      </c>
      <c r="AP12" s="252">
        <v>66.622601936999999</v>
      </c>
      <c r="AQ12" s="252">
        <v>66.929191936999999</v>
      </c>
      <c r="AR12" s="252">
        <v>67.399864937000004</v>
      </c>
      <c r="AS12" s="252">
        <v>67.376441927000002</v>
      </c>
      <c r="AT12" s="252">
        <v>67.939524937000002</v>
      </c>
      <c r="AU12" s="252">
        <v>68.285943936999999</v>
      </c>
      <c r="AV12" s="252">
        <v>68.615853936999997</v>
      </c>
      <c r="AW12" s="252">
        <v>68.066170726999999</v>
      </c>
      <c r="AX12" s="252">
        <v>68.191289936999993</v>
      </c>
      <c r="AY12" s="252">
        <v>67.753552936999995</v>
      </c>
      <c r="AZ12" s="252">
        <v>67.619983937000001</v>
      </c>
      <c r="BA12" s="252">
        <v>68.178611837000005</v>
      </c>
      <c r="BB12" s="252">
        <v>68.519441936999996</v>
      </c>
      <c r="BC12" s="252">
        <v>68.847592351000003</v>
      </c>
      <c r="BD12" s="252">
        <v>69.755367218000004</v>
      </c>
      <c r="BE12" s="252">
        <v>69.633515240999998</v>
      </c>
      <c r="BF12" s="252">
        <v>69.960816851999994</v>
      </c>
      <c r="BG12" s="252">
        <v>69.784320080000001</v>
      </c>
      <c r="BH12" s="252">
        <v>69.615236398999997</v>
      </c>
      <c r="BI12" s="252">
        <v>69.296040411999996</v>
      </c>
      <c r="BJ12" s="409">
        <v>69.047425630999996</v>
      </c>
      <c r="BK12" s="409">
        <v>68.47963507</v>
      </c>
      <c r="BL12" s="409">
        <v>68.467097953999996</v>
      </c>
      <c r="BM12" s="409">
        <v>68.475275670000002</v>
      </c>
      <c r="BN12" s="409">
        <v>68.800935358000004</v>
      </c>
      <c r="BO12" s="409">
        <v>69.410173404000005</v>
      </c>
      <c r="BP12" s="409">
        <v>69.939999208000003</v>
      </c>
      <c r="BQ12" s="409">
        <v>70.157788285999999</v>
      </c>
      <c r="BR12" s="409">
        <v>70.688777337999994</v>
      </c>
      <c r="BS12" s="409">
        <v>70.573820040000001</v>
      </c>
      <c r="BT12" s="409">
        <v>70.599714324000004</v>
      </c>
      <c r="BU12" s="409">
        <v>70.085497896999996</v>
      </c>
      <c r="BV12" s="409">
        <v>69.842304182999996</v>
      </c>
    </row>
    <row r="13" spans="1:74" ht="11.1" customHeight="1" x14ac:dyDescent="0.2">
      <c r="A13" s="162" t="s">
        <v>322</v>
      </c>
      <c r="B13" s="173" t="s">
        <v>1146</v>
      </c>
      <c r="C13" s="252">
        <v>36.726752146000003</v>
      </c>
      <c r="D13" s="252">
        <v>36.316402936000003</v>
      </c>
      <c r="E13" s="252">
        <v>34.998494915999999</v>
      </c>
      <c r="F13" s="252">
        <v>35.144187356000003</v>
      </c>
      <c r="G13" s="252">
        <v>35.171831116</v>
      </c>
      <c r="H13" s="252">
        <v>35.819383375999998</v>
      </c>
      <c r="I13" s="252">
        <v>36.053025146000003</v>
      </c>
      <c r="J13" s="252">
        <v>36.192978146000002</v>
      </c>
      <c r="K13" s="252">
        <v>36.243329146000001</v>
      </c>
      <c r="L13" s="252">
        <v>35.975027146000002</v>
      </c>
      <c r="M13" s="252">
        <v>36.817623146000003</v>
      </c>
      <c r="N13" s="252">
        <v>36.874106146000003</v>
      </c>
      <c r="O13" s="252">
        <v>37.301258146000002</v>
      </c>
      <c r="P13" s="252">
        <v>37.665187146000001</v>
      </c>
      <c r="Q13" s="252">
        <v>37.686676146000003</v>
      </c>
      <c r="R13" s="252">
        <v>37.972704145999998</v>
      </c>
      <c r="S13" s="252">
        <v>37.540169145999997</v>
      </c>
      <c r="T13" s="252">
        <v>37.648027145999997</v>
      </c>
      <c r="U13" s="252">
        <v>37.577292145999998</v>
      </c>
      <c r="V13" s="252">
        <v>37.832343145999999</v>
      </c>
      <c r="W13" s="252">
        <v>37.507777146000002</v>
      </c>
      <c r="X13" s="252">
        <v>37.016195146000001</v>
      </c>
      <c r="Y13" s="252">
        <v>36.950645145999999</v>
      </c>
      <c r="Z13" s="252">
        <v>36.671695386000003</v>
      </c>
      <c r="AA13" s="252">
        <v>36.362665145999998</v>
      </c>
      <c r="AB13" s="252">
        <v>36.300191146000003</v>
      </c>
      <c r="AC13" s="252">
        <v>36.472565146000001</v>
      </c>
      <c r="AD13" s="252">
        <v>36.904057146</v>
      </c>
      <c r="AE13" s="252">
        <v>36.984838146000001</v>
      </c>
      <c r="AF13" s="252">
        <v>36.737371025999998</v>
      </c>
      <c r="AG13" s="252">
        <v>36.899618146000002</v>
      </c>
      <c r="AH13" s="252">
        <v>36.791985146000002</v>
      </c>
      <c r="AI13" s="252">
        <v>36.054449146000003</v>
      </c>
      <c r="AJ13" s="252">
        <v>36.106216146000001</v>
      </c>
      <c r="AK13" s="252">
        <v>35.613328146000001</v>
      </c>
      <c r="AL13" s="252">
        <v>35.785564145999999</v>
      </c>
      <c r="AM13" s="252">
        <v>36.338468145999997</v>
      </c>
      <c r="AN13" s="252">
        <v>36.484124145999999</v>
      </c>
      <c r="AO13" s="252">
        <v>35.974945146000003</v>
      </c>
      <c r="AP13" s="252">
        <v>36.008525145999997</v>
      </c>
      <c r="AQ13" s="252">
        <v>35.897612146</v>
      </c>
      <c r="AR13" s="252">
        <v>35.913604145999997</v>
      </c>
      <c r="AS13" s="252">
        <v>36.236640135999998</v>
      </c>
      <c r="AT13" s="252">
        <v>36.461664145999997</v>
      </c>
      <c r="AU13" s="252">
        <v>36.869189145999997</v>
      </c>
      <c r="AV13" s="252">
        <v>36.940515146000003</v>
      </c>
      <c r="AW13" s="252">
        <v>36.441146936000003</v>
      </c>
      <c r="AX13" s="252">
        <v>36.604405145999998</v>
      </c>
      <c r="AY13" s="252">
        <v>36.414045145999999</v>
      </c>
      <c r="AZ13" s="252">
        <v>36.455456146000003</v>
      </c>
      <c r="BA13" s="252">
        <v>37.079100146000002</v>
      </c>
      <c r="BB13" s="252">
        <v>37.296224146</v>
      </c>
      <c r="BC13" s="252">
        <v>37.162021324000001</v>
      </c>
      <c r="BD13" s="252">
        <v>37.685797010999998</v>
      </c>
      <c r="BE13" s="252">
        <v>37.867994336999999</v>
      </c>
      <c r="BF13" s="252">
        <v>37.91190452</v>
      </c>
      <c r="BG13" s="252">
        <v>37.907296746</v>
      </c>
      <c r="BH13" s="252">
        <v>37.677882558</v>
      </c>
      <c r="BI13" s="252">
        <v>37.908967806</v>
      </c>
      <c r="BJ13" s="409">
        <v>37.777444656999997</v>
      </c>
      <c r="BK13" s="409">
        <v>37.388646283999996</v>
      </c>
      <c r="BL13" s="409">
        <v>37.381028419000003</v>
      </c>
      <c r="BM13" s="409">
        <v>37.424300254999999</v>
      </c>
      <c r="BN13" s="409">
        <v>37.472171879000001</v>
      </c>
      <c r="BO13" s="409">
        <v>37.802933510999999</v>
      </c>
      <c r="BP13" s="409">
        <v>38.029399802999997</v>
      </c>
      <c r="BQ13" s="409">
        <v>38.380384831000001</v>
      </c>
      <c r="BR13" s="409">
        <v>38.606594037000001</v>
      </c>
      <c r="BS13" s="409">
        <v>38.703849427000002</v>
      </c>
      <c r="BT13" s="409">
        <v>38.576760169000003</v>
      </c>
      <c r="BU13" s="409">
        <v>38.463024363999999</v>
      </c>
      <c r="BV13" s="409">
        <v>38.432527311000001</v>
      </c>
    </row>
    <row r="14" spans="1:74" ht="11.1" customHeight="1" x14ac:dyDescent="0.2">
      <c r="A14" s="162" t="s">
        <v>323</v>
      </c>
      <c r="B14" s="173" t="s">
        <v>301</v>
      </c>
      <c r="C14" s="252">
        <v>30.650247</v>
      </c>
      <c r="D14" s="252">
        <v>30.238897789999999</v>
      </c>
      <c r="E14" s="252">
        <v>29.070989770000001</v>
      </c>
      <c r="F14" s="252">
        <v>29.173682209999999</v>
      </c>
      <c r="G14" s="252">
        <v>29.18732597</v>
      </c>
      <c r="H14" s="252">
        <v>29.834878230000001</v>
      </c>
      <c r="I14" s="252">
        <v>30.081520000000001</v>
      </c>
      <c r="J14" s="252">
        <v>30.215472999999999</v>
      </c>
      <c r="K14" s="252">
        <v>30.265823999999999</v>
      </c>
      <c r="L14" s="252">
        <v>29.971522</v>
      </c>
      <c r="M14" s="252">
        <v>30.774118000000001</v>
      </c>
      <c r="N14" s="252">
        <v>30.820601</v>
      </c>
      <c r="O14" s="252">
        <v>31.023928000000002</v>
      </c>
      <c r="P14" s="252">
        <v>31.372857</v>
      </c>
      <c r="Q14" s="252">
        <v>31.399346000000001</v>
      </c>
      <c r="R14" s="252">
        <v>31.630374</v>
      </c>
      <c r="S14" s="252">
        <v>31.202839000000001</v>
      </c>
      <c r="T14" s="252">
        <v>31.311696999999999</v>
      </c>
      <c r="U14" s="252">
        <v>31.207961999999998</v>
      </c>
      <c r="V14" s="252">
        <v>31.462012999999999</v>
      </c>
      <c r="W14" s="252">
        <v>31.126446999999999</v>
      </c>
      <c r="X14" s="252">
        <v>30.752865</v>
      </c>
      <c r="Y14" s="252">
        <v>30.564315000000001</v>
      </c>
      <c r="Z14" s="252">
        <v>30.263365239999999</v>
      </c>
      <c r="AA14" s="252">
        <v>30.065335000000001</v>
      </c>
      <c r="AB14" s="252">
        <v>29.965861</v>
      </c>
      <c r="AC14" s="252">
        <v>30.114235000000001</v>
      </c>
      <c r="AD14" s="252">
        <v>30.570727000000002</v>
      </c>
      <c r="AE14" s="252">
        <v>30.701508</v>
      </c>
      <c r="AF14" s="252">
        <v>30.469040880000001</v>
      </c>
      <c r="AG14" s="252">
        <v>30.595288</v>
      </c>
      <c r="AH14" s="252">
        <v>30.516655</v>
      </c>
      <c r="AI14" s="252">
        <v>29.825119000000001</v>
      </c>
      <c r="AJ14" s="252">
        <v>29.809885999999999</v>
      </c>
      <c r="AK14" s="252">
        <v>29.304998000000001</v>
      </c>
      <c r="AL14" s="252">
        <v>29.488233999999999</v>
      </c>
      <c r="AM14" s="252">
        <v>30.100138000000001</v>
      </c>
      <c r="AN14" s="252">
        <v>30.240794000000001</v>
      </c>
      <c r="AO14" s="252">
        <v>29.706614999999999</v>
      </c>
      <c r="AP14" s="252">
        <v>29.755195000000001</v>
      </c>
      <c r="AQ14" s="252">
        <v>29.634281999999999</v>
      </c>
      <c r="AR14" s="252">
        <v>29.720274</v>
      </c>
      <c r="AS14" s="252">
        <v>30.043309990000001</v>
      </c>
      <c r="AT14" s="252">
        <v>30.218333999999999</v>
      </c>
      <c r="AU14" s="252">
        <v>30.575859000000001</v>
      </c>
      <c r="AV14" s="252">
        <v>30.597185</v>
      </c>
      <c r="AW14" s="252">
        <v>30.127816790000001</v>
      </c>
      <c r="AX14" s="252">
        <v>30.291074999999999</v>
      </c>
      <c r="AY14" s="252">
        <v>30.057715000000002</v>
      </c>
      <c r="AZ14" s="252">
        <v>30.093126000000002</v>
      </c>
      <c r="BA14" s="252">
        <v>30.70777</v>
      </c>
      <c r="BB14" s="252">
        <v>30.918894000000002</v>
      </c>
      <c r="BC14" s="252">
        <v>30.7332</v>
      </c>
      <c r="BD14" s="252">
        <v>31.231000000000002</v>
      </c>
      <c r="BE14" s="252">
        <v>31.3978</v>
      </c>
      <c r="BF14" s="252">
        <v>31.427099999999999</v>
      </c>
      <c r="BG14" s="252">
        <v>31.407468900000001</v>
      </c>
      <c r="BH14" s="252">
        <v>31.163901200000002</v>
      </c>
      <c r="BI14" s="252">
        <v>31.379618799999999</v>
      </c>
      <c r="BJ14" s="409">
        <v>31.232883099999999</v>
      </c>
      <c r="BK14" s="409">
        <v>30.7597518</v>
      </c>
      <c r="BL14" s="409">
        <v>30.727041400000001</v>
      </c>
      <c r="BM14" s="409">
        <v>30.745734200000001</v>
      </c>
      <c r="BN14" s="409">
        <v>30.763716599999999</v>
      </c>
      <c r="BO14" s="409">
        <v>31.069903799999999</v>
      </c>
      <c r="BP14" s="409">
        <v>31.270651000000001</v>
      </c>
      <c r="BQ14" s="409">
        <v>31.5963742</v>
      </c>
      <c r="BR14" s="409">
        <v>31.797657399999999</v>
      </c>
      <c r="BS14" s="409">
        <v>31.879635153999999</v>
      </c>
      <c r="BT14" s="409">
        <v>31.738221829</v>
      </c>
      <c r="BU14" s="409">
        <v>31.604076651</v>
      </c>
      <c r="BV14" s="409">
        <v>31.543299294000001</v>
      </c>
    </row>
    <row r="15" spans="1:74" ht="11.1" customHeight="1" x14ac:dyDescent="0.2">
      <c r="A15" s="162" t="s">
        <v>536</v>
      </c>
      <c r="B15" s="173" t="s">
        <v>1289</v>
      </c>
      <c r="C15" s="252">
        <v>6.0765051460999997</v>
      </c>
      <c r="D15" s="252">
        <v>6.0775051461</v>
      </c>
      <c r="E15" s="252">
        <v>5.9275051460999997</v>
      </c>
      <c r="F15" s="252">
        <v>5.9705051460999998</v>
      </c>
      <c r="G15" s="252">
        <v>5.9845051461000001</v>
      </c>
      <c r="H15" s="252">
        <v>5.9845051461000001</v>
      </c>
      <c r="I15" s="252">
        <v>5.9715051461000002</v>
      </c>
      <c r="J15" s="252">
        <v>5.9775051461000004</v>
      </c>
      <c r="K15" s="252">
        <v>5.9775051461000004</v>
      </c>
      <c r="L15" s="252">
        <v>6.0035051461000002</v>
      </c>
      <c r="M15" s="252">
        <v>6.0435051461000002</v>
      </c>
      <c r="N15" s="252">
        <v>6.0535051461</v>
      </c>
      <c r="O15" s="252">
        <v>6.2773301460999997</v>
      </c>
      <c r="P15" s="252">
        <v>6.2923301461000003</v>
      </c>
      <c r="Q15" s="252">
        <v>6.2873301461000004</v>
      </c>
      <c r="R15" s="252">
        <v>6.3423301461000001</v>
      </c>
      <c r="S15" s="252">
        <v>6.3373301461000002</v>
      </c>
      <c r="T15" s="252">
        <v>6.3363301460999999</v>
      </c>
      <c r="U15" s="252">
        <v>6.3693301461000003</v>
      </c>
      <c r="V15" s="252">
        <v>6.3703301460999997</v>
      </c>
      <c r="W15" s="252">
        <v>6.3813301460999998</v>
      </c>
      <c r="X15" s="252">
        <v>6.2633301461000004</v>
      </c>
      <c r="Y15" s="252">
        <v>6.3863301460999997</v>
      </c>
      <c r="Z15" s="252">
        <v>6.4083301461</v>
      </c>
      <c r="AA15" s="252">
        <v>6.2973301461000002</v>
      </c>
      <c r="AB15" s="252">
        <v>6.3343301461000001</v>
      </c>
      <c r="AC15" s="252">
        <v>6.3583301461000001</v>
      </c>
      <c r="AD15" s="252">
        <v>6.3333301460999998</v>
      </c>
      <c r="AE15" s="252">
        <v>6.2833301461</v>
      </c>
      <c r="AF15" s="252">
        <v>6.2683301461000003</v>
      </c>
      <c r="AG15" s="252">
        <v>6.3043301460999999</v>
      </c>
      <c r="AH15" s="252">
        <v>6.2753301461</v>
      </c>
      <c r="AI15" s="252">
        <v>6.2293301460999997</v>
      </c>
      <c r="AJ15" s="252">
        <v>6.2963301460999999</v>
      </c>
      <c r="AK15" s="252">
        <v>6.3083301461000003</v>
      </c>
      <c r="AL15" s="252">
        <v>6.2973301461000002</v>
      </c>
      <c r="AM15" s="252">
        <v>6.2383301461</v>
      </c>
      <c r="AN15" s="252">
        <v>6.2433301460999999</v>
      </c>
      <c r="AO15" s="252">
        <v>6.2683301461000003</v>
      </c>
      <c r="AP15" s="252">
        <v>6.2533301460999997</v>
      </c>
      <c r="AQ15" s="252">
        <v>6.2633301461000004</v>
      </c>
      <c r="AR15" s="252">
        <v>6.1933301461000001</v>
      </c>
      <c r="AS15" s="252">
        <v>6.1933301461000001</v>
      </c>
      <c r="AT15" s="252">
        <v>6.2433301460999999</v>
      </c>
      <c r="AU15" s="252">
        <v>6.2933301460999997</v>
      </c>
      <c r="AV15" s="252">
        <v>6.3433301460999996</v>
      </c>
      <c r="AW15" s="252">
        <v>6.3133301461000002</v>
      </c>
      <c r="AX15" s="252">
        <v>6.3133301461000002</v>
      </c>
      <c r="AY15" s="252">
        <v>6.3563301461000004</v>
      </c>
      <c r="AZ15" s="252">
        <v>6.3623301460999997</v>
      </c>
      <c r="BA15" s="252">
        <v>6.3713301461</v>
      </c>
      <c r="BB15" s="252">
        <v>6.3773301461000003</v>
      </c>
      <c r="BC15" s="252">
        <v>6.4288213243000003</v>
      </c>
      <c r="BD15" s="252">
        <v>6.4547970107000001</v>
      </c>
      <c r="BE15" s="252">
        <v>6.4701943366999997</v>
      </c>
      <c r="BF15" s="252">
        <v>6.4848045202</v>
      </c>
      <c r="BG15" s="252">
        <v>6.4998278463999997</v>
      </c>
      <c r="BH15" s="252">
        <v>6.5139813583999997</v>
      </c>
      <c r="BI15" s="252">
        <v>6.5293490065000004</v>
      </c>
      <c r="BJ15" s="409">
        <v>6.5445615573999998</v>
      </c>
      <c r="BK15" s="409">
        <v>6.6288944839999999</v>
      </c>
      <c r="BL15" s="409">
        <v>6.6539870188999997</v>
      </c>
      <c r="BM15" s="409">
        <v>6.6785660550000001</v>
      </c>
      <c r="BN15" s="409">
        <v>6.7084552792999999</v>
      </c>
      <c r="BO15" s="409">
        <v>6.7330297113000004</v>
      </c>
      <c r="BP15" s="409">
        <v>6.7587488030999996</v>
      </c>
      <c r="BQ15" s="409">
        <v>6.7840106306000001</v>
      </c>
      <c r="BR15" s="409">
        <v>6.8089366368000004</v>
      </c>
      <c r="BS15" s="409">
        <v>6.8242142732</v>
      </c>
      <c r="BT15" s="409">
        <v>6.8385383400000004</v>
      </c>
      <c r="BU15" s="409">
        <v>6.8589477132000001</v>
      </c>
      <c r="BV15" s="409">
        <v>6.8892280169999998</v>
      </c>
    </row>
    <row r="16" spans="1:74" ht="11.1" customHeight="1" x14ac:dyDescent="0.2">
      <c r="A16" s="162" t="s">
        <v>324</v>
      </c>
      <c r="B16" s="173" t="s">
        <v>296</v>
      </c>
      <c r="C16" s="252">
        <v>13.531943299</v>
      </c>
      <c r="D16" s="252">
        <v>13.52977495</v>
      </c>
      <c r="E16" s="252">
        <v>13.511106105</v>
      </c>
      <c r="F16" s="252">
        <v>13.539793623</v>
      </c>
      <c r="G16" s="252">
        <v>13.549747557</v>
      </c>
      <c r="H16" s="252">
        <v>13.517402957</v>
      </c>
      <c r="I16" s="252">
        <v>13.561578621000001</v>
      </c>
      <c r="J16" s="252">
        <v>13.483570846999999</v>
      </c>
      <c r="K16" s="252">
        <v>13.220615023000001</v>
      </c>
      <c r="L16" s="252">
        <v>13.553784459999999</v>
      </c>
      <c r="M16" s="252">
        <v>13.288587722999999</v>
      </c>
      <c r="N16" s="252">
        <v>13.569582041</v>
      </c>
      <c r="O16" s="252">
        <v>13.615528556999999</v>
      </c>
      <c r="P16" s="252">
        <v>13.614943557</v>
      </c>
      <c r="Q16" s="252">
        <v>13.618607557000001</v>
      </c>
      <c r="R16" s="252">
        <v>13.544843557</v>
      </c>
      <c r="S16" s="252">
        <v>13.556389556999999</v>
      </c>
      <c r="T16" s="252">
        <v>13.554507557000001</v>
      </c>
      <c r="U16" s="252">
        <v>13.576815557</v>
      </c>
      <c r="V16" s="252">
        <v>13.550315556999999</v>
      </c>
      <c r="W16" s="252">
        <v>13.533911557</v>
      </c>
      <c r="X16" s="252">
        <v>13.595521557</v>
      </c>
      <c r="Y16" s="252">
        <v>13.734128557</v>
      </c>
      <c r="Z16" s="252">
        <v>13.729846557</v>
      </c>
      <c r="AA16" s="252">
        <v>13.743099557000001</v>
      </c>
      <c r="AB16" s="252">
        <v>13.754142557</v>
      </c>
      <c r="AC16" s="252">
        <v>13.736501557</v>
      </c>
      <c r="AD16" s="252">
        <v>13.719784557000001</v>
      </c>
      <c r="AE16" s="252">
        <v>13.624811556999999</v>
      </c>
      <c r="AF16" s="252">
        <v>13.690634556999999</v>
      </c>
      <c r="AG16" s="252">
        <v>13.804329557000001</v>
      </c>
      <c r="AH16" s="252">
        <v>13.604468557000001</v>
      </c>
      <c r="AI16" s="252">
        <v>13.761944557</v>
      </c>
      <c r="AJ16" s="252">
        <v>13.875065556999999</v>
      </c>
      <c r="AK16" s="252">
        <v>13.980381556999999</v>
      </c>
      <c r="AL16" s="252">
        <v>13.987611556999999</v>
      </c>
      <c r="AM16" s="252">
        <v>13.926622557</v>
      </c>
      <c r="AN16" s="252">
        <v>13.947714556999999</v>
      </c>
      <c r="AO16" s="252">
        <v>13.819649557</v>
      </c>
      <c r="AP16" s="252">
        <v>13.844039557</v>
      </c>
      <c r="AQ16" s="252">
        <v>13.805113557</v>
      </c>
      <c r="AR16" s="252">
        <v>13.855445556999999</v>
      </c>
      <c r="AS16" s="252">
        <v>13.831717556999999</v>
      </c>
      <c r="AT16" s="252">
        <v>13.921276557000001</v>
      </c>
      <c r="AU16" s="252">
        <v>13.800006557</v>
      </c>
      <c r="AV16" s="252">
        <v>13.873476557</v>
      </c>
      <c r="AW16" s="252">
        <v>14.006795557</v>
      </c>
      <c r="AX16" s="252">
        <v>14.138271556999999</v>
      </c>
      <c r="AY16" s="252">
        <v>14.113684556999999</v>
      </c>
      <c r="AZ16" s="252">
        <v>14.010562557</v>
      </c>
      <c r="BA16" s="252">
        <v>13.901675557000001</v>
      </c>
      <c r="BB16" s="252">
        <v>13.865482557</v>
      </c>
      <c r="BC16" s="252">
        <v>14.053370952</v>
      </c>
      <c r="BD16" s="252">
        <v>14.052430469999999</v>
      </c>
      <c r="BE16" s="252">
        <v>14.043608016</v>
      </c>
      <c r="BF16" s="252">
        <v>14.022565922</v>
      </c>
      <c r="BG16" s="252">
        <v>13.988470362999999</v>
      </c>
      <c r="BH16" s="252">
        <v>13.971166736000001</v>
      </c>
      <c r="BI16" s="252">
        <v>13.932712835</v>
      </c>
      <c r="BJ16" s="409">
        <v>13.896841753</v>
      </c>
      <c r="BK16" s="409">
        <v>13.881332226</v>
      </c>
      <c r="BL16" s="409">
        <v>13.888008207</v>
      </c>
      <c r="BM16" s="409">
        <v>13.891718145</v>
      </c>
      <c r="BN16" s="409">
        <v>13.897357790999999</v>
      </c>
      <c r="BO16" s="409">
        <v>13.90011387</v>
      </c>
      <c r="BP16" s="409">
        <v>13.92111118</v>
      </c>
      <c r="BQ16" s="409">
        <v>13.922666468999999</v>
      </c>
      <c r="BR16" s="409">
        <v>13.928821339000001</v>
      </c>
      <c r="BS16" s="409">
        <v>13.934841926000001</v>
      </c>
      <c r="BT16" s="409">
        <v>13.945589872999999</v>
      </c>
      <c r="BU16" s="409">
        <v>13.964984039999999</v>
      </c>
      <c r="BV16" s="409">
        <v>13.946944973000001</v>
      </c>
    </row>
    <row r="17" spans="1:74" ht="11.1" customHeight="1" x14ac:dyDescent="0.2">
      <c r="A17" s="162" t="s">
        <v>325</v>
      </c>
      <c r="B17" s="173" t="s">
        <v>297</v>
      </c>
      <c r="C17" s="252">
        <v>4.5678700000000001</v>
      </c>
      <c r="D17" s="252">
        <v>4.51877</v>
      </c>
      <c r="E17" s="252">
        <v>4.49017</v>
      </c>
      <c r="F17" s="252">
        <v>4.4576700000000002</v>
      </c>
      <c r="G17" s="252">
        <v>4.4359700000000002</v>
      </c>
      <c r="H17" s="252">
        <v>4.3476699999999999</v>
      </c>
      <c r="I17" s="252">
        <v>4.2863699999999998</v>
      </c>
      <c r="J17" s="252">
        <v>4.3573700000000004</v>
      </c>
      <c r="K17" s="252">
        <v>4.2943699999999998</v>
      </c>
      <c r="L17" s="252">
        <v>4.2563700000000004</v>
      </c>
      <c r="M17" s="252">
        <v>4.3363699999999996</v>
      </c>
      <c r="N17" s="252">
        <v>4.3283699999999996</v>
      </c>
      <c r="O17" s="252">
        <v>4.3961600000000001</v>
      </c>
      <c r="P17" s="252">
        <v>4.3595600000000001</v>
      </c>
      <c r="Q17" s="252">
        <v>4.3890599999999997</v>
      </c>
      <c r="R17" s="252">
        <v>4.4340599999999997</v>
      </c>
      <c r="S17" s="252">
        <v>4.3951599999999997</v>
      </c>
      <c r="T17" s="252">
        <v>4.3372599999999997</v>
      </c>
      <c r="U17" s="252">
        <v>4.3419600000000003</v>
      </c>
      <c r="V17" s="252">
        <v>4.4446599999999998</v>
      </c>
      <c r="W17" s="252">
        <v>4.6160600000000001</v>
      </c>
      <c r="X17" s="252">
        <v>4.5910599999999997</v>
      </c>
      <c r="Y17" s="252">
        <v>4.6060600000000003</v>
      </c>
      <c r="Z17" s="252">
        <v>4.5980600000000003</v>
      </c>
      <c r="AA17" s="252">
        <v>4.5470600000000001</v>
      </c>
      <c r="AB17" s="252">
        <v>4.5250599999999999</v>
      </c>
      <c r="AC17" s="252">
        <v>4.5430599999999997</v>
      </c>
      <c r="AD17" s="252">
        <v>4.5530600000000003</v>
      </c>
      <c r="AE17" s="252">
        <v>4.5530600000000003</v>
      </c>
      <c r="AF17" s="252">
        <v>4.6230599999999997</v>
      </c>
      <c r="AG17" s="252">
        <v>4.4220600000000001</v>
      </c>
      <c r="AH17" s="252">
        <v>4.4540600000000001</v>
      </c>
      <c r="AI17" s="252">
        <v>4.4860600000000002</v>
      </c>
      <c r="AJ17" s="252">
        <v>4.6340599999999998</v>
      </c>
      <c r="AK17" s="252">
        <v>4.58406</v>
      </c>
      <c r="AL17" s="252">
        <v>4.5940599999999998</v>
      </c>
      <c r="AM17" s="252">
        <v>4.5240600000000004</v>
      </c>
      <c r="AN17" s="252">
        <v>4.58406</v>
      </c>
      <c r="AO17" s="252">
        <v>4.53606</v>
      </c>
      <c r="AP17" s="252">
        <v>4.5150600000000001</v>
      </c>
      <c r="AQ17" s="252">
        <v>4.5640599999999996</v>
      </c>
      <c r="AR17" s="252">
        <v>4.6420599999999999</v>
      </c>
      <c r="AS17" s="252">
        <v>4.46706</v>
      </c>
      <c r="AT17" s="252">
        <v>4.5010599999999998</v>
      </c>
      <c r="AU17" s="252">
        <v>4.5580600000000002</v>
      </c>
      <c r="AV17" s="252">
        <v>4.6070599999999997</v>
      </c>
      <c r="AW17" s="252">
        <v>4.6730600000000004</v>
      </c>
      <c r="AX17" s="252">
        <v>4.6980599999999999</v>
      </c>
      <c r="AY17" s="252">
        <v>4.6150599999999997</v>
      </c>
      <c r="AZ17" s="252">
        <v>4.6010600000000004</v>
      </c>
      <c r="BA17" s="252">
        <v>4.63706</v>
      </c>
      <c r="BB17" s="252">
        <v>4.6410600000000004</v>
      </c>
      <c r="BC17" s="252">
        <v>4.6657637640000003</v>
      </c>
      <c r="BD17" s="252">
        <v>4.8074400102999997</v>
      </c>
      <c r="BE17" s="252">
        <v>4.6644330596000003</v>
      </c>
      <c r="BF17" s="252">
        <v>4.6780246307000004</v>
      </c>
      <c r="BG17" s="252">
        <v>4.7181971105000002</v>
      </c>
      <c r="BH17" s="252">
        <v>4.6594314682000002</v>
      </c>
      <c r="BI17" s="252">
        <v>4.6851210720000003</v>
      </c>
      <c r="BJ17" s="409">
        <v>4.6373987387</v>
      </c>
      <c r="BK17" s="409">
        <v>4.6369997564999998</v>
      </c>
      <c r="BL17" s="409">
        <v>4.6379139328000001</v>
      </c>
      <c r="BM17" s="409">
        <v>4.6424152735000002</v>
      </c>
      <c r="BN17" s="409">
        <v>4.6520597306999996</v>
      </c>
      <c r="BO17" s="409">
        <v>4.6677842046000002</v>
      </c>
      <c r="BP17" s="409">
        <v>4.6939168562000004</v>
      </c>
      <c r="BQ17" s="409">
        <v>4.6538062396999997</v>
      </c>
      <c r="BR17" s="409">
        <v>4.6874209977000003</v>
      </c>
      <c r="BS17" s="409">
        <v>4.6872428673000002</v>
      </c>
      <c r="BT17" s="409">
        <v>4.6907273657999999</v>
      </c>
      <c r="BU17" s="409">
        <v>4.6995777007999999</v>
      </c>
      <c r="BV17" s="409">
        <v>4.6512235559999997</v>
      </c>
    </row>
    <row r="18" spans="1:74" ht="11.1" customHeight="1" x14ac:dyDescent="0.2">
      <c r="A18" s="162" t="s">
        <v>326</v>
      </c>
      <c r="B18" s="173" t="s">
        <v>299</v>
      </c>
      <c r="C18" s="252">
        <v>12.807217768999999</v>
      </c>
      <c r="D18" s="252">
        <v>12.801944124</v>
      </c>
      <c r="E18" s="252">
        <v>12.781464423999999</v>
      </c>
      <c r="F18" s="252">
        <v>12.63854078</v>
      </c>
      <c r="G18" s="252">
        <v>12.964120692</v>
      </c>
      <c r="H18" s="252">
        <v>13.282482835</v>
      </c>
      <c r="I18" s="252">
        <v>13.300205825999999</v>
      </c>
      <c r="J18" s="252">
        <v>13.429007543000001</v>
      </c>
      <c r="K18" s="252">
        <v>13.310990228</v>
      </c>
      <c r="L18" s="252">
        <v>12.905090080000001</v>
      </c>
      <c r="M18" s="252">
        <v>12.923457107000001</v>
      </c>
      <c r="N18" s="252">
        <v>12.718483936</v>
      </c>
      <c r="O18" s="252">
        <v>12.444114970999999</v>
      </c>
      <c r="P18" s="252">
        <v>12.146484473999999</v>
      </c>
      <c r="Q18" s="252">
        <v>11.992985430999999</v>
      </c>
      <c r="R18" s="252">
        <v>11.990708621</v>
      </c>
      <c r="S18" s="252">
        <v>12.279898761</v>
      </c>
      <c r="T18" s="252">
        <v>12.354903235</v>
      </c>
      <c r="U18" s="252">
        <v>12.592404834</v>
      </c>
      <c r="V18" s="252">
        <v>12.653926362</v>
      </c>
      <c r="W18" s="252">
        <v>12.515626473999999</v>
      </c>
      <c r="X18" s="252">
        <v>12.644739516</v>
      </c>
      <c r="Y18" s="252">
        <v>12.553293403</v>
      </c>
      <c r="Z18" s="252">
        <v>12.325951692</v>
      </c>
      <c r="AA18" s="252">
        <v>12.01568535</v>
      </c>
      <c r="AB18" s="252">
        <v>11.928446101</v>
      </c>
      <c r="AC18" s="252">
        <v>11.729939747</v>
      </c>
      <c r="AD18" s="252">
        <v>11.945712696999999</v>
      </c>
      <c r="AE18" s="252">
        <v>12.475479333999999</v>
      </c>
      <c r="AF18" s="252">
        <v>12.659906689</v>
      </c>
      <c r="AG18" s="252">
        <v>12.644955918999999</v>
      </c>
      <c r="AH18" s="252">
        <v>12.741071485000001</v>
      </c>
      <c r="AI18" s="252">
        <v>12.670689025</v>
      </c>
      <c r="AJ18" s="252">
        <v>12.595239735</v>
      </c>
      <c r="AK18" s="252">
        <v>12.704061035000001</v>
      </c>
      <c r="AL18" s="252">
        <v>12.324948121</v>
      </c>
      <c r="AM18" s="252">
        <v>11.993912662</v>
      </c>
      <c r="AN18" s="252">
        <v>12.118975971999999</v>
      </c>
      <c r="AO18" s="252">
        <v>12.038286234999999</v>
      </c>
      <c r="AP18" s="252">
        <v>12.254977235</v>
      </c>
      <c r="AQ18" s="252">
        <v>12.662406235000001</v>
      </c>
      <c r="AR18" s="252">
        <v>12.988755234999999</v>
      </c>
      <c r="AS18" s="252">
        <v>12.841024235000001</v>
      </c>
      <c r="AT18" s="252">
        <v>13.055524235</v>
      </c>
      <c r="AU18" s="252">
        <v>13.058688235</v>
      </c>
      <c r="AV18" s="252">
        <v>13.194802234999999</v>
      </c>
      <c r="AW18" s="252">
        <v>12.945168235000001</v>
      </c>
      <c r="AX18" s="252">
        <v>12.750553235</v>
      </c>
      <c r="AY18" s="252">
        <v>12.610763235</v>
      </c>
      <c r="AZ18" s="252">
        <v>12.552905235000001</v>
      </c>
      <c r="BA18" s="252">
        <v>12.560776134999999</v>
      </c>
      <c r="BB18" s="252">
        <v>12.716675235</v>
      </c>
      <c r="BC18" s="252">
        <v>12.966436310000001</v>
      </c>
      <c r="BD18" s="252">
        <v>13.209699727</v>
      </c>
      <c r="BE18" s="252">
        <v>13.057479828</v>
      </c>
      <c r="BF18" s="252">
        <v>13.348321779999999</v>
      </c>
      <c r="BG18" s="252">
        <v>13.170355860000001</v>
      </c>
      <c r="BH18" s="252">
        <v>13.306755636</v>
      </c>
      <c r="BI18" s="252">
        <v>12.769238699000001</v>
      </c>
      <c r="BJ18" s="409">
        <v>12.735740482000001</v>
      </c>
      <c r="BK18" s="409">
        <v>12.572656803999999</v>
      </c>
      <c r="BL18" s="409">
        <v>12.560147395</v>
      </c>
      <c r="BM18" s="409">
        <v>12.516841996</v>
      </c>
      <c r="BN18" s="409">
        <v>12.779345957</v>
      </c>
      <c r="BO18" s="409">
        <v>13.039341818</v>
      </c>
      <c r="BP18" s="409">
        <v>13.295571368999999</v>
      </c>
      <c r="BQ18" s="409">
        <v>13.200930746999999</v>
      </c>
      <c r="BR18" s="409">
        <v>13.465940965</v>
      </c>
      <c r="BS18" s="409">
        <v>13.247885819</v>
      </c>
      <c r="BT18" s="409">
        <v>13.386636916</v>
      </c>
      <c r="BU18" s="409">
        <v>12.957911792999999</v>
      </c>
      <c r="BV18" s="409">
        <v>12.811608342</v>
      </c>
    </row>
    <row r="19" spans="1:74" ht="11.1" customHeight="1" x14ac:dyDescent="0.2">
      <c r="A19" s="162" t="s">
        <v>328</v>
      </c>
      <c r="B19" s="173" t="s">
        <v>655</v>
      </c>
      <c r="C19" s="252">
        <v>89.371842122000004</v>
      </c>
      <c r="D19" s="252">
        <v>88.296716770000003</v>
      </c>
      <c r="E19" s="252">
        <v>87.412692352999997</v>
      </c>
      <c r="F19" s="252">
        <v>87.467058377000001</v>
      </c>
      <c r="G19" s="252">
        <v>87.195849078999998</v>
      </c>
      <c r="H19" s="252">
        <v>88.119662453000004</v>
      </c>
      <c r="I19" s="252">
        <v>88.527622081999993</v>
      </c>
      <c r="J19" s="252">
        <v>89.058092669999994</v>
      </c>
      <c r="K19" s="252">
        <v>88.343378348000002</v>
      </c>
      <c r="L19" s="252">
        <v>88.784508173999996</v>
      </c>
      <c r="M19" s="252">
        <v>89.763402928000005</v>
      </c>
      <c r="N19" s="252">
        <v>90.117615900999994</v>
      </c>
      <c r="O19" s="252">
        <v>90.352555113999998</v>
      </c>
      <c r="P19" s="252">
        <v>90.731102559000007</v>
      </c>
      <c r="Q19" s="252">
        <v>90.198706267000006</v>
      </c>
      <c r="R19" s="252">
        <v>90.597434218000004</v>
      </c>
      <c r="S19" s="252">
        <v>90.187547516999999</v>
      </c>
      <c r="T19" s="252">
        <v>89.997307186</v>
      </c>
      <c r="U19" s="252">
        <v>90.425507831000004</v>
      </c>
      <c r="V19" s="252">
        <v>90.545298531</v>
      </c>
      <c r="W19" s="252">
        <v>89.870730069999993</v>
      </c>
      <c r="X19" s="252">
        <v>90.502630956999994</v>
      </c>
      <c r="Y19" s="252">
        <v>90.973129917999998</v>
      </c>
      <c r="Z19" s="252">
        <v>90.814073313999998</v>
      </c>
      <c r="AA19" s="252">
        <v>89.769607596</v>
      </c>
      <c r="AB19" s="252">
        <v>89.553533865999995</v>
      </c>
      <c r="AC19" s="252">
        <v>89.768881605000004</v>
      </c>
      <c r="AD19" s="252">
        <v>90.690060791999997</v>
      </c>
      <c r="AE19" s="252">
        <v>90.905499320999994</v>
      </c>
      <c r="AF19" s="252">
        <v>90.910452997999997</v>
      </c>
      <c r="AG19" s="252">
        <v>91.726018257999996</v>
      </c>
      <c r="AH19" s="252">
        <v>91.54713357</v>
      </c>
      <c r="AI19" s="252">
        <v>90.886175757000004</v>
      </c>
      <c r="AJ19" s="252">
        <v>91.255660625000004</v>
      </c>
      <c r="AK19" s="252">
        <v>91.576348128999996</v>
      </c>
      <c r="AL19" s="252">
        <v>91.614935399000004</v>
      </c>
      <c r="AM19" s="252">
        <v>91.640408551999997</v>
      </c>
      <c r="AN19" s="252">
        <v>92.220165876999999</v>
      </c>
      <c r="AO19" s="252">
        <v>91.698321512000007</v>
      </c>
      <c r="AP19" s="252">
        <v>92.279630995999995</v>
      </c>
      <c r="AQ19" s="252">
        <v>92.164195543999995</v>
      </c>
      <c r="AR19" s="252">
        <v>93.064991996000003</v>
      </c>
      <c r="AS19" s="252">
        <v>93.242229373000001</v>
      </c>
      <c r="AT19" s="252">
        <v>93.583508027999997</v>
      </c>
      <c r="AU19" s="252">
        <v>94.185243995999997</v>
      </c>
      <c r="AV19" s="252">
        <v>95.063768769999996</v>
      </c>
      <c r="AW19" s="252">
        <v>94.705463119000001</v>
      </c>
      <c r="AX19" s="252">
        <v>95.258958222000004</v>
      </c>
      <c r="AY19" s="252">
        <v>94.141019157000002</v>
      </c>
      <c r="AZ19" s="252">
        <v>94.175721566999997</v>
      </c>
      <c r="BA19" s="252">
        <v>94.931783573000004</v>
      </c>
      <c r="BB19" s="252">
        <v>95.189536996000001</v>
      </c>
      <c r="BC19" s="252">
        <v>94.978982314999996</v>
      </c>
      <c r="BD19" s="252">
        <v>95.982001599</v>
      </c>
      <c r="BE19" s="252">
        <v>96.514230249999997</v>
      </c>
      <c r="BF19" s="252">
        <v>96.890640278999996</v>
      </c>
      <c r="BG19" s="252">
        <v>96.059286776999997</v>
      </c>
      <c r="BH19" s="252">
        <v>96.042527509999999</v>
      </c>
      <c r="BI19" s="252">
        <v>95.851042534000001</v>
      </c>
      <c r="BJ19" s="409">
        <v>95.573556207999999</v>
      </c>
      <c r="BK19" s="409">
        <v>94.773896250999996</v>
      </c>
      <c r="BL19" s="409">
        <v>94.56611513</v>
      </c>
      <c r="BM19" s="409">
        <v>94.659703442999998</v>
      </c>
      <c r="BN19" s="409">
        <v>95.009530401999996</v>
      </c>
      <c r="BO19" s="409">
        <v>95.545847162000001</v>
      </c>
      <c r="BP19" s="409">
        <v>95.777542889000003</v>
      </c>
      <c r="BQ19" s="409">
        <v>96.288451858000002</v>
      </c>
      <c r="BR19" s="409">
        <v>96.644832061000002</v>
      </c>
      <c r="BS19" s="409">
        <v>96.553921149000004</v>
      </c>
      <c r="BT19" s="409">
        <v>96.769928308000004</v>
      </c>
      <c r="BU19" s="409">
        <v>96.522815780000002</v>
      </c>
      <c r="BV19" s="409">
        <v>96.363563188000001</v>
      </c>
    </row>
    <row r="20" spans="1:74" ht="11.1" customHeight="1" x14ac:dyDescent="0.2">
      <c r="B20" s="173"/>
      <c r="C20" s="252"/>
      <c r="D20" s="252"/>
      <c r="E20" s="252"/>
      <c r="F20" s="252"/>
      <c r="G20" s="252"/>
      <c r="H20" s="252"/>
      <c r="I20" s="252"/>
      <c r="J20" s="252"/>
      <c r="K20" s="252"/>
      <c r="L20" s="252"/>
      <c r="M20" s="252"/>
      <c r="N20" s="252"/>
      <c r="O20" s="252"/>
      <c r="P20" s="252"/>
      <c r="Q20" s="252"/>
      <c r="R20" s="252"/>
      <c r="S20" s="252"/>
      <c r="T20" s="252"/>
      <c r="U20" s="252"/>
      <c r="V20" s="252"/>
      <c r="W20" s="252"/>
      <c r="X20" s="252"/>
      <c r="Y20" s="252"/>
      <c r="Z20" s="252"/>
      <c r="AA20" s="252"/>
      <c r="AB20" s="252"/>
      <c r="AC20" s="252"/>
      <c r="AD20" s="252"/>
      <c r="AE20" s="252"/>
      <c r="AF20" s="252"/>
      <c r="AG20" s="252"/>
      <c r="AH20" s="252"/>
      <c r="AI20" s="252"/>
      <c r="AJ20" s="252"/>
      <c r="AK20" s="252"/>
      <c r="AL20" s="252"/>
      <c r="AM20" s="252"/>
      <c r="AN20" s="252"/>
      <c r="AO20" s="252"/>
      <c r="AP20" s="252"/>
      <c r="AQ20" s="252"/>
      <c r="AR20" s="252"/>
      <c r="AS20" s="252"/>
      <c r="AT20" s="252"/>
      <c r="AU20" s="252"/>
      <c r="AV20" s="252"/>
      <c r="AW20" s="252"/>
      <c r="AX20" s="252"/>
      <c r="AY20" s="252"/>
      <c r="AZ20" s="252"/>
      <c r="BA20" s="252"/>
      <c r="BB20" s="252"/>
      <c r="BC20" s="252"/>
      <c r="BD20" s="252"/>
      <c r="BE20" s="252"/>
      <c r="BF20" s="252"/>
      <c r="BG20" s="252"/>
      <c r="BH20" s="252"/>
      <c r="BI20" s="252"/>
      <c r="BJ20" s="409"/>
      <c r="BK20" s="409"/>
      <c r="BL20" s="409"/>
      <c r="BM20" s="409"/>
      <c r="BN20" s="409"/>
      <c r="BO20" s="409"/>
      <c r="BP20" s="409"/>
      <c r="BQ20" s="409"/>
      <c r="BR20" s="409"/>
      <c r="BS20" s="409"/>
      <c r="BT20" s="409"/>
      <c r="BU20" s="409"/>
      <c r="BV20" s="409"/>
    </row>
    <row r="21" spans="1:74" ht="11.1" customHeight="1" x14ac:dyDescent="0.2">
      <c r="A21" s="162" t="s">
        <v>537</v>
      </c>
      <c r="B21" s="173" t="s">
        <v>656</v>
      </c>
      <c r="C21" s="252">
        <v>52.645089976000001</v>
      </c>
      <c r="D21" s="252">
        <v>51.980313834</v>
      </c>
      <c r="E21" s="252">
        <v>52.414197436999999</v>
      </c>
      <c r="F21" s="252">
        <v>52.322871020999997</v>
      </c>
      <c r="G21" s="252">
        <v>52.024017962999999</v>
      </c>
      <c r="H21" s="252">
        <v>52.300279076000002</v>
      </c>
      <c r="I21" s="252">
        <v>52.474596935999998</v>
      </c>
      <c r="J21" s="252">
        <v>52.865114523999999</v>
      </c>
      <c r="K21" s="252">
        <v>52.100049202000001</v>
      </c>
      <c r="L21" s="252">
        <v>52.809481028</v>
      </c>
      <c r="M21" s="252">
        <v>52.945779780999999</v>
      </c>
      <c r="N21" s="252">
        <v>53.243509754999998</v>
      </c>
      <c r="O21" s="252">
        <v>53.051296966999999</v>
      </c>
      <c r="P21" s="252">
        <v>53.065915412999999</v>
      </c>
      <c r="Q21" s="252">
        <v>52.512030121000002</v>
      </c>
      <c r="R21" s="252">
        <v>52.624730071000002</v>
      </c>
      <c r="S21" s="252">
        <v>52.647378369999998</v>
      </c>
      <c r="T21" s="252">
        <v>52.349280039999996</v>
      </c>
      <c r="U21" s="252">
        <v>52.848215685</v>
      </c>
      <c r="V21" s="252">
        <v>52.712955385000001</v>
      </c>
      <c r="W21" s="252">
        <v>52.362952923999998</v>
      </c>
      <c r="X21" s="252">
        <v>53.486435811</v>
      </c>
      <c r="Y21" s="252">
        <v>54.022484771999999</v>
      </c>
      <c r="Z21" s="252">
        <v>54.142377928000002</v>
      </c>
      <c r="AA21" s="252">
        <v>53.406942450000003</v>
      </c>
      <c r="AB21" s="252">
        <v>53.253342719999999</v>
      </c>
      <c r="AC21" s="252">
        <v>53.296316459000003</v>
      </c>
      <c r="AD21" s="252">
        <v>53.786003645999998</v>
      </c>
      <c r="AE21" s="252">
        <v>53.920661174999999</v>
      </c>
      <c r="AF21" s="252">
        <v>54.173081971999999</v>
      </c>
      <c r="AG21" s="252">
        <v>54.826400112000002</v>
      </c>
      <c r="AH21" s="252">
        <v>54.755148423999998</v>
      </c>
      <c r="AI21" s="252">
        <v>54.831726611000001</v>
      </c>
      <c r="AJ21" s="252">
        <v>55.149444479000003</v>
      </c>
      <c r="AK21" s="252">
        <v>55.963019983000002</v>
      </c>
      <c r="AL21" s="252">
        <v>55.829371252999998</v>
      </c>
      <c r="AM21" s="252">
        <v>55.301940406</v>
      </c>
      <c r="AN21" s="252">
        <v>55.736041731</v>
      </c>
      <c r="AO21" s="252">
        <v>55.723376365999997</v>
      </c>
      <c r="AP21" s="252">
        <v>56.271105849999998</v>
      </c>
      <c r="AQ21" s="252">
        <v>56.266583398000002</v>
      </c>
      <c r="AR21" s="252">
        <v>57.151387849999999</v>
      </c>
      <c r="AS21" s="252">
        <v>57.005589237000002</v>
      </c>
      <c r="AT21" s="252">
        <v>57.121843882</v>
      </c>
      <c r="AU21" s="252">
        <v>57.31605485</v>
      </c>
      <c r="AV21" s="252">
        <v>58.123253624</v>
      </c>
      <c r="AW21" s="252">
        <v>58.264316182999998</v>
      </c>
      <c r="AX21" s="252">
        <v>58.654553075999999</v>
      </c>
      <c r="AY21" s="252">
        <v>57.726974011000003</v>
      </c>
      <c r="AZ21" s="252">
        <v>57.720265421000001</v>
      </c>
      <c r="BA21" s="252">
        <v>57.852683427000002</v>
      </c>
      <c r="BB21" s="252">
        <v>57.893312850000001</v>
      </c>
      <c r="BC21" s="252">
        <v>57.816960991000002</v>
      </c>
      <c r="BD21" s="252">
        <v>58.296204588000002</v>
      </c>
      <c r="BE21" s="252">
        <v>58.646235912999998</v>
      </c>
      <c r="BF21" s="252">
        <v>58.978735759000003</v>
      </c>
      <c r="BG21" s="252">
        <v>58.15199003</v>
      </c>
      <c r="BH21" s="252">
        <v>58.364644951000002</v>
      </c>
      <c r="BI21" s="252">
        <v>57.942074728000001</v>
      </c>
      <c r="BJ21" s="409">
        <v>57.796111551000003</v>
      </c>
      <c r="BK21" s="409">
        <v>57.385249967</v>
      </c>
      <c r="BL21" s="409">
        <v>57.185086710999997</v>
      </c>
      <c r="BM21" s="409">
        <v>57.235403187999999</v>
      </c>
      <c r="BN21" s="409">
        <v>57.537358523000002</v>
      </c>
      <c r="BO21" s="409">
        <v>57.742913651000002</v>
      </c>
      <c r="BP21" s="409">
        <v>57.748143085999999</v>
      </c>
      <c r="BQ21" s="409">
        <v>57.908067027000001</v>
      </c>
      <c r="BR21" s="409">
        <v>58.038238024000002</v>
      </c>
      <c r="BS21" s="409">
        <v>57.850071722000003</v>
      </c>
      <c r="BT21" s="409">
        <v>58.193168139000001</v>
      </c>
      <c r="BU21" s="409">
        <v>58.059791414999999</v>
      </c>
      <c r="BV21" s="409">
        <v>57.931035876999999</v>
      </c>
    </row>
    <row r="22" spans="1:74" ht="11.1" customHeight="1" x14ac:dyDescent="0.2">
      <c r="C22" s="223"/>
      <c r="D22" s="223"/>
      <c r="E22" s="223"/>
      <c r="F22" s="223"/>
      <c r="G22" s="223"/>
      <c r="H22" s="223"/>
      <c r="I22" s="223"/>
      <c r="J22" s="223"/>
      <c r="K22" s="223"/>
      <c r="L22" s="223"/>
      <c r="M22" s="223"/>
      <c r="N22" s="223"/>
      <c r="O22" s="223"/>
      <c r="P22" s="223"/>
      <c r="Q22" s="223"/>
      <c r="R22" s="223"/>
      <c r="S22" s="223"/>
      <c r="T22" s="223"/>
      <c r="U22" s="223"/>
      <c r="V22" s="223"/>
      <c r="W22" s="223"/>
      <c r="X22" s="223"/>
      <c r="Y22" s="223"/>
      <c r="Z22" s="223"/>
      <c r="AA22" s="223"/>
      <c r="AB22" s="223"/>
      <c r="AC22" s="223"/>
      <c r="AD22" s="223"/>
      <c r="AE22" s="223"/>
      <c r="AF22" s="223"/>
      <c r="AG22" s="223"/>
      <c r="AH22" s="223"/>
      <c r="AI22" s="223"/>
      <c r="AJ22" s="223"/>
      <c r="AK22" s="223"/>
      <c r="AL22" s="223"/>
      <c r="AM22" s="223"/>
      <c r="AN22" s="223"/>
      <c r="AO22" s="223"/>
      <c r="AP22" s="223"/>
      <c r="AQ22" s="223"/>
      <c r="AR22" s="223"/>
      <c r="AS22" s="223"/>
      <c r="AT22" s="223"/>
      <c r="AU22" s="223"/>
      <c r="AV22" s="223"/>
      <c r="AW22" s="223"/>
      <c r="AX22" s="223"/>
      <c r="AY22" s="648"/>
      <c r="AZ22" s="648"/>
      <c r="BA22" s="648"/>
      <c r="BB22" s="648"/>
      <c r="BC22" s="648"/>
      <c r="BD22" s="648"/>
      <c r="BE22" s="648"/>
      <c r="BF22" s="648"/>
      <c r="BG22" s="648"/>
      <c r="BH22" s="648"/>
      <c r="BI22" s="648"/>
      <c r="BJ22" s="492"/>
      <c r="BK22" s="410"/>
      <c r="BL22" s="410"/>
      <c r="BM22" s="410"/>
      <c r="BN22" s="410"/>
      <c r="BO22" s="410"/>
      <c r="BP22" s="410"/>
      <c r="BQ22" s="410"/>
      <c r="BR22" s="410"/>
      <c r="BS22" s="410"/>
      <c r="BT22" s="410"/>
      <c r="BU22" s="410"/>
      <c r="BV22" s="410"/>
    </row>
    <row r="23" spans="1:74" ht="11.1" customHeight="1" x14ac:dyDescent="0.2">
      <c r="B23" s="254" t="s">
        <v>1288</v>
      </c>
      <c r="C23" s="252"/>
      <c r="D23" s="252"/>
      <c r="E23" s="252"/>
      <c r="F23" s="252"/>
      <c r="G23" s="252"/>
      <c r="H23" s="252"/>
      <c r="I23" s="252"/>
      <c r="J23" s="252"/>
      <c r="K23" s="252"/>
      <c r="L23" s="252"/>
      <c r="M23" s="252"/>
      <c r="N23" s="252"/>
      <c r="O23" s="252"/>
      <c r="P23" s="252"/>
      <c r="Q23" s="252"/>
      <c r="R23" s="252"/>
      <c r="S23" s="252"/>
      <c r="T23" s="252"/>
      <c r="U23" s="252"/>
      <c r="V23" s="252"/>
      <c r="W23" s="252"/>
      <c r="X23" s="252"/>
      <c r="Y23" s="252"/>
      <c r="Z23" s="252"/>
      <c r="AA23" s="252"/>
      <c r="AB23" s="252"/>
      <c r="AC23" s="252"/>
      <c r="AD23" s="252"/>
      <c r="AE23" s="252"/>
      <c r="AF23" s="252"/>
      <c r="AG23" s="252"/>
      <c r="AH23" s="252"/>
      <c r="AI23" s="252"/>
      <c r="AJ23" s="252"/>
      <c r="AK23" s="252"/>
      <c r="AL23" s="252"/>
      <c r="AM23" s="252"/>
      <c r="AN23" s="252"/>
      <c r="AO23" s="252"/>
      <c r="AP23" s="252"/>
      <c r="AQ23" s="252"/>
      <c r="AR23" s="252"/>
      <c r="AS23" s="252"/>
      <c r="AT23" s="252"/>
      <c r="AU23" s="252"/>
      <c r="AV23" s="252"/>
      <c r="AW23" s="252"/>
      <c r="AX23" s="252"/>
      <c r="AY23" s="252"/>
      <c r="AZ23" s="252"/>
      <c r="BA23" s="252"/>
      <c r="BB23" s="252"/>
      <c r="BC23" s="252"/>
      <c r="BD23" s="252"/>
      <c r="BE23" s="252"/>
      <c r="BF23" s="252"/>
      <c r="BG23" s="252"/>
      <c r="BH23" s="252"/>
      <c r="BI23" s="252"/>
      <c r="BJ23" s="409"/>
      <c r="BK23" s="409"/>
      <c r="BL23" s="409"/>
      <c r="BM23" s="409"/>
      <c r="BN23" s="409"/>
      <c r="BO23" s="409"/>
      <c r="BP23" s="409"/>
      <c r="BQ23" s="409"/>
      <c r="BR23" s="409"/>
      <c r="BS23" s="409"/>
      <c r="BT23" s="409"/>
      <c r="BU23" s="409"/>
      <c r="BV23" s="409"/>
    </row>
    <row r="24" spans="1:74" ht="11.1" customHeight="1" x14ac:dyDescent="0.2">
      <c r="A24" s="162" t="s">
        <v>308</v>
      </c>
      <c r="B24" s="173" t="s">
        <v>264</v>
      </c>
      <c r="C24" s="252">
        <v>45.969081799999998</v>
      </c>
      <c r="D24" s="252">
        <v>47.614098800000001</v>
      </c>
      <c r="E24" s="252">
        <v>46.944991799999997</v>
      </c>
      <c r="F24" s="252">
        <v>44.869075799999997</v>
      </c>
      <c r="G24" s="252">
        <v>44.601090800000001</v>
      </c>
      <c r="H24" s="252">
        <v>46.184271799999998</v>
      </c>
      <c r="I24" s="252">
        <v>46.021695800000003</v>
      </c>
      <c r="J24" s="252">
        <v>47.482698800000001</v>
      </c>
      <c r="K24" s="252">
        <v>46.781900800000003</v>
      </c>
      <c r="L24" s="252">
        <v>46.0007868</v>
      </c>
      <c r="M24" s="252">
        <v>46.527623800000001</v>
      </c>
      <c r="N24" s="252">
        <v>46.9706598</v>
      </c>
      <c r="O24" s="252">
        <v>45.108144500000002</v>
      </c>
      <c r="P24" s="252">
        <v>47.599906500000003</v>
      </c>
      <c r="Q24" s="252">
        <v>45.7626475</v>
      </c>
      <c r="R24" s="252">
        <v>44.745982499999997</v>
      </c>
      <c r="S24" s="252">
        <v>45.443247499999998</v>
      </c>
      <c r="T24" s="252">
        <v>45.938581499999998</v>
      </c>
      <c r="U24" s="252">
        <v>45.771417499999998</v>
      </c>
      <c r="V24" s="252">
        <v>46.582306500000001</v>
      </c>
      <c r="W24" s="252">
        <v>45.049961500000002</v>
      </c>
      <c r="X24" s="252">
        <v>46.353129500000001</v>
      </c>
      <c r="Y24" s="252">
        <v>46.3681135</v>
      </c>
      <c r="Z24" s="252">
        <v>45.802460500000002</v>
      </c>
      <c r="AA24" s="252">
        <v>45.849735000000003</v>
      </c>
      <c r="AB24" s="252">
        <v>46.518116999999997</v>
      </c>
      <c r="AC24" s="252">
        <v>45.140442</v>
      </c>
      <c r="AD24" s="252">
        <v>45.755071000000001</v>
      </c>
      <c r="AE24" s="252">
        <v>45.438585000000003</v>
      </c>
      <c r="AF24" s="252">
        <v>45.344213000000003</v>
      </c>
      <c r="AG24" s="252">
        <v>46.733832999999997</v>
      </c>
      <c r="AH24" s="252">
        <v>46.298740000000002</v>
      </c>
      <c r="AI24" s="252">
        <v>45.868358000000001</v>
      </c>
      <c r="AJ24" s="252">
        <v>46.285240000000002</v>
      </c>
      <c r="AK24" s="252">
        <v>46.927647</v>
      </c>
      <c r="AL24" s="252">
        <v>46.229143000000001</v>
      </c>
      <c r="AM24" s="252">
        <v>45.519526736000003</v>
      </c>
      <c r="AN24" s="252">
        <v>46.486867736000001</v>
      </c>
      <c r="AO24" s="252">
        <v>45.320392736000002</v>
      </c>
      <c r="AP24" s="252">
        <v>45.089017736000002</v>
      </c>
      <c r="AQ24" s="252">
        <v>44.356688736000002</v>
      </c>
      <c r="AR24" s="252">
        <v>45.078576736000002</v>
      </c>
      <c r="AS24" s="252">
        <v>46.246768736</v>
      </c>
      <c r="AT24" s="252">
        <v>45.680896736000001</v>
      </c>
      <c r="AU24" s="252">
        <v>45.981412736000003</v>
      </c>
      <c r="AV24" s="252">
        <v>46.442054736000003</v>
      </c>
      <c r="AW24" s="252">
        <v>45.695698735999997</v>
      </c>
      <c r="AX24" s="252">
        <v>47.156445736000002</v>
      </c>
      <c r="AY24" s="252">
        <v>45.947840323000001</v>
      </c>
      <c r="AZ24" s="252">
        <v>47.610782323000002</v>
      </c>
      <c r="BA24" s="252">
        <v>46.127347323000002</v>
      </c>
      <c r="BB24" s="252">
        <v>45.482721063</v>
      </c>
      <c r="BC24" s="252">
        <v>44.984576959999998</v>
      </c>
      <c r="BD24" s="252">
        <v>46.162791278999997</v>
      </c>
      <c r="BE24" s="252">
        <v>46.686759068999997</v>
      </c>
      <c r="BF24" s="252">
        <v>46.363690226999999</v>
      </c>
      <c r="BG24" s="252">
        <v>46.467566673</v>
      </c>
      <c r="BH24" s="252">
        <v>46.402767873000002</v>
      </c>
      <c r="BI24" s="252">
        <v>46.642282909999999</v>
      </c>
      <c r="BJ24" s="409">
        <v>47.180326383000001</v>
      </c>
      <c r="BK24" s="409">
        <v>46.616158292000001</v>
      </c>
      <c r="BL24" s="409">
        <v>47.309415610000002</v>
      </c>
      <c r="BM24" s="409">
        <v>46.864078016000001</v>
      </c>
      <c r="BN24" s="409">
        <v>45.815576436999997</v>
      </c>
      <c r="BO24" s="409">
        <v>45.305996387</v>
      </c>
      <c r="BP24" s="409">
        <v>46.349125323999999</v>
      </c>
      <c r="BQ24" s="409">
        <v>46.507824431000003</v>
      </c>
      <c r="BR24" s="409">
        <v>46.636125608</v>
      </c>
      <c r="BS24" s="409">
        <v>46.995094039999998</v>
      </c>
      <c r="BT24" s="409">
        <v>47.017970503999997</v>
      </c>
      <c r="BU24" s="409">
        <v>47.041734437999999</v>
      </c>
      <c r="BV24" s="409">
        <v>47.446738887000002</v>
      </c>
    </row>
    <row r="25" spans="1:74" ht="11.1" customHeight="1" x14ac:dyDescent="0.2">
      <c r="A25" s="162" t="s">
        <v>302</v>
      </c>
      <c r="B25" s="173" t="s">
        <v>265</v>
      </c>
      <c r="C25" s="252">
        <v>18.910805</v>
      </c>
      <c r="D25" s="252">
        <v>18.808622</v>
      </c>
      <c r="E25" s="252">
        <v>19.234014999999999</v>
      </c>
      <c r="F25" s="252">
        <v>18.588099</v>
      </c>
      <c r="G25" s="252">
        <v>18.419913999999999</v>
      </c>
      <c r="H25" s="252">
        <v>19.181495000000002</v>
      </c>
      <c r="I25" s="252">
        <v>18.705318999999999</v>
      </c>
      <c r="J25" s="252">
        <v>19.348821999999998</v>
      </c>
      <c r="K25" s="252">
        <v>18.847604</v>
      </c>
      <c r="L25" s="252">
        <v>18.796289999999999</v>
      </c>
      <c r="M25" s="252">
        <v>19.018877</v>
      </c>
      <c r="N25" s="252">
        <v>18.721263</v>
      </c>
      <c r="O25" s="252">
        <v>18.303673</v>
      </c>
      <c r="P25" s="252">
        <v>18.643384999999999</v>
      </c>
      <c r="Q25" s="252">
        <v>18.163796000000001</v>
      </c>
      <c r="R25" s="252">
        <v>18.210681000000001</v>
      </c>
      <c r="S25" s="252">
        <v>18.589096000000001</v>
      </c>
      <c r="T25" s="252">
        <v>18.857130000000002</v>
      </c>
      <c r="U25" s="252">
        <v>18.515346000000001</v>
      </c>
      <c r="V25" s="252">
        <v>19.155595000000002</v>
      </c>
      <c r="W25" s="252">
        <v>18.09178</v>
      </c>
      <c r="X25" s="252">
        <v>18.705068000000001</v>
      </c>
      <c r="Y25" s="252">
        <v>18.527752</v>
      </c>
      <c r="Z25" s="252">
        <v>18.120199</v>
      </c>
      <c r="AA25" s="252">
        <v>18.749355999999999</v>
      </c>
      <c r="AB25" s="252">
        <v>18.643338</v>
      </c>
      <c r="AC25" s="252">
        <v>18.530763</v>
      </c>
      <c r="AD25" s="252">
        <v>18.584091999999998</v>
      </c>
      <c r="AE25" s="252">
        <v>18.779156</v>
      </c>
      <c r="AF25" s="252">
        <v>18.805883999999999</v>
      </c>
      <c r="AG25" s="252">
        <v>19.257404000000001</v>
      </c>
      <c r="AH25" s="252">
        <v>19.124600999999998</v>
      </c>
      <c r="AI25" s="252">
        <v>19.251968999999999</v>
      </c>
      <c r="AJ25" s="252">
        <v>19.311890999999999</v>
      </c>
      <c r="AK25" s="252">
        <v>19.490718000000001</v>
      </c>
      <c r="AL25" s="252">
        <v>18.982814000000001</v>
      </c>
      <c r="AM25" s="252">
        <v>19.102167000000001</v>
      </c>
      <c r="AN25" s="252">
        <v>18.908203</v>
      </c>
      <c r="AO25" s="252">
        <v>18.464133</v>
      </c>
      <c r="AP25" s="252">
        <v>18.848558000000001</v>
      </c>
      <c r="AQ25" s="252">
        <v>18.585279</v>
      </c>
      <c r="AR25" s="252">
        <v>18.889717000000001</v>
      </c>
      <c r="AS25" s="252">
        <v>19.283308999999999</v>
      </c>
      <c r="AT25" s="252">
        <v>19.399636999999998</v>
      </c>
      <c r="AU25" s="252">
        <v>19.246452999999999</v>
      </c>
      <c r="AV25" s="252">
        <v>19.690905000000001</v>
      </c>
      <c r="AW25" s="252">
        <v>19.370339000000001</v>
      </c>
      <c r="AX25" s="252">
        <v>19.457286</v>
      </c>
      <c r="AY25" s="252">
        <v>19.248653999999998</v>
      </c>
      <c r="AZ25" s="252">
        <v>19.396231</v>
      </c>
      <c r="BA25" s="252">
        <v>19.238015999999998</v>
      </c>
      <c r="BB25" s="252">
        <v>19.037012000000001</v>
      </c>
      <c r="BC25" s="252">
        <v>19.116492999999998</v>
      </c>
      <c r="BD25" s="252">
        <v>19.590872999999998</v>
      </c>
      <c r="BE25" s="252">
        <v>19.979161999999999</v>
      </c>
      <c r="BF25" s="252">
        <v>19.814122000000001</v>
      </c>
      <c r="BG25" s="252">
        <v>19.224629</v>
      </c>
      <c r="BH25" s="252">
        <v>19.229856239</v>
      </c>
      <c r="BI25" s="252">
        <v>19.306269593</v>
      </c>
      <c r="BJ25" s="409">
        <v>19.56859</v>
      </c>
      <c r="BK25" s="409">
        <v>19.385529999999999</v>
      </c>
      <c r="BL25" s="409">
        <v>19.17135</v>
      </c>
      <c r="BM25" s="409">
        <v>19.292390000000001</v>
      </c>
      <c r="BN25" s="409">
        <v>19.28059</v>
      </c>
      <c r="BO25" s="409">
        <v>19.346450000000001</v>
      </c>
      <c r="BP25" s="409">
        <v>19.688040000000001</v>
      </c>
      <c r="BQ25" s="409">
        <v>19.712219999999999</v>
      </c>
      <c r="BR25" s="409">
        <v>19.99624</v>
      </c>
      <c r="BS25" s="409">
        <v>19.658829999999998</v>
      </c>
      <c r="BT25" s="409">
        <v>19.754719999999999</v>
      </c>
      <c r="BU25" s="409">
        <v>19.61551</v>
      </c>
      <c r="BV25" s="409">
        <v>19.753799999999998</v>
      </c>
    </row>
    <row r="26" spans="1:74" ht="11.1" customHeight="1" x14ac:dyDescent="0.2">
      <c r="A26" s="162" t="s">
        <v>303</v>
      </c>
      <c r="B26" s="173" t="s">
        <v>290</v>
      </c>
      <c r="C26" s="252">
        <v>0.2726768</v>
      </c>
      <c r="D26" s="252">
        <v>0.2726768</v>
      </c>
      <c r="E26" s="252">
        <v>0.2726768</v>
      </c>
      <c r="F26" s="252">
        <v>0.2726768</v>
      </c>
      <c r="G26" s="252">
        <v>0.2726768</v>
      </c>
      <c r="H26" s="252">
        <v>0.2726768</v>
      </c>
      <c r="I26" s="252">
        <v>0.2726768</v>
      </c>
      <c r="J26" s="252">
        <v>0.2726768</v>
      </c>
      <c r="K26" s="252">
        <v>0.2726768</v>
      </c>
      <c r="L26" s="252">
        <v>0.2726768</v>
      </c>
      <c r="M26" s="252">
        <v>0.2726768</v>
      </c>
      <c r="N26" s="252">
        <v>0.2726768</v>
      </c>
      <c r="O26" s="252">
        <v>0.2797615</v>
      </c>
      <c r="P26" s="252">
        <v>0.2797615</v>
      </c>
      <c r="Q26" s="252">
        <v>0.2797615</v>
      </c>
      <c r="R26" s="252">
        <v>0.2797615</v>
      </c>
      <c r="S26" s="252">
        <v>0.2797615</v>
      </c>
      <c r="T26" s="252">
        <v>0.2797615</v>
      </c>
      <c r="U26" s="252">
        <v>0.2797615</v>
      </c>
      <c r="V26" s="252">
        <v>0.2797615</v>
      </c>
      <c r="W26" s="252">
        <v>0.2797615</v>
      </c>
      <c r="X26" s="252">
        <v>0.2797615</v>
      </c>
      <c r="Y26" s="252">
        <v>0.2797615</v>
      </c>
      <c r="Z26" s="252">
        <v>0.2797615</v>
      </c>
      <c r="AA26" s="252">
        <v>0.27642899999999998</v>
      </c>
      <c r="AB26" s="252">
        <v>0.27642899999999998</v>
      </c>
      <c r="AC26" s="252">
        <v>0.27642899999999998</v>
      </c>
      <c r="AD26" s="252">
        <v>0.27642899999999998</v>
      </c>
      <c r="AE26" s="252">
        <v>0.27642899999999998</v>
      </c>
      <c r="AF26" s="252">
        <v>0.27642899999999998</v>
      </c>
      <c r="AG26" s="252">
        <v>0.27642899999999998</v>
      </c>
      <c r="AH26" s="252">
        <v>0.27642899999999998</v>
      </c>
      <c r="AI26" s="252">
        <v>0.27642899999999998</v>
      </c>
      <c r="AJ26" s="252">
        <v>0.27642899999999998</v>
      </c>
      <c r="AK26" s="252">
        <v>0.27642899999999998</v>
      </c>
      <c r="AL26" s="252">
        <v>0.27642899999999998</v>
      </c>
      <c r="AM26" s="252">
        <v>0.35280973599999998</v>
      </c>
      <c r="AN26" s="252">
        <v>0.35280973599999998</v>
      </c>
      <c r="AO26" s="252">
        <v>0.35280973599999998</v>
      </c>
      <c r="AP26" s="252">
        <v>0.35280973599999998</v>
      </c>
      <c r="AQ26" s="252">
        <v>0.35280973599999998</v>
      </c>
      <c r="AR26" s="252">
        <v>0.35280973599999998</v>
      </c>
      <c r="AS26" s="252">
        <v>0.35280973599999998</v>
      </c>
      <c r="AT26" s="252">
        <v>0.35280973599999998</v>
      </c>
      <c r="AU26" s="252">
        <v>0.35280973599999998</v>
      </c>
      <c r="AV26" s="252">
        <v>0.35280973599999998</v>
      </c>
      <c r="AW26" s="252">
        <v>0.35280973599999998</v>
      </c>
      <c r="AX26" s="252">
        <v>0.35280973599999998</v>
      </c>
      <c r="AY26" s="252">
        <v>0.37365132299999998</v>
      </c>
      <c r="AZ26" s="252">
        <v>0.37365132299999998</v>
      </c>
      <c r="BA26" s="252">
        <v>0.37365132299999998</v>
      </c>
      <c r="BB26" s="252">
        <v>0.37365132299999998</v>
      </c>
      <c r="BC26" s="252">
        <v>0.37365132299999998</v>
      </c>
      <c r="BD26" s="252">
        <v>0.37365132299999998</v>
      </c>
      <c r="BE26" s="252">
        <v>0.37365132299999998</v>
      </c>
      <c r="BF26" s="252">
        <v>0.37365132299999998</v>
      </c>
      <c r="BG26" s="252">
        <v>0.37365132299999998</v>
      </c>
      <c r="BH26" s="252">
        <v>0.37365132299999998</v>
      </c>
      <c r="BI26" s="252">
        <v>0.37365132299999998</v>
      </c>
      <c r="BJ26" s="409">
        <v>0.37365132299999998</v>
      </c>
      <c r="BK26" s="409">
        <v>0.39659856199999999</v>
      </c>
      <c r="BL26" s="409">
        <v>0.39659856199999999</v>
      </c>
      <c r="BM26" s="409">
        <v>0.39659856199999999</v>
      </c>
      <c r="BN26" s="409">
        <v>0.39659856199999999</v>
      </c>
      <c r="BO26" s="409">
        <v>0.39659856199999999</v>
      </c>
      <c r="BP26" s="409">
        <v>0.39659856199999999</v>
      </c>
      <c r="BQ26" s="409">
        <v>0.39659856199999999</v>
      </c>
      <c r="BR26" s="409">
        <v>0.39659856199999999</v>
      </c>
      <c r="BS26" s="409">
        <v>0.39659856199999999</v>
      </c>
      <c r="BT26" s="409">
        <v>0.39659856199999999</v>
      </c>
      <c r="BU26" s="409">
        <v>0.39659856199999999</v>
      </c>
      <c r="BV26" s="409">
        <v>0.39659856199999999</v>
      </c>
    </row>
    <row r="27" spans="1:74" ht="11.1" customHeight="1" x14ac:dyDescent="0.2">
      <c r="A27" s="162" t="s">
        <v>304</v>
      </c>
      <c r="B27" s="173" t="s">
        <v>291</v>
      </c>
      <c r="C27" s="252">
        <v>2.2751000000000001</v>
      </c>
      <c r="D27" s="252">
        <v>2.3376999999999999</v>
      </c>
      <c r="E27" s="252">
        <v>2.4104999999999999</v>
      </c>
      <c r="F27" s="252">
        <v>2.1656</v>
      </c>
      <c r="G27" s="252">
        <v>2.2044000000000001</v>
      </c>
      <c r="H27" s="252">
        <v>2.3616000000000001</v>
      </c>
      <c r="I27" s="252">
        <v>2.3412999999999999</v>
      </c>
      <c r="J27" s="252">
        <v>2.4761000000000002</v>
      </c>
      <c r="K27" s="252">
        <v>2.3228</v>
      </c>
      <c r="L27" s="252">
        <v>2.2103999999999999</v>
      </c>
      <c r="M27" s="252">
        <v>2.2968999999999999</v>
      </c>
      <c r="N27" s="252">
        <v>2.3187000000000002</v>
      </c>
      <c r="O27" s="252">
        <v>2.1894</v>
      </c>
      <c r="P27" s="252">
        <v>2.2641</v>
      </c>
      <c r="Q27" s="252">
        <v>2.3169</v>
      </c>
      <c r="R27" s="252">
        <v>2.2519</v>
      </c>
      <c r="S27" s="252">
        <v>2.3563999999999998</v>
      </c>
      <c r="T27" s="252">
        <v>2.2197200000000001</v>
      </c>
      <c r="U27" s="252">
        <v>2.379</v>
      </c>
      <c r="V27" s="252">
        <v>2.5131999999999999</v>
      </c>
      <c r="W27" s="252">
        <v>2.3496999999999999</v>
      </c>
      <c r="X27" s="252">
        <v>2.3978999999999999</v>
      </c>
      <c r="Y27" s="252">
        <v>2.5632999999999999</v>
      </c>
      <c r="Z27" s="252">
        <v>2.4146000000000001</v>
      </c>
      <c r="AA27" s="252">
        <v>2.4990999999999999</v>
      </c>
      <c r="AB27" s="252">
        <v>2.4655</v>
      </c>
      <c r="AC27" s="252">
        <v>2.3967999999999998</v>
      </c>
      <c r="AD27" s="252">
        <v>2.3713000000000002</v>
      </c>
      <c r="AE27" s="252">
        <v>2.4569000000000001</v>
      </c>
      <c r="AF27" s="252">
        <v>2.4062999999999999</v>
      </c>
      <c r="AG27" s="252">
        <v>2.4464999999999999</v>
      </c>
      <c r="AH27" s="252">
        <v>2.4285000000000001</v>
      </c>
      <c r="AI27" s="252">
        <v>2.4315000000000002</v>
      </c>
      <c r="AJ27" s="252">
        <v>2.3784000000000001</v>
      </c>
      <c r="AK27" s="252">
        <v>2.4971999999999999</v>
      </c>
      <c r="AL27" s="252">
        <v>2.4001000000000001</v>
      </c>
      <c r="AM27" s="252">
        <v>2.4198</v>
      </c>
      <c r="AN27" s="252">
        <v>2.5337999999999998</v>
      </c>
      <c r="AO27" s="252">
        <v>2.3443000000000001</v>
      </c>
      <c r="AP27" s="252">
        <v>2.2646999999999999</v>
      </c>
      <c r="AQ27" s="252">
        <v>2.3340999999999998</v>
      </c>
      <c r="AR27" s="252">
        <v>2.415</v>
      </c>
      <c r="AS27" s="252">
        <v>2.4839000000000002</v>
      </c>
      <c r="AT27" s="252">
        <v>2.3999000000000001</v>
      </c>
      <c r="AU27" s="252">
        <v>2.4944999999999999</v>
      </c>
      <c r="AV27" s="252">
        <v>2.4424000000000001</v>
      </c>
      <c r="AW27" s="252">
        <v>2.3915999999999999</v>
      </c>
      <c r="AX27" s="252">
        <v>2.4371</v>
      </c>
      <c r="AY27" s="252">
        <v>2.3912</v>
      </c>
      <c r="AZ27" s="252">
        <v>2.4304999999999999</v>
      </c>
      <c r="BA27" s="252">
        <v>2.2669999999999999</v>
      </c>
      <c r="BB27" s="252">
        <v>2.2350867829999999</v>
      </c>
      <c r="BC27" s="252">
        <v>2.3138371719999999</v>
      </c>
      <c r="BD27" s="252">
        <v>2.404051763</v>
      </c>
      <c r="BE27" s="252">
        <v>2.4164012179999999</v>
      </c>
      <c r="BF27" s="252">
        <v>2.4561480050000002</v>
      </c>
      <c r="BG27" s="252">
        <v>2.4175919459999999</v>
      </c>
      <c r="BH27" s="252">
        <v>2.3946364099999999</v>
      </c>
      <c r="BI27" s="252">
        <v>2.4340627709999998</v>
      </c>
      <c r="BJ27" s="409">
        <v>2.4044175970000001</v>
      </c>
      <c r="BK27" s="409">
        <v>2.3381746240000001</v>
      </c>
      <c r="BL27" s="409">
        <v>2.4435358100000002</v>
      </c>
      <c r="BM27" s="409">
        <v>2.3635939210000001</v>
      </c>
      <c r="BN27" s="409">
        <v>2.2350867829999999</v>
      </c>
      <c r="BO27" s="409">
        <v>2.3138371719999999</v>
      </c>
      <c r="BP27" s="409">
        <v>2.404051763</v>
      </c>
      <c r="BQ27" s="409">
        <v>2.4164012179999999</v>
      </c>
      <c r="BR27" s="409">
        <v>2.4561480050000002</v>
      </c>
      <c r="BS27" s="409">
        <v>2.4175919459999999</v>
      </c>
      <c r="BT27" s="409">
        <v>2.3946364099999999</v>
      </c>
      <c r="BU27" s="409">
        <v>2.4340627709999998</v>
      </c>
      <c r="BV27" s="409">
        <v>2.4044175970000001</v>
      </c>
    </row>
    <row r="28" spans="1:74" ht="11.1" customHeight="1" x14ac:dyDescent="0.2">
      <c r="A28" s="162" t="s">
        <v>305</v>
      </c>
      <c r="B28" s="173" t="s">
        <v>292</v>
      </c>
      <c r="C28" s="252">
        <v>13.6044</v>
      </c>
      <c r="D28" s="252">
        <v>14.742599999999999</v>
      </c>
      <c r="E28" s="252">
        <v>14.215999999999999</v>
      </c>
      <c r="F28" s="252">
        <v>13.900700000000001</v>
      </c>
      <c r="G28" s="252">
        <v>14.0158</v>
      </c>
      <c r="H28" s="252">
        <v>14.3339</v>
      </c>
      <c r="I28" s="252">
        <v>14.3429</v>
      </c>
      <c r="J28" s="252">
        <v>14.686500000000001</v>
      </c>
      <c r="K28" s="252">
        <v>14.917920000000001</v>
      </c>
      <c r="L28" s="252">
        <v>14.326320000000001</v>
      </c>
      <c r="M28" s="252">
        <v>14.116070000000001</v>
      </c>
      <c r="N28" s="252">
        <v>13.68092</v>
      </c>
      <c r="O28" s="252">
        <v>13.00741</v>
      </c>
      <c r="P28" s="252">
        <v>14.49086</v>
      </c>
      <c r="Q28" s="252">
        <v>13.71339</v>
      </c>
      <c r="R28" s="252">
        <v>13.648440000000001</v>
      </c>
      <c r="S28" s="252">
        <v>13.66109</v>
      </c>
      <c r="T28" s="252">
        <v>14.170970000000001</v>
      </c>
      <c r="U28" s="252">
        <v>14.056710000000001</v>
      </c>
      <c r="V28" s="252">
        <v>13.71555</v>
      </c>
      <c r="W28" s="252">
        <v>13.784520000000001</v>
      </c>
      <c r="X28" s="252">
        <v>14.2151</v>
      </c>
      <c r="Y28" s="252">
        <v>13.846</v>
      </c>
      <c r="Z28" s="252">
        <v>13.013400000000001</v>
      </c>
      <c r="AA28" s="252">
        <v>12.872299999999999</v>
      </c>
      <c r="AB28" s="252">
        <v>13.4366</v>
      </c>
      <c r="AC28" s="252">
        <v>13.2333</v>
      </c>
      <c r="AD28" s="252">
        <v>14.0037</v>
      </c>
      <c r="AE28" s="252">
        <v>13.67165</v>
      </c>
      <c r="AF28" s="252">
        <v>13.717499999999999</v>
      </c>
      <c r="AG28" s="252">
        <v>14.191850000000001</v>
      </c>
      <c r="AH28" s="252">
        <v>13.808960000000001</v>
      </c>
      <c r="AI28" s="252">
        <v>13.87191</v>
      </c>
      <c r="AJ28" s="252">
        <v>14.00742</v>
      </c>
      <c r="AK28" s="252">
        <v>13.577199999999999</v>
      </c>
      <c r="AL28" s="252">
        <v>13.0266</v>
      </c>
      <c r="AM28" s="252">
        <v>12.589700000000001</v>
      </c>
      <c r="AN28" s="252">
        <v>13.221355000000001</v>
      </c>
      <c r="AO28" s="252">
        <v>13.158149999999999</v>
      </c>
      <c r="AP28" s="252">
        <v>13.43735</v>
      </c>
      <c r="AQ28" s="252">
        <v>13.15705</v>
      </c>
      <c r="AR28" s="252">
        <v>13.555949999999999</v>
      </c>
      <c r="AS28" s="252">
        <v>13.99555</v>
      </c>
      <c r="AT28" s="252">
        <v>13.534050000000001</v>
      </c>
      <c r="AU28" s="252">
        <v>14.04815</v>
      </c>
      <c r="AV28" s="252">
        <v>13.95819</v>
      </c>
      <c r="AW28" s="252">
        <v>13.14655</v>
      </c>
      <c r="AX28" s="252">
        <v>13.454549999999999</v>
      </c>
      <c r="AY28" s="252">
        <v>13.216435000000001</v>
      </c>
      <c r="AZ28" s="252">
        <v>13.975099999999999</v>
      </c>
      <c r="BA28" s="252">
        <v>13.509779999999999</v>
      </c>
      <c r="BB28" s="252">
        <v>13.453352070999999</v>
      </c>
      <c r="BC28" s="252">
        <v>13.217917012999999</v>
      </c>
      <c r="BD28" s="252">
        <v>13.707738427000001</v>
      </c>
      <c r="BE28" s="252">
        <v>13.838933465</v>
      </c>
      <c r="BF28" s="252">
        <v>13.550919045000001</v>
      </c>
      <c r="BG28" s="252">
        <v>14.341997152999999</v>
      </c>
      <c r="BH28" s="252">
        <v>14.237944046999999</v>
      </c>
      <c r="BI28" s="252">
        <v>13.850439663</v>
      </c>
      <c r="BJ28" s="409">
        <v>13.481111331999999</v>
      </c>
      <c r="BK28" s="409">
        <v>13.464189150999999</v>
      </c>
      <c r="BL28" s="409">
        <v>13.897990259</v>
      </c>
      <c r="BM28" s="409">
        <v>13.87371072</v>
      </c>
      <c r="BN28" s="409">
        <v>13.470770857</v>
      </c>
      <c r="BO28" s="409">
        <v>13.23492626</v>
      </c>
      <c r="BP28" s="409">
        <v>13.724083937</v>
      </c>
      <c r="BQ28" s="409">
        <v>13.855498104</v>
      </c>
      <c r="BR28" s="409">
        <v>13.568460649</v>
      </c>
      <c r="BS28" s="409">
        <v>14.362986360000001</v>
      </c>
      <c r="BT28" s="409">
        <v>14.254539662999999</v>
      </c>
      <c r="BU28" s="409">
        <v>13.865787536999999</v>
      </c>
      <c r="BV28" s="409">
        <v>13.489572059</v>
      </c>
    </row>
    <row r="29" spans="1:74" ht="11.1" customHeight="1" x14ac:dyDescent="0.2">
      <c r="A29" s="162" t="s">
        <v>306</v>
      </c>
      <c r="B29" s="173" t="s">
        <v>293</v>
      </c>
      <c r="C29" s="252">
        <v>4.8259999999999996</v>
      </c>
      <c r="D29" s="252">
        <v>5.0303000000000004</v>
      </c>
      <c r="E29" s="252">
        <v>4.5260999999999996</v>
      </c>
      <c r="F29" s="252">
        <v>4.0682999999999998</v>
      </c>
      <c r="G29" s="252">
        <v>3.7484999999999999</v>
      </c>
      <c r="H29" s="252">
        <v>3.9133</v>
      </c>
      <c r="I29" s="252">
        <v>4.1985999999999999</v>
      </c>
      <c r="J29" s="252">
        <v>4.4260000000000002</v>
      </c>
      <c r="K29" s="252">
        <v>4.2633999999999999</v>
      </c>
      <c r="L29" s="252">
        <v>4.3737000000000004</v>
      </c>
      <c r="M29" s="252">
        <v>4.5627000000000004</v>
      </c>
      <c r="N29" s="252">
        <v>5.3982999999999999</v>
      </c>
      <c r="O29" s="252">
        <v>5.1321000000000003</v>
      </c>
      <c r="P29" s="252">
        <v>5.5167000000000002</v>
      </c>
      <c r="Q29" s="252">
        <v>5.1200999999999999</v>
      </c>
      <c r="R29" s="252">
        <v>4.3449999999999998</v>
      </c>
      <c r="S29" s="252">
        <v>4.3388</v>
      </c>
      <c r="T29" s="252">
        <v>4.0810000000000004</v>
      </c>
      <c r="U29" s="252">
        <v>4.3411</v>
      </c>
      <c r="V29" s="252">
        <v>4.5983999999999998</v>
      </c>
      <c r="W29" s="252">
        <v>4.4116</v>
      </c>
      <c r="X29" s="252">
        <v>4.3917999999999999</v>
      </c>
      <c r="Y29" s="252">
        <v>4.6082999999999998</v>
      </c>
      <c r="Z29" s="252">
        <v>5.4622000000000002</v>
      </c>
      <c r="AA29" s="252">
        <v>5.1643999999999997</v>
      </c>
      <c r="AB29" s="252">
        <v>5.2793999999999999</v>
      </c>
      <c r="AC29" s="252">
        <v>4.7286999999999999</v>
      </c>
      <c r="AD29" s="252">
        <v>4.2866999999999997</v>
      </c>
      <c r="AE29" s="252">
        <v>4.085</v>
      </c>
      <c r="AF29" s="252">
        <v>3.8597000000000001</v>
      </c>
      <c r="AG29" s="252">
        <v>4.3579999999999997</v>
      </c>
      <c r="AH29" s="252">
        <v>4.3737000000000004</v>
      </c>
      <c r="AI29" s="252">
        <v>4.1125999999999996</v>
      </c>
      <c r="AJ29" s="252">
        <v>4.1657000000000002</v>
      </c>
      <c r="AK29" s="252">
        <v>4.8028000000000004</v>
      </c>
      <c r="AL29" s="252">
        <v>5.1913999999999998</v>
      </c>
      <c r="AM29" s="252">
        <v>4.9923000000000002</v>
      </c>
      <c r="AN29" s="252">
        <v>5.2366000000000001</v>
      </c>
      <c r="AO29" s="252">
        <v>4.8571999999999997</v>
      </c>
      <c r="AP29" s="252">
        <v>4.0694999999999997</v>
      </c>
      <c r="AQ29" s="252">
        <v>3.7867999999999999</v>
      </c>
      <c r="AR29" s="252">
        <v>3.7783000000000002</v>
      </c>
      <c r="AS29" s="252">
        <v>3.9287000000000001</v>
      </c>
      <c r="AT29" s="252">
        <v>3.9003999999999999</v>
      </c>
      <c r="AU29" s="252">
        <v>3.7957999999999998</v>
      </c>
      <c r="AV29" s="252">
        <v>3.9304000000000001</v>
      </c>
      <c r="AW29" s="252">
        <v>4.2981999999999996</v>
      </c>
      <c r="AX29" s="252">
        <v>5.0426000000000002</v>
      </c>
      <c r="AY29" s="252">
        <v>4.5872999999999999</v>
      </c>
      <c r="AZ29" s="252">
        <v>5.1064999999999996</v>
      </c>
      <c r="BA29" s="252">
        <v>4.5709999999999997</v>
      </c>
      <c r="BB29" s="252">
        <v>4.1335412930000004</v>
      </c>
      <c r="BC29" s="252">
        <v>3.6877549969999999</v>
      </c>
      <c r="BD29" s="252">
        <v>3.8253992289999998</v>
      </c>
      <c r="BE29" s="252">
        <v>3.8944869359999998</v>
      </c>
      <c r="BF29" s="252">
        <v>3.9068793070000001</v>
      </c>
      <c r="BG29" s="252">
        <v>3.9328383979999999</v>
      </c>
      <c r="BH29" s="252">
        <v>3.9193023309999999</v>
      </c>
      <c r="BI29" s="252">
        <v>4.2274911810000004</v>
      </c>
      <c r="BJ29" s="409">
        <v>4.6997977610000001</v>
      </c>
      <c r="BK29" s="409">
        <v>4.551923317</v>
      </c>
      <c r="BL29" s="409">
        <v>4.7440851310000003</v>
      </c>
      <c r="BM29" s="409">
        <v>4.4496339120000004</v>
      </c>
      <c r="BN29" s="409">
        <v>4.1038229910000004</v>
      </c>
      <c r="BO29" s="409">
        <v>3.661241698</v>
      </c>
      <c r="BP29" s="409">
        <v>3.7978963299999999</v>
      </c>
      <c r="BQ29" s="409">
        <v>3.8664873270000002</v>
      </c>
      <c r="BR29" s="409">
        <v>3.878790602</v>
      </c>
      <c r="BS29" s="409">
        <v>3.904563059</v>
      </c>
      <c r="BT29" s="409">
        <v>3.8911243099999999</v>
      </c>
      <c r="BU29" s="409">
        <v>4.1970974219999997</v>
      </c>
      <c r="BV29" s="409">
        <v>4.6660083290000003</v>
      </c>
    </row>
    <row r="30" spans="1:74" ht="11.1" customHeight="1" x14ac:dyDescent="0.2">
      <c r="A30" s="162" t="s">
        <v>307</v>
      </c>
      <c r="B30" s="173" t="s">
        <v>294</v>
      </c>
      <c r="C30" s="252">
        <v>6.0800999999999998</v>
      </c>
      <c r="D30" s="252">
        <v>6.4222000000000001</v>
      </c>
      <c r="E30" s="252">
        <v>6.2857000000000003</v>
      </c>
      <c r="F30" s="252">
        <v>5.8737000000000004</v>
      </c>
      <c r="G30" s="252">
        <v>5.9398</v>
      </c>
      <c r="H30" s="252">
        <v>6.1212999999999997</v>
      </c>
      <c r="I30" s="252">
        <v>6.1608999999999998</v>
      </c>
      <c r="J30" s="252">
        <v>6.2725999999999997</v>
      </c>
      <c r="K30" s="252">
        <v>6.1574999999999998</v>
      </c>
      <c r="L30" s="252">
        <v>6.0213999999999999</v>
      </c>
      <c r="M30" s="252">
        <v>6.2603999999999997</v>
      </c>
      <c r="N30" s="252">
        <v>6.5788000000000002</v>
      </c>
      <c r="O30" s="252">
        <v>6.1958000000000002</v>
      </c>
      <c r="P30" s="252">
        <v>6.4051</v>
      </c>
      <c r="Q30" s="252">
        <v>6.1687000000000003</v>
      </c>
      <c r="R30" s="252">
        <v>6.0102000000000002</v>
      </c>
      <c r="S30" s="252">
        <v>6.2180999999999997</v>
      </c>
      <c r="T30" s="252">
        <v>6.33</v>
      </c>
      <c r="U30" s="252">
        <v>6.1994999999999996</v>
      </c>
      <c r="V30" s="252">
        <v>6.3197999999999999</v>
      </c>
      <c r="W30" s="252">
        <v>6.1326000000000001</v>
      </c>
      <c r="X30" s="252">
        <v>6.3635000000000002</v>
      </c>
      <c r="Y30" s="252">
        <v>6.5430000000000001</v>
      </c>
      <c r="Z30" s="252">
        <v>6.5122999999999998</v>
      </c>
      <c r="AA30" s="252">
        <v>6.2881499999999999</v>
      </c>
      <c r="AB30" s="252">
        <v>6.4168500000000002</v>
      </c>
      <c r="AC30" s="252">
        <v>5.97445</v>
      </c>
      <c r="AD30" s="252">
        <v>6.23285</v>
      </c>
      <c r="AE30" s="252">
        <v>6.1694500000000003</v>
      </c>
      <c r="AF30" s="252">
        <v>6.2784000000000004</v>
      </c>
      <c r="AG30" s="252">
        <v>6.2036499999999997</v>
      </c>
      <c r="AH30" s="252">
        <v>6.2865500000000001</v>
      </c>
      <c r="AI30" s="252">
        <v>5.9239499999999996</v>
      </c>
      <c r="AJ30" s="252">
        <v>6.1454000000000004</v>
      </c>
      <c r="AK30" s="252">
        <v>6.2832999999999997</v>
      </c>
      <c r="AL30" s="252">
        <v>6.3517999999999999</v>
      </c>
      <c r="AM30" s="252">
        <v>6.0627500000000003</v>
      </c>
      <c r="AN30" s="252">
        <v>6.2340999999999998</v>
      </c>
      <c r="AO30" s="252">
        <v>6.1437999999999997</v>
      </c>
      <c r="AP30" s="252">
        <v>6.1161000000000003</v>
      </c>
      <c r="AQ30" s="252">
        <v>6.1406499999999999</v>
      </c>
      <c r="AR30" s="252">
        <v>6.0868000000000002</v>
      </c>
      <c r="AS30" s="252">
        <v>6.2024999999999997</v>
      </c>
      <c r="AT30" s="252">
        <v>6.0941000000000001</v>
      </c>
      <c r="AU30" s="252">
        <v>6.0437000000000003</v>
      </c>
      <c r="AV30" s="252">
        <v>6.0673500000000002</v>
      </c>
      <c r="AW30" s="252">
        <v>6.1361999999999997</v>
      </c>
      <c r="AX30" s="252">
        <v>6.4120999999999997</v>
      </c>
      <c r="AY30" s="252">
        <v>6.1306000000000003</v>
      </c>
      <c r="AZ30" s="252">
        <v>6.3288000000000002</v>
      </c>
      <c r="BA30" s="252">
        <v>6.1679000000000004</v>
      </c>
      <c r="BB30" s="252">
        <v>6.2500775930000003</v>
      </c>
      <c r="BC30" s="252">
        <v>6.2749234549999997</v>
      </c>
      <c r="BD30" s="252">
        <v>6.2610775370000002</v>
      </c>
      <c r="BE30" s="252">
        <v>6.1841241269999996</v>
      </c>
      <c r="BF30" s="252">
        <v>6.2619705469999998</v>
      </c>
      <c r="BG30" s="252">
        <v>6.1768588529999997</v>
      </c>
      <c r="BH30" s="252">
        <v>6.2473775229999999</v>
      </c>
      <c r="BI30" s="252">
        <v>6.4503683790000004</v>
      </c>
      <c r="BJ30" s="409">
        <v>6.6527583699999999</v>
      </c>
      <c r="BK30" s="409">
        <v>6.4797426380000003</v>
      </c>
      <c r="BL30" s="409">
        <v>6.6558558479999999</v>
      </c>
      <c r="BM30" s="409">
        <v>6.488150901</v>
      </c>
      <c r="BN30" s="409">
        <v>6.3287072440000003</v>
      </c>
      <c r="BO30" s="409">
        <v>6.3529426950000003</v>
      </c>
      <c r="BP30" s="409">
        <v>6.3384547319999998</v>
      </c>
      <c r="BQ30" s="409">
        <v>6.2606192199999997</v>
      </c>
      <c r="BR30" s="409">
        <v>6.3398877899999997</v>
      </c>
      <c r="BS30" s="409">
        <v>6.2545241130000004</v>
      </c>
      <c r="BT30" s="409">
        <v>6.3263515589999999</v>
      </c>
      <c r="BU30" s="409">
        <v>6.5326781460000003</v>
      </c>
      <c r="BV30" s="409">
        <v>6.7363423400000002</v>
      </c>
    </row>
    <row r="31" spans="1:74" ht="11.1" customHeight="1" x14ac:dyDescent="0.2">
      <c r="A31" s="162" t="s">
        <v>314</v>
      </c>
      <c r="B31" s="173" t="s">
        <v>295</v>
      </c>
      <c r="C31" s="252">
        <v>41.352766019999997</v>
      </c>
      <c r="D31" s="252">
        <v>42.375944941999997</v>
      </c>
      <c r="E31" s="252">
        <v>41.916987315</v>
      </c>
      <c r="F31" s="252">
        <v>42.334041542999998</v>
      </c>
      <c r="G31" s="252">
        <v>42.652507902000004</v>
      </c>
      <c r="H31" s="252">
        <v>42.641185157999999</v>
      </c>
      <c r="I31" s="252">
        <v>42.759679427000002</v>
      </c>
      <c r="J31" s="252">
        <v>42.741302199000003</v>
      </c>
      <c r="K31" s="252">
        <v>43.649086947999997</v>
      </c>
      <c r="L31" s="252">
        <v>43.246443337000002</v>
      </c>
      <c r="M31" s="252">
        <v>44.338120455000002</v>
      </c>
      <c r="N31" s="252">
        <v>43.245939391999997</v>
      </c>
      <c r="O31" s="252">
        <v>42.317441955</v>
      </c>
      <c r="P31" s="252">
        <v>43.087981628999998</v>
      </c>
      <c r="Q31" s="252">
        <v>43.258566068</v>
      </c>
      <c r="R31" s="252">
        <v>43.419069370000003</v>
      </c>
      <c r="S31" s="252">
        <v>44.407979887000003</v>
      </c>
      <c r="T31" s="252">
        <v>45.07901098</v>
      </c>
      <c r="U31" s="252">
        <v>44.958409125999999</v>
      </c>
      <c r="V31" s="252">
        <v>45.364296568</v>
      </c>
      <c r="W31" s="252">
        <v>45.421394841999998</v>
      </c>
      <c r="X31" s="252">
        <v>45.134438838000001</v>
      </c>
      <c r="Y31" s="252">
        <v>45.680531549999998</v>
      </c>
      <c r="Z31" s="252">
        <v>45.320514547999998</v>
      </c>
      <c r="AA31" s="252">
        <v>44.498563214000001</v>
      </c>
      <c r="AB31" s="252">
        <v>44.498563214000001</v>
      </c>
      <c r="AC31" s="252">
        <v>44.498563214000001</v>
      </c>
      <c r="AD31" s="252">
        <v>45.078457737000001</v>
      </c>
      <c r="AE31" s="252">
        <v>45.078457737000001</v>
      </c>
      <c r="AF31" s="252">
        <v>45.078457737000001</v>
      </c>
      <c r="AG31" s="252">
        <v>45.563713452999998</v>
      </c>
      <c r="AH31" s="252">
        <v>45.563713452999998</v>
      </c>
      <c r="AI31" s="252">
        <v>45.563713452999998</v>
      </c>
      <c r="AJ31" s="252">
        <v>45.832533867000002</v>
      </c>
      <c r="AK31" s="252">
        <v>45.832533867000002</v>
      </c>
      <c r="AL31" s="252">
        <v>45.832533867000002</v>
      </c>
      <c r="AM31" s="252">
        <v>45.662342608000003</v>
      </c>
      <c r="AN31" s="252">
        <v>45.639303267999999</v>
      </c>
      <c r="AO31" s="252">
        <v>45.598276253000002</v>
      </c>
      <c r="AP31" s="252">
        <v>46.794276005999997</v>
      </c>
      <c r="AQ31" s="252">
        <v>46.877363817000003</v>
      </c>
      <c r="AR31" s="252">
        <v>47.224269089000003</v>
      </c>
      <c r="AS31" s="252">
        <v>47.319405867999997</v>
      </c>
      <c r="AT31" s="252">
        <v>47.183488668999999</v>
      </c>
      <c r="AU31" s="252">
        <v>47.552646652</v>
      </c>
      <c r="AV31" s="252">
        <v>46.965031109000002</v>
      </c>
      <c r="AW31" s="252">
        <v>47.043861921999998</v>
      </c>
      <c r="AX31" s="252">
        <v>46.434172672999999</v>
      </c>
      <c r="AY31" s="252">
        <v>46.173431348999998</v>
      </c>
      <c r="AZ31" s="252">
        <v>46.264008015999998</v>
      </c>
      <c r="BA31" s="252">
        <v>46.368610523000001</v>
      </c>
      <c r="BB31" s="252">
        <v>47.733153024000003</v>
      </c>
      <c r="BC31" s="252">
        <v>47.782724119000001</v>
      </c>
      <c r="BD31" s="252">
        <v>48.028656304000002</v>
      </c>
      <c r="BE31" s="252">
        <v>48.153279533999999</v>
      </c>
      <c r="BF31" s="252">
        <v>48.018008305999999</v>
      </c>
      <c r="BG31" s="252">
        <v>48.393315817999998</v>
      </c>
      <c r="BH31" s="252">
        <v>47.785899886999999</v>
      </c>
      <c r="BI31" s="252">
        <v>47.870156109</v>
      </c>
      <c r="BJ31" s="409">
        <v>47.242953669999999</v>
      </c>
      <c r="BK31" s="409">
        <v>47.207286283000002</v>
      </c>
      <c r="BL31" s="409">
        <v>47.308970715999997</v>
      </c>
      <c r="BM31" s="409">
        <v>47.406650939000002</v>
      </c>
      <c r="BN31" s="409">
        <v>48.812447163999998</v>
      </c>
      <c r="BO31" s="409">
        <v>48.868470971000001</v>
      </c>
      <c r="BP31" s="409">
        <v>49.125640177999998</v>
      </c>
      <c r="BQ31" s="409">
        <v>49.245572768999999</v>
      </c>
      <c r="BR31" s="409">
        <v>49.108430554999998</v>
      </c>
      <c r="BS31" s="409">
        <v>49.491512442999998</v>
      </c>
      <c r="BT31" s="409">
        <v>48.863476265000003</v>
      </c>
      <c r="BU31" s="409">
        <v>48.949381911000003</v>
      </c>
      <c r="BV31" s="409">
        <v>48.303352314999998</v>
      </c>
    </row>
    <row r="32" spans="1:74" ht="11.1" customHeight="1" x14ac:dyDescent="0.2">
      <c r="A32" s="162" t="s">
        <v>309</v>
      </c>
      <c r="B32" s="173" t="s">
        <v>1196</v>
      </c>
      <c r="C32" s="252">
        <v>4.4571261337000001</v>
      </c>
      <c r="D32" s="252">
        <v>4.4575160436000001</v>
      </c>
      <c r="E32" s="252">
        <v>4.4791721646999996</v>
      </c>
      <c r="F32" s="252">
        <v>4.5701294474000003</v>
      </c>
      <c r="G32" s="252">
        <v>4.5941353094000004</v>
      </c>
      <c r="H32" s="252">
        <v>4.5865893165999996</v>
      </c>
      <c r="I32" s="252">
        <v>4.7677475322999996</v>
      </c>
      <c r="J32" s="252">
        <v>4.783292264</v>
      </c>
      <c r="K32" s="252">
        <v>4.7749860373999997</v>
      </c>
      <c r="L32" s="252">
        <v>4.7538722671000002</v>
      </c>
      <c r="M32" s="252">
        <v>4.7341700590000002</v>
      </c>
      <c r="N32" s="252">
        <v>4.7436116680999998</v>
      </c>
      <c r="O32" s="252">
        <v>4.5901162301999996</v>
      </c>
      <c r="P32" s="252">
        <v>4.5989694595000001</v>
      </c>
      <c r="Q32" s="252">
        <v>4.6145970603000004</v>
      </c>
      <c r="R32" s="252">
        <v>4.6202079648999996</v>
      </c>
      <c r="S32" s="252">
        <v>4.5977728110999996</v>
      </c>
      <c r="T32" s="252">
        <v>4.6271699178999999</v>
      </c>
      <c r="U32" s="252">
        <v>4.6260737840999999</v>
      </c>
      <c r="V32" s="252">
        <v>4.6281026631</v>
      </c>
      <c r="W32" s="252">
        <v>4.6366391441000001</v>
      </c>
      <c r="X32" s="252">
        <v>4.6256968520999999</v>
      </c>
      <c r="Y32" s="252">
        <v>4.6002184165999997</v>
      </c>
      <c r="Z32" s="252">
        <v>4.6160101865999996</v>
      </c>
      <c r="AA32" s="252">
        <v>4.6586999999999996</v>
      </c>
      <c r="AB32" s="252">
        <v>4.6586999999999996</v>
      </c>
      <c r="AC32" s="252">
        <v>4.6586999999999996</v>
      </c>
      <c r="AD32" s="252">
        <v>4.6586999999999996</v>
      </c>
      <c r="AE32" s="252">
        <v>4.6586999999999996</v>
      </c>
      <c r="AF32" s="252">
        <v>4.6586999999999996</v>
      </c>
      <c r="AG32" s="252">
        <v>4.6586999999999996</v>
      </c>
      <c r="AH32" s="252">
        <v>4.6586999999999996</v>
      </c>
      <c r="AI32" s="252">
        <v>4.6586999999999996</v>
      </c>
      <c r="AJ32" s="252">
        <v>4.6586999999999996</v>
      </c>
      <c r="AK32" s="252">
        <v>4.6586999999999996</v>
      </c>
      <c r="AL32" s="252">
        <v>4.6586999999999996</v>
      </c>
      <c r="AM32" s="252">
        <v>4.8970276960000003</v>
      </c>
      <c r="AN32" s="252">
        <v>4.7718479739999999</v>
      </c>
      <c r="AO32" s="252">
        <v>4.7958436640000004</v>
      </c>
      <c r="AP32" s="252">
        <v>4.7906888849999998</v>
      </c>
      <c r="AQ32" s="252">
        <v>4.7406087770000003</v>
      </c>
      <c r="AR32" s="252">
        <v>4.7346705870000001</v>
      </c>
      <c r="AS32" s="252">
        <v>5.0272568709999996</v>
      </c>
      <c r="AT32" s="252">
        <v>4.9202554159999998</v>
      </c>
      <c r="AU32" s="252">
        <v>4.9785670480000004</v>
      </c>
      <c r="AV32" s="252">
        <v>4.9526896740000002</v>
      </c>
      <c r="AW32" s="252">
        <v>4.9465739720000004</v>
      </c>
      <c r="AX32" s="252">
        <v>4.9689987289999999</v>
      </c>
      <c r="AY32" s="252">
        <v>4.7840310779999999</v>
      </c>
      <c r="AZ32" s="252">
        <v>4.6649209870000004</v>
      </c>
      <c r="BA32" s="252">
        <v>4.6839876599999997</v>
      </c>
      <c r="BB32" s="252">
        <v>4.6797495040000001</v>
      </c>
      <c r="BC32" s="252">
        <v>4.6308952510000001</v>
      </c>
      <c r="BD32" s="252">
        <v>4.6251684649999998</v>
      </c>
      <c r="BE32" s="252">
        <v>4.9687489879999998</v>
      </c>
      <c r="BF32" s="252">
        <v>4.8653286800000002</v>
      </c>
      <c r="BG32" s="252">
        <v>4.9219984200000004</v>
      </c>
      <c r="BH32" s="252">
        <v>4.8969783339999999</v>
      </c>
      <c r="BI32" s="252">
        <v>4.8913161440000001</v>
      </c>
      <c r="BJ32" s="409">
        <v>4.9138530520000003</v>
      </c>
      <c r="BK32" s="409">
        <v>4.799367546</v>
      </c>
      <c r="BL32" s="409">
        <v>4.6825457190000002</v>
      </c>
      <c r="BM32" s="409">
        <v>4.697919261</v>
      </c>
      <c r="BN32" s="409">
        <v>4.694249567</v>
      </c>
      <c r="BO32" s="409">
        <v>4.6452304089999998</v>
      </c>
      <c r="BP32" s="409">
        <v>4.6394756040000003</v>
      </c>
      <c r="BQ32" s="409">
        <v>4.9835617829999999</v>
      </c>
      <c r="BR32" s="409">
        <v>4.8806000159999998</v>
      </c>
      <c r="BS32" s="409">
        <v>4.9372561429999999</v>
      </c>
      <c r="BT32" s="409">
        <v>4.9125434119999998</v>
      </c>
      <c r="BU32" s="409">
        <v>4.9071049469999997</v>
      </c>
      <c r="BV32" s="409">
        <v>4.9302647750000004</v>
      </c>
    </row>
    <row r="33" spans="1:74" ht="11.1" customHeight="1" x14ac:dyDescent="0.2">
      <c r="A33" s="162" t="s">
        <v>310</v>
      </c>
      <c r="B33" s="173" t="s">
        <v>292</v>
      </c>
      <c r="C33" s="252">
        <v>0.61624148274000001</v>
      </c>
      <c r="D33" s="252">
        <v>0.61779398375000005</v>
      </c>
      <c r="E33" s="252">
        <v>0.64214886634000001</v>
      </c>
      <c r="F33" s="252">
        <v>0.66437044103999998</v>
      </c>
      <c r="G33" s="252">
        <v>0.65754062132000002</v>
      </c>
      <c r="H33" s="252">
        <v>0.65551263395000003</v>
      </c>
      <c r="I33" s="252">
        <v>0.70229779889999999</v>
      </c>
      <c r="J33" s="252">
        <v>0.74603689823999997</v>
      </c>
      <c r="K33" s="252">
        <v>0.69994946169000005</v>
      </c>
      <c r="L33" s="252">
        <v>0.72142658008000005</v>
      </c>
      <c r="M33" s="252">
        <v>0.70279530803000001</v>
      </c>
      <c r="N33" s="252">
        <v>0.65531434313000003</v>
      </c>
      <c r="O33" s="252">
        <v>0.58946357357000001</v>
      </c>
      <c r="P33" s="252">
        <v>0.60317628470999995</v>
      </c>
      <c r="Q33" s="252">
        <v>0.62797637540999995</v>
      </c>
      <c r="R33" s="252">
        <v>0.60700962889999999</v>
      </c>
      <c r="S33" s="252">
        <v>0.71817153335999995</v>
      </c>
      <c r="T33" s="252">
        <v>0.66964208936000003</v>
      </c>
      <c r="U33" s="252">
        <v>0.67684306235000002</v>
      </c>
      <c r="V33" s="252">
        <v>0.67126948207000003</v>
      </c>
      <c r="W33" s="252">
        <v>0.63765338907000002</v>
      </c>
      <c r="X33" s="252">
        <v>0.65171001390000005</v>
      </c>
      <c r="Y33" s="252">
        <v>0.71702984598999997</v>
      </c>
      <c r="Z33" s="252">
        <v>0.67866255946999998</v>
      </c>
      <c r="AA33" s="252">
        <v>0.60613388707000004</v>
      </c>
      <c r="AB33" s="252">
        <v>0.60613388707000004</v>
      </c>
      <c r="AC33" s="252">
        <v>0.60613388707000004</v>
      </c>
      <c r="AD33" s="252">
        <v>0.67456495190999999</v>
      </c>
      <c r="AE33" s="252">
        <v>0.67456495190999999</v>
      </c>
      <c r="AF33" s="252">
        <v>0.67456495190999999</v>
      </c>
      <c r="AG33" s="252">
        <v>0.68646160626999997</v>
      </c>
      <c r="AH33" s="252">
        <v>0.68646160626999997</v>
      </c>
      <c r="AI33" s="252">
        <v>0.68646160626999997</v>
      </c>
      <c r="AJ33" s="252">
        <v>0.67539751915000001</v>
      </c>
      <c r="AK33" s="252">
        <v>0.67539751915000001</v>
      </c>
      <c r="AL33" s="252">
        <v>0.67539751915000001</v>
      </c>
      <c r="AM33" s="252">
        <v>0.69953645631000005</v>
      </c>
      <c r="AN33" s="252">
        <v>0.70302266084999998</v>
      </c>
      <c r="AO33" s="252">
        <v>0.70476874756999996</v>
      </c>
      <c r="AP33" s="252">
        <v>0.70482052747000001</v>
      </c>
      <c r="AQ33" s="252">
        <v>0.70274071166999996</v>
      </c>
      <c r="AR33" s="252">
        <v>0.72052468369</v>
      </c>
      <c r="AS33" s="252">
        <v>0.72590744685999997</v>
      </c>
      <c r="AT33" s="252">
        <v>0.72998949819000003</v>
      </c>
      <c r="AU33" s="252">
        <v>0.73628085473000005</v>
      </c>
      <c r="AV33" s="252">
        <v>0.73721364833000003</v>
      </c>
      <c r="AW33" s="252">
        <v>0.72470356495999999</v>
      </c>
      <c r="AX33" s="252">
        <v>0.72455230834999995</v>
      </c>
      <c r="AY33" s="252">
        <v>0.70746057057</v>
      </c>
      <c r="AZ33" s="252">
        <v>0.71107581211000004</v>
      </c>
      <c r="BA33" s="252">
        <v>0.71283745283</v>
      </c>
      <c r="BB33" s="252">
        <v>0.71299522273000004</v>
      </c>
      <c r="BC33" s="252">
        <v>0.71066458092999996</v>
      </c>
      <c r="BD33" s="252">
        <v>0.72869216695000005</v>
      </c>
      <c r="BE33" s="252">
        <v>0.73412658612000004</v>
      </c>
      <c r="BF33" s="252">
        <v>0.73799592344999998</v>
      </c>
      <c r="BG33" s="252">
        <v>0.74427900098999999</v>
      </c>
      <c r="BH33" s="252">
        <v>0.74538183259000002</v>
      </c>
      <c r="BI33" s="252">
        <v>0.73274297921999998</v>
      </c>
      <c r="BJ33" s="409">
        <v>0.73298076360999997</v>
      </c>
      <c r="BK33" s="409">
        <v>0.71613077482999998</v>
      </c>
      <c r="BL33" s="409">
        <v>0.71987904437000005</v>
      </c>
      <c r="BM33" s="409">
        <v>0.72165601309000005</v>
      </c>
      <c r="BN33" s="409">
        <v>0.72188969799000002</v>
      </c>
      <c r="BO33" s="409">
        <v>0.71930286319000003</v>
      </c>
      <c r="BP33" s="409">
        <v>0.73758135620999998</v>
      </c>
      <c r="BQ33" s="409">
        <v>0.74303881938000005</v>
      </c>
      <c r="BR33" s="409">
        <v>0.74669004170999997</v>
      </c>
      <c r="BS33" s="409">
        <v>0.75296465724999995</v>
      </c>
      <c r="BT33" s="409">
        <v>0.75427361984999997</v>
      </c>
      <c r="BU33" s="409">
        <v>0.74150203948000004</v>
      </c>
      <c r="BV33" s="409">
        <v>0.74213838687</v>
      </c>
    </row>
    <row r="34" spans="1:74" ht="11.1" customHeight="1" x14ac:dyDescent="0.2">
      <c r="A34" s="162" t="s">
        <v>311</v>
      </c>
      <c r="B34" s="173" t="s">
        <v>297</v>
      </c>
      <c r="C34" s="252">
        <v>9.5037203831999992</v>
      </c>
      <c r="D34" s="252">
        <v>9.7235298703000002</v>
      </c>
      <c r="E34" s="252">
        <v>9.0652930993999998</v>
      </c>
      <c r="F34" s="252">
        <v>9.3910099074000009</v>
      </c>
      <c r="G34" s="252">
        <v>9.3492070859999998</v>
      </c>
      <c r="H34" s="252">
        <v>9.1653071456999999</v>
      </c>
      <c r="I34" s="252">
        <v>9.1717966813</v>
      </c>
      <c r="J34" s="252">
        <v>9.3818603784000008</v>
      </c>
      <c r="K34" s="252">
        <v>9.6310076517999992</v>
      </c>
      <c r="L34" s="252">
        <v>9.6934149488999992</v>
      </c>
      <c r="M34" s="252">
        <v>10.055928835</v>
      </c>
      <c r="N34" s="252">
        <v>9.9450680568000003</v>
      </c>
      <c r="O34" s="252">
        <v>9.8836379345999994</v>
      </c>
      <c r="P34" s="252">
        <v>9.8007870818999994</v>
      </c>
      <c r="Q34" s="252">
        <v>9.6090044759000008</v>
      </c>
      <c r="R34" s="252">
        <v>9.4776498460000003</v>
      </c>
      <c r="S34" s="252">
        <v>9.9745429923</v>
      </c>
      <c r="T34" s="252">
        <v>9.8699454123999999</v>
      </c>
      <c r="U34" s="252">
        <v>10.037414672000001</v>
      </c>
      <c r="V34" s="252">
        <v>10.209981218999999</v>
      </c>
      <c r="W34" s="252">
        <v>10.876767867</v>
      </c>
      <c r="X34" s="252">
        <v>10.47814651</v>
      </c>
      <c r="Y34" s="252">
        <v>11.011378130000001</v>
      </c>
      <c r="Z34" s="252">
        <v>10.865505745</v>
      </c>
      <c r="AA34" s="252">
        <v>10.373700596999999</v>
      </c>
      <c r="AB34" s="252">
        <v>10.373700596999999</v>
      </c>
      <c r="AC34" s="252">
        <v>10.373700596999999</v>
      </c>
      <c r="AD34" s="252">
        <v>10.210558999</v>
      </c>
      <c r="AE34" s="252">
        <v>10.210558999</v>
      </c>
      <c r="AF34" s="252">
        <v>10.210558999</v>
      </c>
      <c r="AG34" s="252">
        <v>10.433694603999999</v>
      </c>
      <c r="AH34" s="252">
        <v>10.433694603999999</v>
      </c>
      <c r="AI34" s="252">
        <v>10.433694603999999</v>
      </c>
      <c r="AJ34" s="252">
        <v>10.896806238</v>
      </c>
      <c r="AK34" s="252">
        <v>10.896806238</v>
      </c>
      <c r="AL34" s="252">
        <v>10.896806238</v>
      </c>
      <c r="AM34" s="252">
        <v>10.568737643</v>
      </c>
      <c r="AN34" s="252">
        <v>10.375355819999999</v>
      </c>
      <c r="AO34" s="252">
        <v>10.409525500999999</v>
      </c>
      <c r="AP34" s="252">
        <v>11.092734767</v>
      </c>
      <c r="AQ34" s="252">
        <v>10.924771967</v>
      </c>
      <c r="AR34" s="252">
        <v>11.067156521999999</v>
      </c>
      <c r="AS34" s="252">
        <v>10.933524554</v>
      </c>
      <c r="AT34" s="252">
        <v>10.869851703</v>
      </c>
      <c r="AU34" s="252">
        <v>11.147152243000001</v>
      </c>
      <c r="AV34" s="252">
        <v>10.892886297</v>
      </c>
      <c r="AW34" s="252">
        <v>11.118783666000001</v>
      </c>
      <c r="AX34" s="252">
        <v>10.799519319</v>
      </c>
      <c r="AY34" s="252">
        <v>10.89018312</v>
      </c>
      <c r="AZ34" s="252">
        <v>10.690919637</v>
      </c>
      <c r="BA34" s="252">
        <v>10.726128580999999</v>
      </c>
      <c r="BB34" s="252">
        <v>11.430117483</v>
      </c>
      <c r="BC34" s="252">
        <v>11.257046138</v>
      </c>
      <c r="BD34" s="252">
        <v>11.403761282</v>
      </c>
      <c r="BE34" s="252">
        <v>11.266064932000001</v>
      </c>
      <c r="BF34" s="252">
        <v>11.200455486999999</v>
      </c>
      <c r="BG34" s="252">
        <v>11.486190053</v>
      </c>
      <c r="BH34" s="252">
        <v>11.224190672000001</v>
      </c>
      <c r="BI34" s="252">
        <v>11.456958652999999</v>
      </c>
      <c r="BJ34" s="409">
        <v>11.127983962</v>
      </c>
      <c r="BK34" s="409">
        <v>11.201887824</v>
      </c>
      <c r="BL34" s="409">
        <v>10.996920915</v>
      </c>
      <c r="BM34" s="409">
        <v>11.033137628</v>
      </c>
      <c r="BN34" s="409">
        <v>11.757276481</v>
      </c>
      <c r="BO34" s="409">
        <v>11.579251394</v>
      </c>
      <c r="BP34" s="409">
        <v>11.730165897999999</v>
      </c>
      <c r="BQ34" s="409">
        <v>11.588528329000001</v>
      </c>
      <c r="BR34" s="409">
        <v>11.521040975</v>
      </c>
      <c r="BS34" s="409">
        <v>11.814953989999999</v>
      </c>
      <c r="BT34" s="409">
        <v>11.545455521999999</v>
      </c>
      <c r="BU34" s="409">
        <v>11.784885913</v>
      </c>
      <c r="BV34" s="409">
        <v>11.446495131000001</v>
      </c>
    </row>
    <row r="35" spans="1:74" ht="11.1" customHeight="1" x14ac:dyDescent="0.2">
      <c r="A35" s="162" t="s">
        <v>312</v>
      </c>
      <c r="B35" s="173" t="s">
        <v>298</v>
      </c>
      <c r="C35" s="252">
        <v>10.954618813</v>
      </c>
      <c r="D35" s="252">
        <v>11.060141687</v>
      </c>
      <c r="E35" s="252">
        <v>11.250491497000001</v>
      </c>
      <c r="F35" s="252">
        <v>11.106075279000001</v>
      </c>
      <c r="G35" s="252">
        <v>10.899040468999999</v>
      </c>
      <c r="H35" s="252">
        <v>10.856193677</v>
      </c>
      <c r="I35" s="252">
        <v>10.654114045</v>
      </c>
      <c r="J35" s="252">
        <v>10.505936994000001</v>
      </c>
      <c r="K35" s="252">
        <v>10.719132825000001</v>
      </c>
      <c r="L35" s="252">
        <v>10.999487776</v>
      </c>
      <c r="M35" s="252">
        <v>11.499588580999999</v>
      </c>
      <c r="N35" s="252">
        <v>11.268989615000001</v>
      </c>
      <c r="O35" s="252">
        <v>10.726739959</v>
      </c>
      <c r="P35" s="252">
        <v>11.228150747999999</v>
      </c>
      <c r="Q35" s="252">
        <v>11.334776175</v>
      </c>
      <c r="R35" s="252">
        <v>11.211318390000001</v>
      </c>
      <c r="S35" s="252">
        <v>11.381593003000001</v>
      </c>
      <c r="T35" s="252">
        <v>11.433671957</v>
      </c>
      <c r="U35" s="252">
        <v>11.402413782</v>
      </c>
      <c r="V35" s="252">
        <v>11.278703070000001</v>
      </c>
      <c r="W35" s="252">
        <v>11.071327910000001</v>
      </c>
      <c r="X35" s="252">
        <v>11.356262814999999</v>
      </c>
      <c r="Y35" s="252">
        <v>11.722657957999999</v>
      </c>
      <c r="Z35" s="252">
        <v>11.767936937</v>
      </c>
      <c r="AA35" s="252">
        <v>11.555378316000001</v>
      </c>
      <c r="AB35" s="252">
        <v>11.555378316000001</v>
      </c>
      <c r="AC35" s="252">
        <v>11.555378316000001</v>
      </c>
      <c r="AD35" s="252">
        <v>11.563799849</v>
      </c>
      <c r="AE35" s="252">
        <v>11.563799849</v>
      </c>
      <c r="AF35" s="252">
        <v>11.563799849</v>
      </c>
      <c r="AG35" s="252">
        <v>11.298710108</v>
      </c>
      <c r="AH35" s="252">
        <v>11.298710108</v>
      </c>
      <c r="AI35" s="252">
        <v>11.298710108</v>
      </c>
      <c r="AJ35" s="252">
        <v>11.626773194</v>
      </c>
      <c r="AK35" s="252">
        <v>11.626773194</v>
      </c>
      <c r="AL35" s="252">
        <v>11.626773194</v>
      </c>
      <c r="AM35" s="252">
        <v>11.683828763999999</v>
      </c>
      <c r="AN35" s="252">
        <v>11.881439668000001</v>
      </c>
      <c r="AO35" s="252">
        <v>11.830143289</v>
      </c>
      <c r="AP35" s="252">
        <v>12.057331400000001</v>
      </c>
      <c r="AQ35" s="252">
        <v>12.040146406</v>
      </c>
      <c r="AR35" s="252">
        <v>11.945637622</v>
      </c>
      <c r="AS35" s="252">
        <v>11.568261517</v>
      </c>
      <c r="AT35" s="252">
        <v>11.546098455999999</v>
      </c>
      <c r="AU35" s="252">
        <v>11.571404123000001</v>
      </c>
      <c r="AV35" s="252">
        <v>11.786437003</v>
      </c>
      <c r="AW35" s="252">
        <v>11.936076997000001</v>
      </c>
      <c r="AX35" s="252">
        <v>11.929084853000001</v>
      </c>
      <c r="AY35" s="252">
        <v>11.994977504</v>
      </c>
      <c r="AZ35" s="252">
        <v>12.200522347</v>
      </c>
      <c r="BA35" s="252">
        <v>12.145624454</v>
      </c>
      <c r="BB35" s="252">
        <v>12.375811046999999</v>
      </c>
      <c r="BC35" s="252">
        <v>12.359515051000001</v>
      </c>
      <c r="BD35" s="252">
        <v>12.260767620999999</v>
      </c>
      <c r="BE35" s="252">
        <v>11.874975232000001</v>
      </c>
      <c r="BF35" s="252">
        <v>11.849622988</v>
      </c>
      <c r="BG35" s="252">
        <v>11.875680089999999</v>
      </c>
      <c r="BH35" s="252">
        <v>12.091048916</v>
      </c>
      <c r="BI35" s="252">
        <v>12.248494416</v>
      </c>
      <c r="BJ35" s="409">
        <v>12.241075903</v>
      </c>
      <c r="BK35" s="409">
        <v>12.3655066</v>
      </c>
      <c r="BL35" s="409">
        <v>12.578340390999999</v>
      </c>
      <c r="BM35" s="409">
        <v>12.520614879</v>
      </c>
      <c r="BN35" s="409">
        <v>12.756053700000001</v>
      </c>
      <c r="BO35" s="409">
        <v>12.740225748</v>
      </c>
      <c r="BP35" s="409">
        <v>12.637334217999999</v>
      </c>
      <c r="BQ35" s="409">
        <v>12.239045826</v>
      </c>
      <c r="BR35" s="409">
        <v>12.209691691</v>
      </c>
      <c r="BS35" s="409">
        <v>12.236823955</v>
      </c>
      <c r="BT35" s="409">
        <v>12.457736324000001</v>
      </c>
      <c r="BU35" s="409">
        <v>12.622424307999999</v>
      </c>
      <c r="BV35" s="409">
        <v>12.614840372</v>
      </c>
    </row>
    <row r="36" spans="1:74" ht="11.1" customHeight="1" x14ac:dyDescent="0.2">
      <c r="A36" s="162" t="s">
        <v>313</v>
      </c>
      <c r="B36" s="173" t="s">
        <v>299</v>
      </c>
      <c r="C36" s="252">
        <v>15.821059207999999</v>
      </c>
      <c r="D36" s="252">
        <v>16.516963358000002</v>
      </c>
      <c r="E36" s="252">
        <v>16.479881687999999</v>
      </c>
      <c r="F36" s="252">
        <v>16.602456468</v>
      </c>
      <c r="G36" s="252">
        <v>17.152584416</v>
      </c>
      <c r="H36" s="252">
        <v>17.377582385</v>
      </c>
      <c r="I36" s="252">
        <v>17.463723369</v>
      </c>
      <c r="J36" s="252">
        <v>17.324175664999999</v>
      </c>
      <c r="K36" s="252">
        <v>17.824010972</v>
      </c>
      <c r="L36" s="252">
        <v>17.078241765000001</v>
      </c>
      <c r="M36" s="252">
        <v>17.345637672999999</v>
      </c>
      <c r="N36" s="252">
        <v>16.632955709000001</v>
      </c>
      <c r="O36" s="252">
        <v>16.527484258000001</v>
      </c>
      <c r="P36" s="252">
        <v>16.856898054999998</v>
      </c>
      <c r="Q36" s="252">
        <v>17.072211980999999</v>
      </c>
      <c r="R36" s="252">
        <v>17.502883539999999</v>
      </c>
      <c r="S36" s="252">
        <v>17.735899546999999</v>
      </c>
      <c r="T36" s="252">
        <v>18.478581603999999</v>
      </c>
      <c r="U36" s="252">
        <v>18.215663825</v>
      </c>
      <c r="V36" s="252">
        <v>18.576240133999999</v>
      </c>
      <c r="W36" s="252">
        <v>18.199006530999998</v>
      </c>
      <c r="X36" s="252">
        <v>18.022622646999999</v>
      </c>
      <c r="Y36" s="252">
        <v>17.629247199999998</v>
      </c>
      <c r="Z36" s="252">
        <v>17.392399119</v>
      </c>
      <c r="AA36" s="252">
        <v>17.304650414000001</v>
      </c>
      <c r="AB36" s="252">
        <v>17.304650414000001</v>
      </c>
      <c r="AC36" s="252">
        <v>17.304650414000001</v>
      </c>
      <c r="AD36" s="252">
        <v>17.970833936999998</v>
      </c>
      <c r="AE36" s="252">
        <v>17.970833936999998</v>
      </c>
      <c r="AF36" s="252">
        <v>17.970833936999998</v>
      </c>
      <c r="AG36" s="252">
        <v>18.486147133999999</v>
      </c>
      <c r="AH36" s="252">
        <v>18.486147133999999</v>
      </c>
      <c r="AI36" s="252">
        <v>18.486147133999999</v>
      </c>
      <c r="AJ36" s="252">
        <v>17.974856916</v>
      </c>
      <c r="AK36" s="252">
        <v>17.974856916</v>
      </c>
      <c r="AL36" s="252">
        <v>17.974856916</v>
      </c>
      <c r="AM36" s="252">
        <v>17.813212048</v>
      </c>
      <c r="AN36" s="252">
        <v>17.907637144999999</v>
      </c>
      <c r="AO36" s="252">
        <v>17.857995051</v>
      </c>
      <c r="AP36" s="252">
        <v>18.148700427000001</v>
      </c>
      <c r="AQ36" s="252">
        <v>18.469095955</v>
      </c>
      <c r="AR36" s="252">
        <v>18.756279674999998</v>
      </c>
      <c r="AS36" s="252">
        <v>19.064455478999999</v>
      </c>
      <c r="AT36" s="252">
        <v>19.117293596</v>
      </c>
      <c r="AU36" s="252">
        <v>19.119242383</v>
      </c>
      <c r="AV36" s="252">
        <v>18.595804487999999</v>
      </c>
      <c r="AW36" s="252">
        <v>18.317723723</v>
      </c>
      <c r="AX36" s="252">
        <v>18.012017463999999</v>
      </c>
      <c r="AY36" s="252">
        <v>17.796779076</v>
      </c>
      <c r="AZ36" s="252">
        <v>17.996569232999999</v>
      </c>
      <c r="BA36" s="252">
        <v>18.100032375000001</v>
      </c>
      <c r="BB36" s="252">
        <v>18.534479767000001</v>
      </c>
      <c r="BC36" s="252">
        <v>18.824603098000001</v>
      </c>
      <c r="BD36" s="252">
        <v>19.010266769000001</v>
      </c>
      <c r="BE36" s="252">
        <v>19.309363796</v>
      </c>
      <c r="BF36" s="252">
        <v>19.364605226999998</v>
      </c>
      <c r="BG36" s="252">
        <v>19.365168254</v>
      </c>
      <c r="BH36" s="252">
        <v>18.828300131999999</v>
      </c>
      <c r="BI36" s="252">
        <v>18.540643917000001</v>
      </c>
      <c r="BJ36" s="409">
        <v>18.227059989000001</v>
      </c>
      <c r="BK36" s="409">
        <v>18.124393538</v>
      </c>
      <c r="BL36" s="409">
        <v>18.331284647</v>
      </c>
      <c r="BM36" s="409">
        <v>18.433323158</v>
      </c>
      <c r="BN36" s="409">
        <v>18.882977717999999</v>
      </c>
      <c r="BO36" s="409">
        <v>19.184460556000001</v>
      </c>
      <c r="BP36" s="409">
        <v>19.381083102000002</v>
      </c>
      <c r="BQ36" s="409">
        <v>19.691398011</v>
      </c>
      <c r="BR36" s="409">
        <v>19.750407832</v>
      </c>
      <c r="BS36" s="409">
        <v>19.749513698000001</v>
      </c>
      <c r="BT36" s="409">
        <v>19.193467386999998</v>
      </c>
      <c r="BU36" s="409">
        <v>18.893464702999999</v>
      </c>
      <c r="BV36" s="409">
        <v>18.569613650000001</v>
      </c>
    </row>
    <row r="37" spans="1:74" ht="11.1" customHeight="1" x14ac:dyDescent="0.2">
      <c r="A37" s="162" t="s">
        <v>315</v>
      </c>
      <c r="B37" s="173" t="s">
        <v>239</v>
      </c>
      <c r="C37" s="252">
        <v>87.321847820000002</v>
      </c>
      <c r="D37" s="252">
        <v>89.990043741999997</v>
      </c>
      <c r="E37" s="252">
        <v>88.861979114999997</v>
      </c>
      <c r="F37" s="252">
        <v>87.203117343000002</v>
      </c>
      <c r="G37" s="252">
        <v>87.253598702000005</v>
      </c>
      <c r="H37" s="252">
        <v>88.825456958000004</v>
      </c>
      <c r="I37" s="252">
        <v>88.781375226999998</v>
      </c>
      <c r="J37" s="252">
        <v>90.224000998999998</v>
      </c>
      <c r="K37" s="252">
        <v>90.430987748000007</v>
      </c>
      <c r="L37" s="252">
        <v>89.247230137000003</v>
      </c>
      <c r="M37" s="252">
        <v>90.865744254999996</v>
      </c>
      <c r="N37" s="252">
        <v>90.216599192000004</v>
      </c>
      <c r="O37" s="252">
        <v>87.425586455000001</v>
      </c>
      <c r="P37" s="252">
        <v>90.687888129000001</v>
      </c>
      <c r="Q37" s="252">
        <v>89.021213567999993</v>
      </c>
      <c r="R37" s="252">
        <v>88.165051869999999</v>
      </c>
      <c r="S37" s="252">
        <v>89.851227386999994</v>
      </c>
      <c r="T37" s="252">
        <v>91.017592480000005</v>
      </c>
      <c r="U37" s="252">
        <v>90.729826626000005</v>
      </c>
      <c r="V37" s="252">
        <v>91.946603068000002</v>
      </c>
      <c r="W37" s="252">
        <v>90.471356342000007</v>
      </c>
      <c r="X37" s="252">
        <v>91.487568338000003</v>
      </c>
      <c r="Y37" s="252">
        <v>92.048645050000005</v>
      </c>
      <c r="Z37" s="252">
        <v>91.122975048000001</v>
      </c>
      <c r="AA37" s="252">
        <v>90.348298213999996</v>
      </c>
      <c r="AB37" s="252">
        <v>91.016680214000004</v>
      </c>
      <c r="AC37" s="252">
        <v>89.639005213999994</v>
      </c>
      <c r="AD37" s="252">
        <v>90.833528736999995</v>
      </c>
      <c r="AE37" s="252">
        <v>90.517042736999997</v>
      </c>
      <c r="AF37" s="252">
        <v>90.422670737000004</v>
      </c>
      <c r="AG37" s="252">
        <v>92.297546452999995</v>
      </c>
      <c r="AH37" s="252">
        <v>91.862453453000001</v>
      </c>
      <c r="AI37" s="252">
        <v>91.432071453000006</v>
      </c>
      <c r="AJ37" s="252">
        <v>92.117773866999997</v>
      </c>
      <c r="AK37" s="252">
        <v>92.760180867000003</v>
      </c>
      <c r="AL37" s="252">
        <v>92.061676867000003</v>
      </c>
      <c r="AM37" s="252">
        <v>91.181869344000006</v>
      </c>
      <c r="AN37" s="252">
        <v>92.126171004</v>
      </c>
      <c r="AO37" s="252">
        <v>90.918668988999997</v>
      </c>
      <c r="AP37" s="252">
        <v>91.883293742000006</v>
      </c>
      <c r="AQ37" s="252">
        <v>91.234052552999998</v>
      </c>
      <c r="AR37" s="252">
        <v>92.302845825000006</v>
      </c>
      <c r="AS37" s="252">
        <v>93.566174603999997</v>
      </c>
      <c r="AT37" s="252">
        <v>92.864385404999993</v>
      </c>
      <c r="AU37" s="252">
        <v>93.534059388000003</v>
      </c>
      <c r="AV37" s="252">
        <v>93.407085844999997</v>
      </c>
      <c r="AW37" s="252">
        <v>92.739560658000002</v>
      </c>
      <c r="AX37" s="252">
        <v>93.590618409000001</v>
      </c>
      <c r="AY37" s="252">
        <v>92.121271672000006</v>
      </c>
      <c r="AZ37" s="252">
        <v>93.874790339</v>
      </c>
      <c r="BA37" s="252">
        <v>92.495957845999996</v>
      </c>
      <c r="BB37" s="252">
        <v>93.215874087000003</v>
      </c>
      <c r="BC37" s="252">
        <v>92.767301079000006</v>
      </c>
      <c r="BD37" s="252">
        <v>94.191447582999999</v>
      </c>
      <c r="BE37" s="252">
        <v>94.840038602999996</v>
      </c>
      <c r="BF37" s="252">
        <v>94.381698533000005</v>
      </c>
      <c r="BG37" s="252">
        <v>94.860882490999998</v>
      </c>
      <c r="BH37" s="252">
        <v>94.188667760000001</v>
      </c>
      <c r="BI37" s="252">
        <v>94.512439018999999</v>
      </c>
      <c r="BJ37" s="409">
        <v>94.423280052999999</v>
      </c>
      <c r="BK37" s="409">
        <v>93.823444574999996</v>
      </c>
      <c r="BL37" s="409">
        <v>94.618386326000007</v>
      </c>
      <c r="BM37" s="409">
        <v>94.270728954999996</v>
      </c>
      <c r="BN37" s="409">
        <v>94.628023600999995</v>
      </c>
      <c r="BO37" s="409">
        <v>94.174467358000001</v>
      </c>
      <c r="BP37" s="409">
        <v>95.474765501999997</v>
      </c>
      <c r="BQ37" s="409">
        <v>95.753397199999995</v>
      </c>
      <c r="BR37" s="409">
        <v>95.744556162999999</v>
      </c>
      <c r="BS37" s="409">
        <v>96.486606483000003</v>
      </c>
      <c r="BT37" s="409">
        <v>95.881446768999993</v>
      </c>
      <c r="BU37" s="409">
        <v>95.991116348999995</v>
      </c>
      <c r="BV37" s="409">
        <v>95.750091201999993</v>
      </c>
    </row>
    <row r="38" spans="1:74" ht="11.1" customHeight="1" x14ac:dyDescent="0.2">
      <c r="B38" s="173"/>
      <c r="C38" s="252"/>
      <c r="D38" s="252"/>
      <c r="E38" s="252"/>
      <c r="F38" s="252"/>
      <c r="G38" s="252"/>
      <c r="H38" s="252"/>
      <c r="I38" s="252"/>
      <c r="J38" s="252"/>
      <c r="K38" s="252"/>
      <c r="L38" s="252"/>
      <c r="M38" s="252"/>
      <c r="N38" s="252"/>
      <c r="O38" s="252"/>
      <c r="P38" s="252"/>
      <c r="Q38" s="252"/>
      <c r="R38" s="252"/>
      <c r="S38" s="252"/>
      <c r="T38" s="252"/>
      <c r="U38" s="252"/>
      <c r="V38" s="252"/>
      <c r="W38" s="252"/>
      <c r="X38" s="252"/>
      <c r="Y38" s="252"/>
      <c r="Z38" s="252"/>
      <c r="AA38" s="252"/>
      <c r="AB38" s="252"/>
      <c r="AC38" s="252"/>
      <c r="AD38" s="252"/>
      <c r="AE38" s="252"/>
      <c r="AF38" s="252"/>
      <c r="AG38" s="252"/>
      <c r="AH38" s="252"/>
      <c r="AI38" s="252"/>
      <c r="AJ38" s="252"/>
      <c r="AK38" s="252"/>
      <c r="AL38" s="252"/>
      <c r="AM38" s="252"/>
      <c r="AN38" s="252"/>
      <c r="AO38" s="252"/>
      <c r="AP38" s="252"/>
      <c r="AQ38" s="252"/>
      <c r="AR38" s="252"/>
      <c r="AS38" s="252"/>
      <c r="AT38" s="252"/>
      <c r="AU38" s="252"/>
      <c r="AV38" s="252"/>
      <c r="AW38" s="252"/>
      <c r="AX38" s="252"/>
      <c r="AY38" s="252"/>
      <c r="AZ38" s="252"/>
      <c r="BA38" s="252"/>
      <c r="BB38" s="252"/>
      <c r="BC38" s="252"/>
      <c r="BD38" s="252"/>
      <c r="BE38" s="252"/>
      <c r="BF38" s="252"/>
      <c r="BG38" s="252"/>
      <c r="BH38" s="252"/>
      <c r="BI38" s="252"/>
      <c r="BJ38" s="409"/>
      <c r="BK38" s="409"/>
      <c r="BL38" s="409"/>
      <c r="BM38" s="409"/>
      <c r="BN38" s="409"/>
      <c r="BO38" s="409"/>
      <c r="BP38" s="409"/>
      <c r="BQ38" s="409"/>
      <c r="BR38" s="409"/>
      <c r="BS38" s="409"/>
      <c r="BT38" s="409"/>
      <c r="BU38" s="409"/>
      <c r="BV38" s="409"/>
    </row>
    <row r="39" spans="1:74" ht="11.1" customHeight="1" x14ac:dyDescent="0.2">
      <c r="B39" s="254" t="s">
        <v>1271</v>
      </c>
      <c r="C39" s="252"/>
      <c r="D39" s="252"/>
      <c r="E39" s="252"/>
      <c r="F39" s="252"/>
      <c r="G39" s="252"/>
      <c r="H39" s="252"/>
      <c r="I39" s="252"/>
      <c r="J39" s="252"/>
      <c r="K39" s="252"/>
      <c r="L39" s="252"/>
      <c r="M39" s="252"/>
      <c r="N39" s="252"/>
      <c r="O39" s="252"/>
      <c r="P39" s="252"/>
      <c r="Q39" s="252"/>
      <c r="R39" s="252"/>
      <c r="S39" s="252"/>
      <c r="T39" s="252"/>
      <c r="U39" s="252"/>
      <c r="V39" s="252"/>
      <c r="W39" s="252"/>
      <c r="X39" s="252"/>
      <c r="Y39" s="252"/>
      <c r="Z39" s="252"/>
      <c r="AA39" s="252"/>
      <c r="AB39" s="252"/>
      <c r="AC39" s="252"/>
      <c r="AD39" s="252"/>
      <c r="AE39" s="252"/>
      <c r="AF39" s="252"/>
      <c r="AG39" s="252"/>
      <c r="AH39" s="252"/>
      <c r="AI39" s="252"/>
      <c r="AJ39" s="252"/>
      <c r="AK39" s="252"/>
      <c r="AL39" s="252"/>
      <c r="AM39" s="252"/>
      <c r="AN39" s="252"/>
      <c r="AO39" s="252"/>
      <c r="AP39" s="252"/>
      <c r="AQ39" s="252"/>
      <c r="AR39" s="252"/>
      <c r="AS39" s="252"/>
      <c r="AT39" s="252"/>
      <c r="AU39" s="252"/>
      <c r="AV39" s="252"/>
      <c r="AW39" s="252"/>
      <c r="AX39" s="252"/>
      <c r="AY39" s="252"/>
      <c r="AZ39" s="252"/>
      <c r="BA39" s="252"/>
      <c r="BB39" s="252"/>
      <c r="BC39" s="252"/>
      <c r="BD39" s="252"/>
      <c r="BE39" s="252"/>
      <c r="BF39" s="252"/>
      <c r="BG39" s="252"/>
      <c r="BH39" s="252"/>
      <c r="BI39" s="252"/>
      <c r="BJ39" s="409"/>
      <c r="BK39" s="409"/>
      <c r="BL39" s="409"/>
      <c r="BM39" s="409"/>
      <c r="BN39" s="409"/>
      <c r="BO39" s="409"/>
      <c r="BP39" s="409"/>
      <c r="BQ39" s="409"/>
      <c r="BR39" s="409"/>
      <c r="BS39" s="409"/>
      <c r="BT39" s="409"/>
      <c r="BU39" s="409"/>
      <c r="BV39" s="409"/>
    </row>
    <row r="40" spans="1:74" ht="11.1" customHeight="1" x14ac:dyDescent="0.2">
      <c r="A40" s="162" t="s">
        <v>334</v>
      </c>
      <c r="B40" s="173" t="s">
        <v>736</v>
      </c>
      <c r="C40" s="252">
        <v>-0.49386325805999998</v>
      </c>
      <c r="D40" s="252">
        <v>1.0330092856999999</v>
      </c>
      <c r="E40" s="252">
        <v>0.13918961290000001</v>
      </c>
      <c r="F40" s="252">
        <v>-0.10537926667</v>
      </c>
      <c r="G40" s="252">
        <v>-0.88375154839000003</v>
      </c>
      <c r="H40" s="252">
        <v>-5.9142733332999999E-2</v>
      </c>
      <c r="I40" s="252">
        <v>-0.23067754838999999</v>
      </c>
      <c r="J40" s="252">
        <v>0.64406416128999999</v>
      </c>
      <c r="K40" s="252">
        <v>0.49177219999999999</v>
      </c>
      <c r="L40" s="252">
        <v>0.37069883870999998</v>
      </c>
      <c r="M40" s="252">
        <v>-2.2796133332999999E-2</v>
      </c>
      <c r="N40" s="252">
        <v>0.64642029032000003</v>
      </c>
      <c r="O40" s="252">
        <v>-0.72612209676999995</v>
      </c>
      <c r="P40" s="252">
        <v>0.17892168965999999</v>
      </c>
      <c r="Q40" s="252">
        <v>-0.51863767742</v>
      </c>
      <c r="R40" s="252">
        <v>-3.3271833333000003E-2</v>
      </c>
      <c r="S40" s="252">
        <v>-0.36571780645000002</v>
      </c>
      <c r="T40" s="252">
        <v>-0.47830139999999999</v>
      </c>
      <c r="U40" s="252">
        <v>-9.0764483871000001E-2</v>
      </c>
      <c r="V40" s="252">
        <v>0.40100445160999998</v>
      </c>
      <c r="W40" s="252">
        <v>-0.63133526666999995</v>
      </c>
      <c r="X40" s="252">
        <v>0.30386383871</v>
      </c>
      <c r="Y40" s="252">
        <v>-1.1201166667000001E-2</v>
      </c>
      <c r="Z40" s="252">
        <v>8.4884322580999996E-2</v>
      </c>
      <c r="AA40" s="252">
        <v>-9.8468193548000002E-2</v>
      </c>
      <c r="AB40" s="252">
        <v>0.73828785714</v>
      </c>
      <c r="AC40" s="252">
        <v>-9.2001483871000003E-2</v>
      </c>
      <c r="AD40" s="252">
        <v>-0.49130403333</v>
      </c>
      <c r="AE40" s="252">
        <v>-0.29076532257999999</v>
      </c>
      <c r="AF40" s="252">
        <v>-7.1705466667000006E-2</v>
      </c>
      <c r="AG40" s="252">
        <v>3.7225580644999999E-2</v>
      </c>
      <c r="AH40" s="252">
        <v>-0.16245916128999999</v>
      </c>
      <c r="AI40" s="252">
        <v>-0.35256283332999999</v>
      </c>
      <c r="AJ40" s="252">
        <v>0.75387612903000001</v>
      </c>
      <c r="AK40" s="252">
        <v>0.68790189999999996</v>
      </c>
      <c r="AL40" s="252">
        <v>0.90300209676999998</v>
      </c>
      <c r="AM40" s="252">
        <v>0.39591609677</v>
      </c>
      <c r="AN40" s="252">
        <v>-6.1612750000000001E-2</v>
      </c>
      <c r="AO40" s="252">
        <v>-0.26341035484000003</v>
      </c>
      <c r="AP40" s="252">
        <v>-0.92022246666999996</v>
      </c>
      <c r="AQ40" s="252">
        <v>-0.94167909676999995</v>
      </c>
      <c r="AR40" s="252">
        <v>-0.11071316667</v>
      </c>
      <c r="AS40" s="252">
        <v>-0.10552083871</v>
      </c>
      <c r="AT40" s="252">
        <v>-0.15245509676999999</v>
      </c>
      <c r="AU40" s="252">
        <v>-0.42055740000000003</v>
      </c>
      <c r="AV40" s="252">
        <v>0.18579887097</v>
      </c>
      <c r="AW40" s="252">
        <v>-0.34919003332999998</v>
      </c>
      <c r="AX40" s="252">
        <v>-0.48623967742000002</v>
      </c>
      <c r="AY40" s="252">
        <v>-0.47574874194</v>
      </c>
      <c r="AZ40" s="252">
        <v>-0.12782832143</v>
      </c>
      <c r="BA40" s="252">
        <v>-0.98524887097000002</v>
      </c>
      <c r="BB40" s="252">
        <v>-0.90038863332999997</v>
      </c>
      <c r="BC40" s="252">
        <v>-0.72762238710000005</v>
      </c>
      <c r="BD40" s="252">
        <v>-0.44307469999999999</v>
      </c>
      <c r="BE40" s="252">
        <v>8.4709580645000004E-2</v>
      </c>
      <c r="BF40" s="252">
        <v>-0.72786154838999995</v>
      </c>
      <c r="BG40" s="252">
        <v>-0.33177879999999998</v>
      </c>
      <c r="BH40" s="252">
        <v>0.12334422295</v>
      </c>
      <c r="BI40" s="252">
        <v>-0.1579763978</v>
      </c>
      <c r="BJ40" s="409">
        <v>0.80363419428000005</v>
      </c>
      <c r="BK40" s="409">
        <v>-0.22951612902999999</v>
      </c>
      <c r="BL40" s="409">
        <v>0.52068965516999999</v>
      </c>
      <c r="BM40" s="409">
        <v>3.5032258065000002E-2</v>
      </c>
      <c r="BN40" s="409">
        <v>-0.27623333333</v>
      </c>
      <c r="BO40" s="409">
        <v>-0.42077419355000001</v>
      </c>
      <c r="BP40" s="409">
        <v>8.2866666667000002E-2</v>
      </c>
      <c r="BQ40" s="409">
        <v>-9.1161290322999994E-2</v>
      </c>
      <c r="BR40" s="409">
        <v>7.9870967742000004E-2</v>
      </c>
      <c r="BS40" s="409">
        <v>-0.12909999999999999</v>
      </c>
      <c r="BT40" s="409">
        <v>0.60570967742000004</v>
      </c>
      <c r="BU40" s="409">
        <v>0.37716666666999998</v>
      </c>
      <c r="BV40" s="409">
        <v>0.79174193548000005</v>
      </c>
    </row>
    <row r="41" spans="1:74" ht="11.1" customHeight="1" x14ac:dyDescent="0.2">
      <c r="A41" s="162" t="s">
        <v>336</v>
      </c>
      <c r="B41" s="173" t="s">
        <v>737</v>
      </c>
      <c r="C41" s="252">
        <v>-1.3618064515999999</v>
      </c>
      <c r="D41" s="252">
        <v>1.5011428571000001</v>
      </c>
      <c r="E41" s="252">
        <v>0.54212903225999998</v>
      </c>
      <c r="F41" s="252">
        <v>-0.84583333332999999</v>
      </c>
      <c r="G41" s="252">
        <v>0.23916129032</v>
      </c>
      <c r="H41" s="252">
        <v>0.29459999999999997</v>
      </c>
      <c r="I41" s="252">
        <v>0.15732258064999999</v>
      </c>
      <c r="J41" s="252">
        <v>5.2580645162000001E-3</v>
      </c>
      <c r="K41" s="252">
        <v>0.63070000000000004</v>
      </c>
      <c r="L41" s="252">
        <v>0.35670967741999998</v>
      </c>
      <c r="M41" s="252">
        <v>-0.47039999999999998</v>
      </c>
      <c r="N41" s="252">
        <v>0.98861290322999995</v>
      </c>
      <c r="O41" s="252">
        <v>-1.1182258064999999</v>
      </c>
      <c r="P41" s="252">
        <v>0.37941379310000001</v>
      </c>
      <c r="Q41" s="252">
        <v>0.3265483871</v>
      </c>
      <c r="R41" s="252">
        <v>-0.51870000000000005</v>
      </c>
      <c r="S41" s="252">
        <v>0.13080645161000001</v>
      </c>
      <c r="T41" s="252">
        <v>0.19980000000000001</v>
      </c>
      <c r="U41" s="252">
        <v>-0.88751612902999999</v>
      </c>
      <c r="V41" s="252">
        <v>-0.39593548386999999</v>
      </c>
      <c r="W41" s="252">
        <v>0.19853333333000001</v>
      </c>
      <c r="X41" s="252">
        <v>0.82477419355000003</v>
      </c>
      <c r="Y41" s="252">
        <v>6.7966666667000006E-2</v>
      </c>
      <c r="Z41" s="252">
        <v>0.69658064515999996</v>
      </c>
      <c r="AA41" s="252">
        <v>-0.61954838710000004</v>
      </c>
      <c r="AB41" s="252">
        <v>0.12985714286</v>
      </c>
      <c r="AC41" s="252">
        <v>-0.60125806451999997</v>
      </c>
      <c r="AD41" s="252">
        <v>0.27743333332999998</v>
      </c>
      <c r="AE41" s="252">
        <v>1.1383870968000001</v>
      </c>
      <c r="AF41" s="252">
        <v>-0.25416666666999999</v>
      </c>
      <c r="AG41" s="252">
        <v>-0.46722580645</v>
      </c>
      <c r="AH41" s="252">
        <v>3.7709677418999998E-2</v>
      </c>
      <c r="AI41" s="252">
        <v>-0.55073333332999996</v>
      </c>
      <c r="AJ41" s="252">
        <v>0.38451612902999999</v>
      </c>
      <c r="AK41" s="252">
        <v>0.99980000000000002</v>
      </c>
      <c r="AL41" s="252">
        <v>0.58054838710000001</v>
      </c>
      <c r="AM41" s="252">
        <v>-0.81122580644999998</v>
      </c>
      <c r="AN41" s="252">
        <v>-0.18439285714</v>
      </c>
      <c r="AO41" s="252">
        <v>8.2870967742000007E-2</v>
      </c>
      <c r="AP41" s="252">
        <v>0.46143333332999997</v>
      </c>
      <c r="AQ41" s="252">
        <v>-1.1526451612999999</v>
      </c>
      <c r="AR41" s="252">
        <v>0.66890000000000005</v>
      </c>
      <c r="AS41" s="252">
        <v>-0.31196774193999999</v>
      </c>
      <c r="AT41" s="252">
        <v>-1.3000322580999999</v>
      </c>
      <c r="AU41" s="252">
        <v>0.12740000000000001</v>
      </c>
      <c r="AV41" s="252">
        <v>0.43867741934999999</v>
      </c>
      <c r="AW41" s="252">
        <v>0.28993333332999999</v>
      </c>
      <c r="AX41" s="252">
        <v>0.27480645161</v>
      </c>
      <c r="AY41" s="252">
        <v>-0.10322580645</v>
      </c>
      <c r="AZ41" s="252">
        <v>0.36364285714</v>
      </c>
      <c r="BA41" s="252">
        <v>-0.76390322581000003</v>
      </c>
      <c r="BB41" s="252">
        <v>-0.38263594826000003</v>
      </c>
      <c r="BC41" s="252">
        <v>-0.52124015895999998</v>
      </c>
      <c r="BD41" s="252">
        <v>-0.47995756685000002</v>
      </c>
      <c r="BE41" s="252">
        <v>-0.62751102299999995</v>
      </c>
      <c r="BF41" s="252">
        <v>-0.63414841174000003</v>
      </c>
      <c r="BG41" s="252">
        <v>-0.31214428268</v>
      </c>
      <c r="BH41" s="252">
        <v>-0.71674547316000004</v>
      </c>
      <c r="BI41" s="252">
        <v>-0.42913551961000002</v>
      </c>
      <c r="BJ41" s="409">
        <v>-0.72074117819000005</v>
      </c>
      <c r="BK41" s="409">
        <v>-0.26373022417999997</v>
      </c>
      <c r="BL41" s="409">
        <v>-0.17469724413000001</v>
      </c>
      <c r="BM41" s="409">
        <v>-0.15591945484</v>
      </c>
      <c r="BN41" s="409">
        <v>-3.7073990280000003E-2</v>
      </c>
      <c r="BO41" s="409">
        <v>-0.32978677404000001</v>
      </c>
      <c r="BP41" s="409">
        <v>-0.13566609371999999</v>
      </c>
      <c r="BQ41" s="409">
        <v>-0.15642039629999999</v>
      </c>
      <c r="BR41" s="409">
        <v>-0.34470733732999997</v>
      </c>
      <c r="BS41" s="409">
        <v>2.1983978854E-2</v>
      </c>
      <c r="BT41" s="409">
        <v>-0.53511442234999995</v>
      </c>
      <c r="BU41" s="409">
        <v>-0.32637077164</v>
      </c>
      <c r="BV41" s="409">
        <v>-0.51205792577999998</v>
      </c>
    </row>
    <row r="42" spans="1:74" ht="11.1" customHeight="1" x14ac:dyDescent="0.2">
      <c r="A42" s="162" t="s">
        <v>337</v>
      </c>
      <c r="B42" s="173" t="s">
        <v>738</v>
      </c>
      <c r="C42" s="252">
        <v>-0.19432459204999999</v>
      </c>
      <c r="D42" s="252">
        <v>-0.84082517030000004</v>
      </c>
      <c r="E42" s="252">
        <v>0.76796811725000003</v>
      </c>
      <c r="F42" s="252">
        <v>0.68727156587000005</v>
      </c>
      <c r="G42" s="252">
        <v>0.70233988028000005</v>
      </c>
      <c r="H42" s="252">
        <v>0.47033723886000001</v>
      </c>
      <c r="I42" s="252">
        <v>0.32710811210000001</v>
      </c>
      <c r="J42" s="252">
        <v>0.51658610313999997</v>
      </c>
      <c r="K42" s="252">
        <v>0.96513719985000002</v>
      </c>
      <c r="L42" s="252">
        <v>-0.26468655321000001</v>
      </c>
      <c r="M42" s="252">
        <v>1.5955374610999999</v>
      </c>
      <c r="N42" s="252">
        <v>-1.5360499032999999</v>
      </c>
      <c r="O42" s="252">
        <v>-1.0826207555</v>
      </c>
      <c r="P42" s="252">
        <v>-0.60154991328999996</v>
      </c>
      <c r="Q42" s="252">
        <v>-0.98540340924000003</v>
      </c>
      <c r="R42" s="252">
        <v>-1.8804105143000001</v>
      </c>
      <c r="S42" s="252">
        <v>-0.10140877487</v>
      </c>
      <c r="T42" s="252">
        <v>1.2987866946</v>
      </c>
      <c r="U42" s="252">
        <v>1.2825994075</v>
      </c>
      <c r="V42" s="252">
        <v>1.3962355689999999</v>
      </c>
      <c r="W42" s="252">
        <v>1.0334282053999999</v>
      </c>
      <c r="X42" s="252">
        <v>-0.14370065107999999</v>
      </c>
      <c r="Y42" s="252">
        <v>1.0187496322</v>
      </c>
      <c r="Z42" s="252">
        <v>-0.47256323435000003</v>
      </c>
      <c r="AA42" s="252">
        <v>1.2967071982</v>
      </c>
      <c r="AB42" s="252">
        <v>0.59500134732999999</v>
      </c>
      <c r="AC42" s="252">
        <v>0.56338315649000004</v>
      </c>
      <c r="AD42" s="252">
        <v>0.35733864484</v>
      </c>
      <c r="AE42" s="252">
        <v>-1.2360783585999999</v>
      </c>
      <c r="AF42" s="252">
        <v>-0.16191012764000001</v>
      </c>
      <c r="AG42" s="252">
        <v>1.0015284205999999</v>
      </c>
      <c r="AH42" s="252">
        <v>0.44006936676000002</v>
      </c>
      <c r="AI42" s="252">
        <v>1.4491918624</v>
      </c>
      <c r="AJ42" s="252">
        <v>-0.27627901582999997</v>
      </c>
      <c r="AK42" s="252">
        <v>-0.50386916206999999</v>
      </c>
      <c r="AL42" s="252">
        <v>-1.0368090154</v>
      </c>
      <c r="AM42" s="252">
        <v>-4.3229498629000003E-2</v>
      </c>
      <c r="AN42" s="252">
        <v>0.15201073443999999</v>
      </c>
      <c r="AO42" s="252">
        <v>-0.59911313648999998</v>
      </c>
      <c r="AP42" s="252">
        <v>6.2451879448E-2</v>
      </c>
      <c r="AQ42" s="252">
        <v>1.1641812668</v>
      </c>
      <c r="AR42" s="252">
        <v>-1.3203330042000001</v>
      </c>
      <c r="AS42" s="252">
        <v>0.74143381103999995</v>
      </c>
      <c r="AT42" s="252">
        <v>0.73336473146000003</v>
      </c>
      <c r="AU42" s="252">
        <v>-0.35802720818</v>
      </c>
      <c r="AV42" s="252">
        <v>-2.2811592152000002</v>
      </c>
      <c r="AW42" s="252">
        <v>-1.9066457609</v>
      </c>
      <c r="AX42" s="252">
        <v>-1.4569065865999999</v>
      </c>
      <c r="AY42" s="252">
        <v>-1.4407729374</v>
      </c>
      <c r="AZ42" s="252">
        <v>-0.53674576385999995</v>
      </c>
      <c r="BA42" s="252">
        <v>-0.68667363098</v>
      </c>
      <c r="BB42" s="252">
        <v>-0.69063832726999996</v>
      </c>
      <c r="BC42" s="252">
        <v>-0.96281869015999999</v>
      </c>
      <c r="BD42" s="252">
        <v>-0.86752174898000001</v>
      </c>
      <c r="BE42" s="252">
        <v>-1.1313902041999999</v>
      </c>
      <c r="BF42" s="252">
        <v>-1.1469317858999999</v>
      </c>
      <c r="BG42" s="252">
        <v>-0.55448120295000003</v>
      </c>
      <c r="BH42" s="252">
        <v>-1.2604584995000001</v>
      </c>
      <c r="BI42" s="252">
        <v>-0.75149159746000005</v>
      </c>
      <c r="BJ42" s="409">
        <v>-1.2331691719</v>
      </c>
      <c r="BK42" s="409">
        <v>-0.45720532266000002</v>
      </c>
      <c r="BL42" s="409">
        <v>-0.29372121457</v>
      </c>
      <c r="BM42" s="409">
        <v>-0.26808729178000001</v>
      </c>
      <c r="BN42" s="409">
        <v>-6.8199476794E-2</v>
      </c>
      <c r="BO42" s="409">
        <v>-0.62081883686999995</v>
      </c>
      <c r="BP42" s="409">
        <v>-0.2499779594</v>
      </c>
      <c r="BQ42" s="409">
        <v>-0.28747297073</v>
      </c>
      <c r="BR42" s="409">
        <v>-0.63543952801000003</v>
      </c>
      <c r="BS42" s="409">
        <v>3.9801355496000002E-2</v>
      </c>
      <c r="BT42" s="409">
        <v>-0.95907679355999997</v>
      </c>
      <c r="BU42" s="409">
        <v>-0.58249532600999998</v>
      </c>
      <c r="BV42" s="409">
        <v>-0.89315599531000001</v>
      </c>
    </row>
    <row r="43" spans="1:74" ht="11.1" customHeight="1" x14ac:dyDescent="0.2">
      <c r="A43" s="162" t="s">
        <v>338</v>
      </c>
      <c r="B43" s="173" t="s">
        <v>739</v>
      </c>
      <c r="C43" s="252">
        <v>-2.0499943017</v>
      </c>
      <c r="D43" s="252">
        <v>1.6933269726</v>
      </c>
      <c r="E43" s="252">
        <v>1.4492867624000001</v>
      </c>
      <c r="F43" s="252">
        <v>-0.26394103412999997</v>
      </c>
      <c r="G43" s="252">
        <v>5.7749622216000003E-2</v>
      </c>
      <c r="H43" s="252">
        <v>0.70579450553</v>
      </c>
      <c r="I43" s="252">
        <v>0.25375314436000002</v>
      </c>
      <c r="J43" s="252">
        <v>1.1659083289000001</v>
      </c>
      <c r="K43" s="252">
        <v>2.0876093997999998</v>
      </c>
      <c r="L43" s="252">
        <v>0.46272196292000001</v>
      </c>
      <c r="M43" s="252">
        <v>1.1023413278</v>
      </c>
      <c r="N43" s="252">
        <v>9.8983290203999999E-2</v>
      </c>
      <c r="O43" s="252">
        <v>-2.9269686586999999</v>
      </c>
      <c r="P43" s="252">
        <v>-4.3214430531999998E-2</v>
      </c>
      <c r="Q43" s="252">
        <v>-1.1774926995999999</v>
      </c>
      <c r="R43" s="252">
        <v>-2.4323823476999999</v>
      </c>
      <c r="S43" s="252">
        <v>-0.33632012971000003</v>
      </c>
      <c r="T43" s="252">
        <v>1.0202852946000001</v>
      </c>
      <c r="U43" s="252">
        <v>0.30431879455999999</v>
      </c>
      <c r="V43" s="252">
        <v>1.4013045367000001</v>
      </c>
      <c r="W43" s="252">
        <v>0.60062627204999997</v>
      </c>
      <c r="X43" s="252">
        <v>0.98493738117999996</v>
      </c>
      <c r="Y43" s="252">
        <v>1.0755151322000001</v>
      </c>
      <c r="Z43" s="252">
        <v>0.30890173338999999</v>
      </c>
      <c r="AA43" s="252">
        <v>0.57869061756999995</v>
      </c>
      <c r="AB43" s="252">
        <v>1.4631463472999999</v>
      </c>
      <c r="AC43" s="252">
        <v>-0.1298763919</v>
      </c>
      <c r="AD43" s="252">
        <v>0.14346794484</v>
      </c>
      <c r="AE43" s="252">
        <v>-0.38845658437000002</v>
      </c>
      <c r="AF43" s="252">
        <v>-0.48778226096999999</v>
      </c>
      <c r="AG43" s="252">
        <v>0.57152819476000005</v>
      </c>
      <c r="AH43" s="252">
        <v>0.31531988289000001</v>
      </c>
      <c r="AI43" s="252">
        <v>0.54589569568999996</v>
      </c>
      <c r="AJ43" s="252">
        <v>0.86211324222999997</v>
      </c>
      <c r="AK43" s="252">
        <v>1.1838327379</v>
      </c>
      <c r="AL43" s="252">
        <v>0.44674146849000002</v>
      </c>
      <c r="AM43" s="252">
        <v>-0.45853920831</v>
      </c>
      <c r="AN43" s="252">
        <v>-9.3994872697999998E-2</v>
      </c>
      <c r="AO43" s="252">
        <v>-0.77965252358000003</v>
      </c>
      <c r="AP43" s="252">
        <v>-0.39633725389000002</v>
      </c>
      <c r="AQ43" s="252">
        <v>-0.9301429913</v>
      </c>
      <c r="AR43" s="252">
        <v>-0.76214617087000003</v>
      </c>
      <c r="AS43" s="252">
        <v>0.32394523039000001</v>
      </c>
      <c r="AT43" s="252">
        <v>-0.71912262337999999</v>
      </c>
      <c r="AU43" s="252">
        <v>-0.65118460818000001</v>
      </c>
      <c r="AV43" s="252">
        <v>-1.6566829247999999</v>
      </c>
      <c r="AW43" s="252">
        <v>-1.9659024609</v>
      </c>
      <c r="AX43" s="252">
        <v>-1.6683398124</v>
      </c>
      <c r="AY43" s="252">
        <v>-2.0197474858</v>
      </c>
      <c r="AZ43" s="252">
        <v>-0.30093122815000001</v>
      </c>
      <c r="BA43" s="252">
        <v>-2.4358257278000002</v>
      </c>
      <c r="BB43" s="252">
        <v>-1.9736629089</v>
      </c>
      <c r="BC43" s="252">
        <v>-2.2116812362</v>
      </c>
      <c r="BD43" s="252">
        <v>-1.7905540158</v>
      </c>
      <c r="BE43" s="252">
        <v>-1.6741916465</v>
      </c>
      <c r="BF43" s="252">
        <v>-2.5089417461000001</v>
      </c>
      <c r="BG43" s="252">
        <v>-1.1984042855999999</v>
      </c>
      <c r="BH43" s="252">
        <v>-1.8538597497</v>
      </c>
      <c r="BI43" s="252">
        <v>-1.3386035149</v>
      </c>
      <c r="BJ43" s="409">
        <v>-1.1502761558000001</v>
      </c>
      <c r="BK43" s="409">
        <v>-0.95045167587000001</v>
      </c>
      <c r="BL43" s="409">
        <v>5.2271196471000002E-2</v>
      </c>
      <c r="BM43" s="409">
        <v>-0.38897448856</v>
      </c>
      <c r="BN43" s="409">
        <v>-0.38150680041000001</v>
      </c>
      <c r="BO43" s="409">
        <v>-1.3713798045000001</v>
      </c>
      <c r="BP43" s="409">
        <v>-0.30277738645000002</v>
      </c>
      <c r="BQ43" s="409">
        <v>-0.53505465735000002</v>
      </c>
      <c r="BR43" s="409">
        <v>-0.90027589759000004</v>
      </c>
      <c r="BS43" s="409">
        <v>-6.7314665649999994E-2</v>
      </c>
      <c r="BT43" s="409">
        <v>-0.88848153849</v>
      </c>
      <c r="BU43" s="409">
        <v>-0.53169943098000005</v>
      </c>
      <c r="BV43" s="409">
        <v>-0.61347198560000005</v>
      </c>
    </row>
    <row r="44" spans="1:74" ht="11.1" customHeight="1" x14ac:dyDescent="0.2">
      <c r="B44" s="173"/>
      <c r="C44" s="252"/>
      <c r="D44" s="252"/>
      <c r="E44" s="252"/>
      <c r="F44" s="252"/>
      <c r="G44" s="252"/>
      <c r="H44" s="252"/>
      <c r="I44" s="252"/>
      <c r="J44" s="252"/>
      <c r="K44" s="252"/>
      <c r="L44" s="252"/>
      <c r="M44" s="252"/>
      <c r="N44" s="252"/>
      <c r="O44" s="252"/>
      <c r="P44" s="252"/>
      <c r="Q44" s="252"/>
      <c r="R44" s="252"/>
      <c r="S44" s="252"/>
      <c r="T44" s="252"/>
      <c r="U44" s="252"/>
      <c r="V44" s="252"/>
      <c r="W44" s="252"/>
      <c r="X44" s="252"/>
      <c r="Y44" s="252"/>
      <c r="Z44" s="252"/>
      <c r="AA44" s="252"/>
      <c r="AB44" s="252"/>
      <c r="AC44" s="252"/>
      <c r="AD44" s="252"/>
      <c r="AE44" s="252"/>
      <c r="AF44" s="252"/>
      <c r="AG44" s="252"/>
      <c r="AH44" s="252"/>
      <c r="AI44" s="252"/>
      <c r="AJ44" s="252"/>
      <c r="AK44" s="252"/>
      <c r="AL44" s="252"/>
      <c r="AM44" s="252"/>
      <c r="AN44" s="252"/>
      <c r="AO44" s="252"/>
      <c r="AP44" s="252"/>
      <c r="AQ44" s="252"/>
      <c r="AR44" s="252"/>
      <c r="AS44" s="252"/>
      <c r="AT44" s="252"/>
      <c r="AU44" s="252"/>
      <c r="AV44" s="252"/>
      <c r="AW44" s="252"/>
      <c r="AX44" s="252"/>
      <c r="AY44" s="252"/>
      <c r="AZ44" s="252"/>
      <c r="BA44" s="252"/>
      <c r="BB44" s="252"/>
      <c r="BC44" s="252"/>
      <c r="BD44" s="252"/>
      <c r="BE44" s="252"/>
      <c r="BF44" s="252"/>
      <c r="BG44" s="252"/>
      <c r="BH44" s="252"/>
      <c r="BI44" s="252"/>
      <c r="BJ44" s="409"/>
      <c r="BK44" s="409"/>
      <c r="BL44" s="409"/>
      <c r="BM44" s="409"/>
      <c r="BN44" s="409"/>
      <c r="BO44" s="409"/>
      <c r="BP44" s="409"/>
      <c r="BQ44" s="409"/>
      <c r="BR44" s="409"/>
      <c r="BS44" s="409"/>
      <c r="BT44" s="409"/>
      <c r="BU44" s="409"/>
      <c r="BV44" s="409"/>
    </row>
    <row r="45" spans="1:74" ht="11.1" customHeight="1" x14ac:dyDescent="0.2">
      <c r="B45" s="65" t="s">
        <v>1272</v>
      </c>
      <c r="C45" s="252"/>
      <c r="D45" s="252"/>
      <c r="E45" s="252"/>
      <c r="F45" s="252"/>
      <c r="G45" s="252"/>
      <c r="H45" s="252"/>
      <c r="I45" s="252"/>
      <c r="J45" s="252"/>
      <c r="K45" s="252"/>
      <c r="L45" s="252"/>
      <c r="M45" s="252"/>
      <c r="N45" s="252"/>
      <c r="O45" s="252"/>
      <c r="P45" s="252"/>
      <c r="Q45" s="252"/>
      <c r="R45" s="252"/>
      <c r="S45" s="252"/>
      <c r="T45" s="252"/>
      <c r="U45" s="252"/>
      <c r="V45" s="252"/>
      <c r="W45" s="252"/>
      <c r="X45" s="252"/>
      <c r="Y45" s="252"/>
      <c r="Z45" s="252"/>
      <c r="AA45" s="252"/>
      <c r="AB45" s="252"/>
      <c r="AC45" s="252"/>
      <c r="AD45" s="252"/>
      <c r="AE45" s="252"/>
      <c r="AF45" s="252"/>
      <c r="AG45" s="252"/>
      <c r="AH45" s="252"/>
      <c r="AI45" s="252"/>
      <c r="AJ45" s="252"/>
      <c r="AK45" s="252"/>
      <c r="AL45" s="252"/>
      <c r="AM45" s="252"/>
      <c r="AN45" s="252"/>
      <c r="AO45" s="252"/>
      <c r="AP45" s="252"/>
      <c r="AQ45" s="252"/>
      <c r="AR45" s="252"/>
      <c r="AS45" s="252"/>
      <c r="AT45" s="252"/>
      <c r="AU45" s="252"/>
      <c r="AV45" s="252"/>
      <c r="AW45" s="252"/>
      <c r="AX45" s="252"/>
      <c r="AY45" s="252"/>
      <c r="AZ45" s="252"/>
      <c r="BA45" s="252"/>
      <c r="BB45" s="252"/>
      <c r="BC45" s="252"/>
      <c r="BD45" s="252"/>
      <c r="BE45" s="252"/>
      <c r="BF45" s="252"/>
      <c r="BG45" s="252"/>
      <c r="BH45" s="252"/>
      <c r="BI45" s="252"/>
      <c r="BJ45" s="409"/>
      <c r="BK45" s="409"/>
      <c r="BL45" s="409"/>
      <c r="BM45" s="409"/>
      <c r="BN45" s="409"/>
      <c r="BO45" s="409"/>
      <c r="BP45" s="409"/>
      <c r="BQ45" s="409"/>
      <c r="BR45" s="409"/>
      <c r="BS45" s="409"/>
      <c r="BT45" s="409"/>
      <c r="BU45" s="409"/>
      <c r="BV45" s="409"/>
    </row>
    <row r="46" spans="1:74" ht="11.1" customHeight="1" x14ac:dyDescent="0.2">
      <c r="A46" s="162" t="s">
        <v>735</v>
      </c>
      <c r="B46" s="173" t="s">
        <v>329</v>
      </c>
      <c r="C46" s="257">
        <v>1082.865761</v>
      </c>
      <c r="D46" s="257">
        <v>1053.942501</v>
      </c>
      <c r="E46" s="257">
        <v>1049.6276230000001</v>
      </c>
      <c r="F46" s="257">
        <v>1052.7890010000001</v>
      </c>
      <c r="G46" s="257">
        <v>1080.185299</v>
      </c>
      <c r="H46" s="257">
        <v>1081.970581</v>
      </c>
      <c r="I46" s="257">
        <v>1097.4375849999999</v>
      </c>
      <c r="J46" s="257">
        <v>1099.2305960000001</v>
      </c>
      <c r="K46" s="257">
        <v>1084.98243</v>
      </c>
      <c r="L46" s="257">
        <v>1073.4907659999999</v>
      </c>
      <c r="M46" s="257">
        <v>1074.1746499999999</v>
      </c>
      <c r="N46" s="257">
        <v>1054.1356209999999</v>
      </c>
      <c r="O46" s="257">
        <v>1076.6454060000001</v>
      </c>
      <c r="P46" s="257">
        <v>1071.4566769999999</v>
      </c>
      <c r="Q46" s="257">
        <v>1087.534445</v>
      </c>
      <c r="R46" s="257">
        <v>1088.5326</v>
      </c>
      <c r="S46" s="257">
        <v>1099.869852</v>
      </c>
      <c r="T46" s="257">
        <v>1114.2188940000001</v>
      </c>
      <c r="U46" s="257">
        <v>1117.0335930000001</v>
      </c>
      <c r="V46" s="257">
        <v>1104.602455</v>
      </c>
      <c r="W46" s="257">
        <v>1124.5405129999999</v>
      </c>
      <c r="X46" s="257">
        <v>1115.1207340000001</v>
      </c>
      <c r="Y46" s="257">
        <v>1115.4567689999999</v>
      </c>
      <c r="Z46" s="257">
        <v>1112.5093549999999</v>
      </c>
      <c r="AA46" s="257">
        <v>1115.0248690000001</v>
      </c>
      <c r="AB46" s="257">
        <v>1094.188809</v>
      </c>
      <c r="AC46" s="257">
        <v>1097.040855</v>
      </c>
      <c r="AD46" s="257">
        <v>1111.779976</v>
      </c>
      <c r="AE46" s="257">
        <v>1120.7937010000001</v>
      </c>
      <c r="AF46" s="257">
        <v>1122.9448649999999</v>
      </c>
      <c r="AG46" s="257">
        <v>1121.790872</v>
      </c>
      <c r="AH46" s="257">
        <v>1126.827106</v>
      </c>
      <c r="AI46" s="257">
        <v>1137.4039909999999</v>
      </c>
      <c r="AJ46" s="257">
        <v>1114.033831</v>
      </c>
      <c r="AK46" s="257">
        <v>1093.3967740000001</v>
      </c>
      <c r="AL46" s="257">
        <v>1065.4037089999999</v>
      </c>
      <c r="AM46" s="257">
        <v>1053.13031</v>
      </c>
      <c r="AN46" s="257">
        <v>1054.8554670000001</v>
      </c>
      <c r="AO46" s="257">
        <v>1063.0611879999999</v>
      </c>
      <c r="AP46" s="257">
        <v>1093.281862</v>
      </c>
      <c r="AQ46" s="257">
        <v>1124.816914</v>
      </c>
      <c r="AR46" s="257">
        <v>1128.1383089999999</v>
      </c>
      <c r="AS46" s="257">
        <v>1131.409455</v>
      </c>
      <c r="AT46" s="257">
        <v>1136.135563</v>
      </c>
      <c r="AU46" s="257">
        <v>1148.755285</v>
      </c>
      <c r="AV46" s="257">
        <v>1142.9985200000001</v>
      </c>
      <c r="AW46" s="257">
        <v>1153.4772210000001</v>
      </c>
      <c r="AX46" s="257">
        <v>1168.5546509999999</v>
      </c>
      <c r="AY46" s="257">
        <v>1183.3058619999999</v>
      </c>
      <c r="AZ46" s="257">
        <v>1186.8880549999999</v>
      </c>
      <c r="BA46" s="257">
        <v>1217.4337700000001</v>
      </c>
      <c r="BB46" s="257">
        <v>1244.448429</v>
      </c>
      <c r="BC46" s="257">
        <v>1265.6067230000001</v>
      </c>
      <c r="BD46" s="257">
        <v>1277.3529639999999</v>
      </c>
      <c r="BE46" s="257">
        <v>1273.4839669999999</v>
      </c>
      <c r="BF46" s="257">
        <v>1296.0516749999999</v>
      </c>
      <c r="BG46" s="257">
        <v>1306.0070390000001</v>
      </c>
      <c r="BH46" s="257">
        <v>1302.1846538</v>
      </c>
      <c r="BI46" s="257">
        <v>1306.9256600000001</v>
      </c>
      <c r="BJ46" s="341">
        <v>1282.0129999999999</v>
      </c>
      <c r="BK46" s="341">
        <v>1289.1279999999999</v>
      </c>
      <c r="BL46" s="341">
        <v>1274.028</v>
      </c>
      <c r="BM46" s="341">
        <v>1272.942</v>
      </c>
      <c r="BN46" s="341">
        <v>1281.229</v>
      </c>
      <c r="BO46" s="341">
        <v>1294.2729999999999</v>
      </c>
      <c r="BP46" s="341">
        <v>1291.787</v>
      </c>
      <c r="BQ46" s="341">
        <v>1294.6130000000001</v>
      </c>
      <c r="BR46" s="341">
        <v>1292.1369999999999</v>
      </c>
      <c r="BS46" s="341">
        <v>1296.01</v>
      </c>
      <c r="BT46" s="341">
        <v>1277.2329999999999</v>
      </c>
      <c r="BU46" s="341">
        <v>1265.9179999999999</v>
      </c>
      <c r="BV46" s="341">
        <v>1241.374</v>
      </c>
    </row>
    <row r="47" spans="1:74" ht="11.1" customHeight="1" x14ac:dyDescent="0.2">
      <c r="A47" s="162" t="s">
        <v>333</v>
      </c>
      <c r="B47" s="256" t="s">
        <v>332</v>
      </c>
      <c r="C47" s="255">
        <v>2730.0547609999999</v>
      </c>
      <c r="D47" s="255">
        <v>2658.5805009999999</v>
      </c>
      <c r="E47" s="255">
        <v>2637.2656229999998</v>
      </c>
      <c r="F47" s="255">
        <v>2664.5930010000002</v>
      </c>
      <c r="G47" s="255">
        <v>2684.3532989999999</v>
      </c>
      <c r="H47" s="255">
        <v>2675.693581</v>
      </c>
      <c r="I47" s="255">
        <v>2691.1745850000002</v>
      </c>
      <c r="J47" s="255">
        <v>2692.0645960000002</v>
      </c>
      <c r="K47" s="255">
        <v>2659.4924299999998</v>
      </c>
      <c r="L47" s="255">
        <v>2635.7827659999998</v>
      </c>
      <c r="M47" s="255">
        <v>2647.7916500000001</v>
      </c>
      <c r="N47" s="255">
        <v>2594.9226210000002</v>
      </c>
      <c r="O47" s="255">
        <v>2653.5294060000001</v>
      </c>
      <c r="P47" s="255">
        <v>2637.5646769999998</v>
      </c>
      <c r="Q47" s="255">
        <v>2642.2114449999999</v>
      </c>
      <c r="R47" s="255">
        <v>2658.8735999999999</v>
      </c>
      <c r="S47" s="255">
        <v>2666.3338520000002</v>
      </c>
      <c r="T47" s="255">
        <v>2671.6808940000001</v>
      </c>
      <c r="U47" s="255">
        <v>2701.461593</v>
      </c>
      <c r="V47" s="255">
        <v>2699.976455</v>
      </c>
      <c r="W47" s="255">
        <v>2711.5145130000001</v>
      </c>
      <c r="X47" s="255">
        <v>2677.7637340000001</v>
      </c>
      <c r="Y47" s="255">
        <v>2674.5547689999999</v>
      </c>
      <c r="Z47" s="255">
        <v>2645.5693550000001</v>
      </c>
      <c r="AA47" s="255">
        <v>2655.9828689999999</v>
      </c>
      <c r="AB47" s="255">
        <v>2628.5238089999998</v>
      </c>
      <c r="AC47" s="255">
        <v>2650.3508550000001</v>
      </c>
      <c r="AD47" s="255">
        <v>2660.8629759999999</v>
      </c>
      <c r="AE47" s="255">
        <v>2634.4997010000002</v>
      </c>
      <c r="AF47" s="255">
        <v>2644.2988650000002</v>
      </c>
      <c r="AG47" s="255">
        <v>2657.9138720000001</v>
      </c>
      <c r="AH47" s="255">
        <v>2660.2611059999999</v>
      </c>
      <c r="AI47" s="255">
        <v>2682.9349910000001</v>
      </c>
      <c r="AJ47" s="255">
        <v>2646.6928309999998</v>
      </c>
      <c r="AK47" s="255">
        <v>2595.158774</v>
      </c>
      <c r="AL47" s="255">
        <v>2549.7717090000001</v>
      </c>
      <c r="AM47" s="255">
        <v>2563.3833100000002</v>
      </c>
      <c r="AN47" s="255">
        <v>2569.4114669999999</v>
      </c>
      <c r="AO47" s="255">
        <v>2575.2431879999999</v>
      </c>
      <c r="AP47" s="255">
        <v>2590.1758620000001</v>
      </c>
      <c r="AQ47" s="255">
        <v>2654.2069139999999</v>
      </c>
      <c r="AR47" s="255">
        <v>2641.9943090000002</v>
      </c>
      <c r="AS47" s="255">
        <v>2654.195455</v>
      </c>
      <c r="AT47" s="255">
        <v>2699.1035630000001</v>
      </c>
      <c r="AU47" s="255">
        <v>2710.984285</v>
      </c>
      <c r="AV47" s="255">
        <v>2693.1345200000001</v>
      </c>
      <c r="AW47" s="255">
        <v>2693.6792209999999</v>
      </c>
      <c r="AX47" s="255">
        <v>2698.4896509999999</v>
      </c>
      <c r="AY47" s="255">
        <v>2719.5118619999998</v>
      </c>
      <c r="AZ47" s="255">
        <v>2712.0510549999999</v>
      </c>
      <c r="BA47" s="255">
        <v>2762.8437699999999</v>
      </c>
      <c r="BB47" s="255">
        <v>2801.3375074</v>
      </c>
      <c r="BC47" s="255">
        <v>2838.6542463999999</v>
      </c>
      <c r="BD47" s="255">
        <v>2864.7992144</v>
      </c>
      <c r="BE47" s="255">
        <v>2880.3830591000001</v>
      </c>
      <c r="BF47" s="255">
        <v>2922.6093679000001</v>
      </c>
      <c r="BG47" s="255">
        <v>2941.9290602999999</v>
      </c>
      <c r="BH47" s="255">
        <v>2960.3257847999998</v>
      </c>
      <c r="BI47" s="255">
        <v>2977.9408566000002</v>
      </c>
      <c r="BJ47" s="342">
        <v>2975.3711730999999</v>
      </c>
      <c r="BK47" s="342">
        <v>2990.6618100999999</v>
      </c>
      <c r="BL47" s="342">
        <v>2980.6280301000002</v>
      </c>
      <c r="BM47" s="342">
        <v>2984.3755332000001</v>
      </c>
      <c r="BN47" s="342">
        <v>2993.7747530000001</v>
      </c>
      <c r="BO47" s="342">
        <v>3017.0421430000001</v>
      </c>
      <c r="BP47" s="342">
        <v>3018.6261258</v>
      </c>
      <c r="BQ47" s="342">
        <v>3026.3011580000002</v>
      </c>
      <c r="BR47" s="342">
        <v>3034.5110854999998</v>
      </c>
      <c r="BS47" s="342">
        <v>3037.7245661000002</v>
      </c>
      <c r="BT47" s="342">
        <v>3035.5361131999998</v>
      </c>
      <c r="BU47" s="342">
        <v>3034.0122363999999</v>
      </c>
      <c r="BV47" s="342">
        <v>3025.3420320999999</v>
      </c>
    </row>
    <row r="48" spans="1:74" ht="11.1" customHeight="1" x14ac:dyDescent="0.2">
      <c r="BK48" s="411"/>
      <c r="BL48" s="411"/>
      <c r="BM48" s="411"/>
      <c r="BN48" s="411"/>
      <c r="BO48" s="411"/>
      <c r="BP48" s="411"/>
      <c r="BQ48" s="411"/>
      <c r="BR48" s="411"/>
      <c r="BS48" s="411"/>
      <c r="BT48" s="411"/>
      <c r="BU48" s="411"/>
      <c r="BV48" s="411"/>
    </row>
    <row r="49" spans="1:74" ht="12" customHeight="1" x14ac:dyDescent="0.2">
      <c r="B49" s="755" t="s">
        <v>1055</v>
      </c>
      <c r="C49" s="756"/>
      <c r="D49" s="756"/>
      <c r="E49" s="756"/>
      <c r="F49" s="756"/>
      <c r="G49" s="756"/>
      <c r="H49" s="756"/>
      <c r="I49" s="756"/>
      <c r="J49" s="756"/>
      <c r="K49" s="756"/>
      <c r="L49" s="756"/>
      <c r="M49" s="756"/>
      <c r="N49" s="756"/>
      <c r="O49" s="756"/>
      <c r="P49" s="756"/>
      <c r="Q49" s="756"/>
    </row>
    <row r="50" spans="1:74" s="439" customFormat="1" ht="12" customHeight="1" x14ac:dyDescent="0.2">
      <c r="A50" s="438"/>
      <c r="B50" s="788" t="s">
        <v>844</v>
      </c>
      <c r="C50" s="778"/>
      <c r="D50" s="778"/>
      <c r="E50" s="778"/>
      <c r="F50" s="778"/>
      <c r="G50" s="778"/>
      <c r="H50" s="778"/>
      <c r="I50" s="778"/>
      <c r="J50" s="778"/>
      <c r="K50" s="778"/>
      <c r="L50" s="778"/>
      <c r="M50" s="778"/>
      <c r="N50" s="778"/>
      <c r="O50" s="778"/>
      <c r="P50" s="778"/>
      <c r="Q50" s="774"/>
      <c r="AY50" s="538"/>
      <c r="AZ50" s="538"/>
      <c r="BA50" s="538"/>
      <c r="BB50" s="538"/>
      <c r="BC50" s="538"/>
      <c r="BD50" s="538"/>
      <c r="BE50" s="538"/>
      <c r="BF50" s="658"/>
      <c r="BG50" s="538"/>
      <c r="BH50" s="538"/>
      <c r="BI50" s="538"/>
      <c r="BJ50" s="538"/>
    </row>
    <row r="51" spans="1:74" s="439" customFormat="1" ht="12" customHeight="1" x14ac:dyDescent="0.2">
      <c r="A51" s="438"/>
      <c r="B51" s="788" t="s">
        <v>845</v>
      </c>
      <c r="C51" s="774"/>
      <c r="D51" s="774"/>
      <c r="E51" s="774"/>
      <c r="F51" s="774"/>
      <c r="G51" s="774"/>
      <c r="H51" s="774"/>
      <c r="I51" s="774"/>
      <c r="J51" s="774"/>
      <c r="K51" s="774"/>
      <c r="L51" s="774"/>
      <c r="M51" s="774"/>
      <c r="N51" s="774"/>
      <c r="O51" s="774"/>
      <c r="P51" s="774"/>
      <c r="Q51" s="774"/>
      <c r="AY51" s="538"/>
      <c r="AZ51" s="538"/>
      <c r="BA51" s="538"/>
      <c r="BB51" s="538"/>
      <c r="BC51" s="538"/>
      <c r="BD51" s="538"/>
      <c r="BE51" s="538"/>
      <c r="BF51" s="658"/>
      <c r="BG51" s="538"/>
      <c r="BH51" s="538"/>
      <c r="BI51" s="538"/>
      <c r="BJ51" s="538"/>
    </row>
    <row r="52" spans="1:74" s="439" customFormat="1" ht="12" customHeight="1" x14ac:dyDescent="0.2">
      <c r="A52" s="438"/>
      <c r="B52" s="788" t="s">
        <v>846</v>
      </c>
      <c r="C52" s="774"/>
      <c r="D52" s="774"/>
      <c r="E52" s="774"/>
      <c r="F52" s="774"/>
      <c r="G52" s="774"/>
      <c r="H52" s="774"/>
      <c r="I52" s="774"/>
      <c r="J52" s="774"/>
      <c r="K52" s="774"/>
      <c r="L52" s="774"/>
      <c r="M52" s="774"/>
      <c r="N52" s="774"/>
      <c r="O52" s="774"/>
      <c r="P52" s="774"/>
      <c r="Q52" s="774"/>
      <c r="AY52" s="538"/>
      <c r="AZ52" s="538"/>
      <c r="BA52" s="538"/>
      <c r="BB52" s="538"/>
      <c r="BC52" s="538"/>
      <c r="BD52" s="538"/>
      <c r="BE52" s="538"/>
      <c r="BF52" s="658"/>
      <c r="BG52" s="538"/>
      <c r="BH52" s="538"/>
      <c r="BI52" s="538"/>
      <c r="BJ52" s="538"/>
    </row>
    <row r="53" spans="1:74" s="439" customFormat="1" ht="12" customHeight="1" x14ac:dyDescent="0.2">
      <c r="A53" s="438"/>
      <c r="B53" s="788" t="s">
        <v>1143</v>
      </c>
      <c r="C53" s="778"/>
      <c r="D53" s="778"/>
      <c r="E53" s="778"/>
      <c r="F53" s="778"/>
      <c r="G53" s="778"/>
      <c r="H53" s="778"/>
      <c r="I53" s="778"/>
      <c r="J53" s="778"/>
      <c r="K53" s="778"/>
      <c r="L53" s="778"/>
      <c r="M53" s="778"/>
      <c r="N53" s="778"/>
      <c r="O53" s="778"/>
      <c r="P53" s="778"/>
      <c r="Q53" s="774"/>
      <c r="AY53" s="538"/>
      <c r="AZ53" s="538"/>
      <c r="BA53" s="538"/>
      <c r="BB53" s="538"/>
      <c r="BC53" s="538"/>
      <c r="BD53" s="538"/>
      <c r="BE53" s="538"/>
      <c r="BF53" s="658"/>
      <c r="BG53" s="538"/>
      <c r="BH53" s="538"/>
      <c r="BI53" s="538"/>
      <c r="BJ53" s="538"/>
    </row>
    <row r="54" spans="1:74" s="439" customFormat="1" ht="12" customHeight="1" x14ac:dyDescent="0.2">
      <c r="A54" s="438"/>
      <c r="B54" s="788" t="s">
        <v>1038</v>
      </c>
      <c r="C54" s="788"/>
      <c r="D54" s="788"/>
      <c r="E54" s="788"/>
      <c r="F54" s="788"/>
      <c r="G54" s="788"/>
      <c r="H54" s="788"/>
      <c r="I54" s="788"/>
      <c r="J54" s="788"/>
      <c r="K54" s="788"/>
      <c r="L54" s="788"/>
      <c r="M54" s="788"/>
      <c r="N54" s="788"/>
      <c r="O54" s="788"/>
      <c r="P54" s="788"/>
      <c r="Q54" s="774"/>
      <c r="AY54" s="538"/>
      <c r="AZ54" s="538"/>
      <c r="BA54" s="538"/>
      <c r="BB54" s="538"/>
      <c r="BC54" s="538"/>
      <c r="BD54" s="538"/>
      <c r="BE54" s="538"/>
      <c r="BF54" s="658"/>
      <c r="BG54" s="538"/>
      <c r="BH54" s="538"/>
      <c r="BI54" s="538"/>
      <c r="BJ54" s="538"/>
    </row>
    <row r="55" spans="1:74" s="439" customFormat="1" ht="12" customHeight="1" x14ac:dyDescent="0.2">
      <c r="A55" s="438"/>
      <c r="B55" s="788" t="s">
        <v>1144</v>
      </c>
      <c r="C55" s="788"/>
      <c r="D55" s="788"/>
      <c r="E55" s="788"/>
      <c r="F55" s="788"/>
      <c r="G55" s="788"/>
      <c r="H55" s="788"/>
      <c r="I55" s="788"/>
      <c r="J55" s="788"/>
      <c r="K55" s="788"/>
      <c r="L55" s="788"/>
      <c r="M55" s="788"/>
      <c r="N55" s="788"/>
      <c r="O55" s="788"/>
      <c r="P55" s="788"/>
      <c r="Q55" s="774"/>
      <c r="AY55" s="538"/>
      <c r="AZ55" s="538"/>
      <c r="BA55" s="538"/>
      <c r="BB55" s="538"/>
      <c r="BC55" s="538"/>
      <c r="BD55" s="538"/>
      <c r="BE55" s="538"/>
      <c r="BF55" s="658"/>
      <c r="BG55" s="538"/>
      <c r="BH55" s="538"/>
      <c r="BI55" s="538"/>
      <c r="BJ55" s="538"/>
    </row>
    <row r="56" spans="1:74" s="749" customFormat="1" ht="12" customHeight="1" x14ac:dyDescent="0.2">
      <c r="A56" s="438"/>
      <c r="B56" s="750" t="s">
        <v>1290</v>
      </c>
      <c r="Q56" s="748"/>
      <c r="AY56" s="538"/>
      <c r="AZ56" s="538"/>
      <c r="BA56" s="538"/>
      <c r="BB56" s="538"/>
      <c r="BC56" s="538"/>
      <c r="BD56" s="538"/>
      <c r="BE56" s="538"/>
      <c r="BF56" s="658"/>
      <c r="BG56" s="538"/>
      <c r="BH56" s="538"/>
      <c r="BI56" s="538"/>
      <c r="BJ56" s="538"/>
    </row>
    <row r="57" spans="1:74" s="439" customFormat="1" ht="12" customHeight="1" x14ac:dyDescent="0.2">
      <c r="A57" s="438"/>
      <c r="B57" s="788" t="s">
        <v>1287</v>
      </c>
      <c r="C57" s="778"/>
      <c r="D57" s="778"/>
      <c r="E57" s="778"/>
      <c r="F57" s="778"/>
      <c r="G57" s="778"/>
      <c r="H57" s="778"/>
      <c r="I57" s="778"/>
      <c r="J57" s="778"/>
      <c r="K57" s="778"/>
      <c r="L57" s="778"/>
      <c r="M57" s="778"/>
      <c r="N57" s="778"/>
      <c r="O57" s="778"/>
      <c r="P57" s="778"/>
      <c r="Q57" s="774"/>
      <c r="AY57" s="538"/>
      <c r="AZ57" s="538"/>
      <c r="BA57" s="538"/>
      <c r="BB57" s="538"/>
      <c r="BC57" s="538"/>
      <c r="BD57" s="538"/>
      <c r="BE57" s="538"/>
      <c r="BF57" s="658"/>
      <c r="BG57" s="538"/>
      <c r="BH57" s="538"/>
      <c r="BI57" s="538"/>
      <c r="BJ57" s="538"/>
    </row>
    <row r="58" spans="1:74" s="439" customFormat="1" ht="12" customHeight="1" x14ac:dyDescent="0.2">
      <c r="A58" s="438"/>
      <c r="B58" s="788" t="s">
        <v>1094</v>
      </c>
      <c r="C58" s="778"/>
      <c r="D58" s="778"/>
      <c r="E58" s="778"/>
      <c r="F58" s="778"/>
      <c r="G58" s="778"/>
      <c r="H58" s="778"/>
      <c r="I58" s="778"/>
      <c r="J58" s="778"/>
      <c r="K58" s="778"/>
      <c r="L58" s="778"/>
      <c r="M58" s="778"/>
      <c r="N58" s="778"/>
      <c r="O58" s="778"/>
      <c r="P58" s="778"/>
      <c r="Q58" s="774"/>
      <c r="AY58" s="538"/>
      <c r="AZ58" s="538"/>
      <c r="BA58" s="538"/>
      <c r="BB58" s="538"/>
      <c r="BC58" s="538"/>
      <c r="BD58" s="538"/>
      <c r="BE58" s="538"/>
      <c r="BF58" s="658"/>
      <c r="BG58" s="538"/>
      <c r="BH58" s="538"/>
      <c r="BI58" s="538"/>
      <c r="BJ58" s="538"/>
    </row>
    <row r="59" spans="1:74" s="439" customFormat="1" ht="12" customHeight="1" x14ac:dyDescent="0.2">
      <c r="A59" s="438"/>
      <c r="B59" s="777" t="s">
        <v>1082</v>
      </c>
      <c r="C59" s="778"/>
      <c r="D59" s="778"/>
      <c r="E59" s="778"/>
      <c r="F59" s="778"/>
      <c r="G59" s="778"/>
      <c r="H59" s="778"/>
      <c r="I59" s="778"/>
      <c r="J59" s="778"/>
      <c r="K59" s="778"/>
      <c r="L59" s="778"/>
      <c r="M59" s="778"/>
      <c r="N59" s="778"/>
      <c r="O59" s="778"/>
      <c r="P59" s="778"/>
      <c r="Q59" s="774"/>
      <c r="AY59" s="538"/>
      <c r="AZ59" s="538"/>
      <c r="BA59" s="538"/>
      <c r="BB59" s="538"/>
      <c r="BC59" s="538"/>
      <c r="BD59" s="538"/>
      <c r="BE59" s="538"/>
      <c r="BF59" s="658"/>
      <c r="BG59" s="538"/>
      <c r="BH59" s="538"/>
      <c r="BI59" s="538"/>
      <c r="BJ59" s="538"/>
    </row>
    <row r="60" spans="1:74" s="439" customFormat="1" ht="12.75" x14ac:dyDescent="0.2">
      <c r="A60" s="438"/>
      <c r="B60" s="790" t="s">
        <v>1105</v>
      </c>
      <c r="C60" s="774"/>
      <c r="D60" s="774"/>
      <c r="E60" s="774"/>
      <c r="F60" s="774"/>
      <c r="G60" s="774"/>
      <c r="H60" s="774"/>
      <c r="I60" s="774"/>
      <c r="J60" s="774"/>
      <c r="K60" s="774"/>
      <c r="L60" s="774"/>
      <c r="M60" s="774"/>
      <c r="N60" s="774"/>
      <c r="O60" s="774"/>
      <c r="P60" s="774"/>
      <c r="Q60" s="774"/>
      <c r="AY60" s="538"/>
      <c r="AZ60" s="538"/>
      <c r="BA60" s="538"/>
      <c r="BB60" s="538"/>
      <c r="BC60" s="538"/>
      <c r="BD60" s="538"/>
      <c r="BE60" s="538"/>
      <c r="BF60" s="658"/>
      <c r="BG60" s="538"/>
      <c r="BH60" s="538"/>
      <c r="BI60" s="538"/>
      <c r="BJ60" s="538"/>
    </row>
    <row r="61" spans="1:74" s="439" customFormat="1" ht="12" customHeight="1" x14ac:dyDescent="0.2">
      <c r="A61" s="438"/>
      <c r="B61" s="772" t="s">
        <v>1086</v>
      </c>
      <c r="C61" s="773"/>
      <c r="D61" s="773"/>
      <c r="E61" s="773"/>
      <c r="F61" s="773"/>
      <c r="G61" s="773"/>
      <c r="H61" s="773"/>
      <c r="I61" s="773"/>
      <c r="J61" s="773"/>
      <c r="K61" s="773"/>
      <c r="L61" s="773"/>
      <c r="M61" s="773"/>
      <c r="N61" s="773"/>
      <c r="O61" s="773"/>
      <c r="P61" s="773"/>
      <c r="Q61" s="774"/>
      <c r="AY61" s="538"/>
      <c r="AZ61" s="538"/>
      <c r="BA61" s="538"/>
      <c r="BB61" s="538"/>
      <c r="BC61" s="538"/>
      <c r="BD61" s="538"/>
      <c r="BE61" s="538"/>
      <c r="BF61" s="658"/>
      <c r="BG61" s="538"/>
      <c r="BH61" s="538"/>
      <c r="BI61" s="538"/>
      <c r="BJ61" s="538"/>
    </row>
    <row r="62" spans="1:74" s="440" customFormat="1" ht="12" customHeight="1" x14ac:dyDescent="0.2">
      <c r="A62" s="436"/>
      <c r="B62" s="786" t="s">
        <v>1200</v>
      </c>
      <c r="C62" s="774"/>
      <c r="D62" s="774"/>
      <c r="E62" s="774"/>
      <c r="F62" s="774"/>
      <c r="G62" s="774"/>
      <c r="H62" s="774"/>
      <c r="I62" s="774"/>
      <c r="J62" s="774"/>
      <c r="K62" s="774"/>
      <c r="L62" s="774"/>
      <c r="M62" s="774"/>
      <c r="N62" s="774"/>
      <c r="O62" s="774"/>
      <c r="P62" s="774"/>
      <c r="Q62" s="774"/>
      <c r="AY62" s="537"/>
      <c r="AZ62" s="537"/>
      <c r="BA62" s="537"/>
      <c r="BB62" s="537"/>
      <c r="BC62" s="537"/>
      <c r="BD62" s="537"/>
      <c r="BE62" s="537"/>
      <c r="BF62" s="657"/>
      <c r="BG62" s="537"/>
      <c r="BH62" s="537"/>
      <c r="BI62" s="537"/>
      <c r="BJ62" s="537"/>
    </row>
    <row r="63" spans="1:74" x14ac:dyDescent="0.2">
      <c r="BK63" s="411"/>
      <c r="BL63" s="411"/>
      <c r="BM63" s="411"/>
      <c r="BN63" s="411"/>
      <c r="BO63" s="411"/>
      <c r="BP63" s="411"/>
      <c r="BQ63" s="411"/>
      <c r="BR63" s="411"/>
      <c r="BS63" s="411"/>
      <c r="BT63" s="411"/>
      <c r="BU63" s="411"/>
      <c r="BV63" s="411"/>
    </row>
    <row r="64" spans="1: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row r="129" spans="63:74" x14ac:dyDescent="0.2">
      <c r="BK129" s="411"/>
      <c r="BL129" s="411"/>
      <c r="BM129" s="411"/>
      <c r="BN129" s="411"/>
      <c r="BO129" s="411"/>
      <c r="BP129" s="411"/>
      <c r="BQ129" s="411"/>
      <c r="BR129" s="411"/>
      <c r="BS129" s="411"/>
      <c r="BT129" s="411"/>
      <c r="BU129" s="411"/>
      <c r="BV129" s="411"/>
    </row>
    <row r="130" spans="63:74" x14ac:dyDescent="0.2">
      <c r="BK130" s="411"/>
      <c r="BL130" s="411"/>
      <c r="BM130" s="411"/>
      <c r="BN130" s="411"/>
      <c r="BO130" s="411"/>
      <c r="BP130" s="411"/>
      <c r="BQ130" s="411"/>
      <c r="BR130" s="411"/>
      <c r="BS130" s="411"/>
      <c r="BT130" s="411"/>
      <c r="BU130" s="411"/>
      <c r="BV130" s="411"/>
    </row>
    <row r="131" spans="63:74" x14ac:dyDescent="0.2">
      <c r="BK131" s="411"/>
      <c r="BL131" s="411"/>
      <c r="BM131" s="411"/>
      <c r="BN131" s="411"/>
      <c r="BO131" s="411"/>
      <c r="BP131" s="411"/>
      <c r="BQ131" s="411"/>
      <c r="BR131" s="411"/>
      <c r="BS131" s="411"/>
      <c r="BT131" s="411"/>
      <c r="BU131" s="411"/>
      <c r="BV131" s="411"/>
    </row>
    <row r="132" spans="63:74" x14ac:dyDescent="0.2">
      <c r="BK132" s="411"/>
      <c r="BL132" s="411"/>
      <c r="BM132" s="411"/>
      <c r="BN132" s="411"/>
      <c r="BO132" s="411"/>
      <c r="BP132" s="411"/>
      <c r="BQ132" s="411"/>
      <c r="BR132" s="411"/>
      <c r="BS132" s="411"/>
      <c r="BT132" s="411"/>
      <c r="BU132" s="411"/>
      <c r="BV132" s="411"/>
    </row>
    <row r="133" spans="63:74" x14ac:dyDescent="0.2">
      <c r="BK133" s="411"/>
      <c r="BL133" s="411"/>
      <c r="BM133" s="411"/>
      <c r="BN133" s="411"/>
      <c r="BO133" s="411"/>
      <c r="BP133" s="411"/>
      <c r="BQ133" s="411"/>
      <c r="BR133" s="411"/>
      <c r="BS133" s="411"/>
      <c r="BT133" s="411"/>
      <c r="BU133" s="411"/>
      <c r="BV133" s="411"/>
    </row>
    <row r="134" spans="63:74" x14ac:dyDescent="0.2">
      <c r="BK134" s="411"/>
      <c r="BL134" s="411"/>
      <c r="BM134" s="411"/>
      <c r="BN134" s="411"/>
      <c r="BO134" s="411"/>
      <c r="BP134" s="411"/>
      <c r="BQ134" s="411"/>
      <c r="BR134" s="411"/>
      <c r="BS134" s="411"/>
      <c r="BT134" s="411"/>
      <c r="BU134" s="411"/>
      <c r="BV134" s="411"/>
    </row>
    <row r="135" spans="63:74" x14ac:dyDescent="0.2">
      <c r="BK135" s="411"/>
      <c r="BL135" s="411"/>
      <c r="BM135" s="411"/>
      <c r="BN135" s="411"/>
      <c r="BO135" s="411"/>
      <c r="BP135" s="411"/>
      <c r="BQ135" s="411"/>
      <c r="BR135" s="411"/>
      <c r="BS135" s="411"/>
      <c r="BT135" s="411"/>
      <c r="BU135" s="411"/>
      <c r="BV135" s="411"/>
    </row>
    <row r="136" spans="63:74" x14ac:dyDescent="0.2">
      <c r="BK136" s="411"/>
      <c r="BL136" s="411"/>
      <c r="BM136" s="411"/>
      <c r="BN136" s="411"/>
      <c r="BO136" s="411"/>
      <c r="BP136" s="411"/>
      <c r="BQ136" s="411"/>
      <c r="BR136" s="411"/>
      <c r="BS136" s="411"/>
      <c r="BT136" s="411"/>
      <c r="BU136" s="411"/>
      <c r="BV136" s="411"/>
    </row>
    <row r="137" spans="63:74" x14ac:dyDescent="0.2">
      <c r="BK137" s="411"/>
      <c r="BL137" s="411"/>
      <c r="BM137" s="411"/>
      <c r="BN137" s="411"/>
      <c r="BO137" s="411"/>
      <c r="BP137" s="411"/>
      <c r="BQ137" s="411"/>
      <c r="BR137" s="411"/>
      <c r="BS137" s="411"/>
      <c r="BT137" s="411"/>
      <c r="BU137" s="411"/>
      <c r="BV137" s="411"/>
    </row>
  </sheetData>
  <mergeCells count="21">
    <mergeCell ref="B60:Q60"/>
    <mergeCell ref="B61:Q61"/>
    <mergeCell ref="B62:Q62"/>
    <mergeCell ref="B57:Q57"/>
    <mergeCell ref="B58:Q58"/>
    <mergeCell ref="B59:Q59"/>
    <mergeCell ref="AM3:AX3"/>
    <mergeCell ref="AY3:BJ3"/>
    <mergeCell ref="BK3:BV3"/>
    <mergeCell ref="B1:AL1"/>
    <mergeCell ref="C3:N3"/>
    <mergeCell ref="O3:Z3"/>
    <mergeCell ref="AA3:AL3"/>
    <mergeCell ref="B54:Q54"/>
    <mergeCell ref="B55:Q55"/>
    <mergeCell ref="A1:A2"/>
    <mergeCell ref="B49:Q49"/>
    <mergeCell ref="B50:Q50"/>
    <mergeCell ref="B51:Q51"/>
    <mergeCell ref="B52:Q52"/>
    <mergeCell ref="B53:Q53"/>
  </mergeCells>
  <phoneticPr fontId="2"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8"/>
  <sheetViews>
    <sheetView workbookViewId="0">
      <pane xSplit="2" ySplit="4" topLeftCell="BA5" activePane="bottomRight" state="frozen"/>
      <selection activeCell="BC15" sqref="BC15"/>
      <selection pane="topRight" activeCell="BC15" sqref="BC15"/>
      <selection pane="bottomLeft" activeCell="BC15" sqref="BC15"/>
      <selection pane="bottomRight" activeCell="BD54" sqref="BD54"/>
    </sheetView>
  </sheetViews>
  <sheetFormatPr defaultColWidth="8.5703125" defaultRowHeight="11.25" x14ac:dyDescent="0.2"/>
  <cols>
    <col min="1" max="1" width="11.5703125" style="162" customWidth="1"/>
    <col min="2" max="2" width="32.5703125" style="153" customWidth="1"/>
    <col min="3" max="50" width="6.5703125" style="153" customWidth="1"/>
    <col min="51" max="57" width="6.5703125" style="494" customWidth="1"/>
    <col min="58" max="58" width="6.5703125" style="649" customWidth="1"/>
    <col min="59" max="62" width="6.5703125" style="494" customWidth="1"/>
    <col min="63" max="74" width="6.5703125" style="153" customWidth="1"/>
    <col min="75" max="16384" width="8.5703125" style="153"/>
  </cols>
  <sheetData>
    <row r="1" spans="1:74" ht="13.35" customHeight="1" x14ac:dyDescent="0.2">
      <c r="A1" s="765" t="s">
        <v>1033</v>
      </c>
      <c r="B1" s="789" t="s">
        <v>1170</v>
      </c>
      <c r="C1" s="756"/>
      <c r="D1" s="756"/>
      <c r="E1" s="756"/>
      <c r="F1" s="756"/>
      <c r="G1" s="756"/>
      <c r="H1" s="756"/>
      <c r="I1" s="756"/>
      <c r="J1" s="756"/>
      <c r="K1" s="756"/>
      <c r="L1" s="756"/>
      <c r="M1" s="756"/>
      <c r="N1" s="756"/>
      <c r="O1" s="756"/>
      <c r="P1" s="756"/>
      <c r="Q1" s="756"/>
      <c r="R1" s="756"/>
      <c r="S1" s="756"/>
      <c r="T1" s="756"/>
      <c r="U1" s="756"/>
      <c r="V1" s="756"/>
      <c r="W1" s="756"/>
      <c r="X1" s="756"/>
      <c r="Y1" s="756"/>
      <c r="Z1" s="756"/>
      <c r="AA1" s="756"/>
      <c r="AB1" s="756"/>
      <c r="AC1" s="756"/>
      <c r="AD1" s="756"/>
      <c r="AE1" s="756"/>
      <c r="AF1" s="756"/>
      <c r="AG1" s="756"/>
      <c r="AH1" s="756"/>
      <c r="AI1" s="756"/>
      <c r="AJ1" s="756"/>
      <c r="AK1" s="756"/>
      <c r="AL1" s="756"/>
    </row>
    <row r="2" spans="1:74" ht="12.75" x14ac:dyDescent="0.2">
      <c r="A2" s="766"/>
      <c r="B2" s="542" t="str">
        <f>"U.S. Energy Information Administration  |  Short-Term Energy Outlook  - "&amp;Dates!D1</f>
        <v>U.S. Energy Information Administration  |  Short-Term Energy Outlook  - December 2015</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row>
    <row r="3" spans="1:74" s="12" customFormat="1" ht="12.75" x14ac:dyDescent="0.2">
      <c r="A3" s="14"/>
      <c r="B3" s="15"/>
      <c r="C3" s="770">
        <f>Dates!D3</f>
        <v>2011</v>
      </c>
      <c r="D3" s="761"/>
      <c r="E3" s="761"/>
      <c r="F3" s="761"/>
      <c r="G3" s="761"/>
      <c r="H3" s="761"/>
      <c r="I3" s="761"/>
      <c r="J3" s="761"/>
      <c r="K3" s="761"/>
      <c r="L3" s="761"/>
      <c r="M3" s="761"/>
      <c r="N3" s="762"/>
      <c r="O3" s="770">
        <f>C3+1</f>
        <v>2012</v>
      </c>
      <c r="P3" s="771"/>
      <c r="Q3" s="771"/>
      <c r="R3" s="771"/>
      <c r="S3" s="771"/>
      <c r="T3" s="771"/>
      <c r="U3" s="771"/>
      <c r="V3" s="771"/>
      <c r="W3" s="771"/>
      <c r="X3" s="761"/>
      <c r="Y3" s="761"/>
      <c r="Z3" s="762"/>
      <c r="AA3" s="760">
        <f>O3+1</f>
        <v>2013</v>
      </c>
      <c r="AB3" s="761"/>
      <c r="AC3" s="761"/>
      <c r="AD3" s="761"/>
      <c r="AE3" s="761"/>
      <c r="AF3" s="761"/>
      <c r="AG3" s="761"/>
      <c r="AH3" s="761"/>
      <c r="AI3" s="761"/>
      <c r="AJ3" s="761"/>
      <c r="AK3" s="761"/>
      <c r="AL3" s="762"/>
      <c r="AM3" s="760">
        <f>AA3+1</f>
        <v>2014</v>
      </c>
      <c r="AN3" s="761"/>
      <c r="AO3" s="761"/>
      <c r="AP3" s="761"/>
      <c r="AQ3" s="761"/>
      <c r="AR3" s="761"/>
      <c r="AS3" s="761"/>
      <c r="AT3" s="761"/>
      <c r="AU3" s="761"/>
      <c r="AV3" s="761"/>
      <c r="AW3" s="761"/>
      <c r="AX3" s="762"/>
      <c r="AY3" s="760">
        <f>AM3+1</f>
        <v>2015</v>
      </c>
      <c r="AZ3" s="767"/>
      <c r="BA3" s="767"/>
      <c r="BB3" s="767"/>
      <c r="BC3" s="767"/>
      <c r="BD3" s="767"/>
      <c r="BE3" s="767"/>
      <c r="BF3" s="767"/>
      <c r="BG3" s="767"/>
      <c r="BH3" s="767"/>
      <c r="BI3" s="767"/>
      <c r="BJ3" s="768"/>
      <c r="BK3" s="760">
        <f>AY3+1</f>
        <v>2016</v>
      </c>
      <c r="BL3" s="761"/>
      <c r="BM3" s="761"/>
      <c r="BN3" s="761"/>
      <c r="BO3" s="761"/>
      <c r="BP3" s="761"/>
      <c r="BQ3" s="761"/>
      <c r="BR3" s="761"/>
      <c r="BS3" s="761"/>
      <c r="BT3" s="761"/>
      <c r="BU3" s="761"/>
      <c r="BV3" s="762"/>
    </row>
    <row r="4" spans="1:74" s="12" customFormat="1" x14ac:dyDescent="0.2">
      <c r="A4" s="16"/>
      <c r="B4" s="17"/>
      <c r="C4" s="18" t="s">
        <v>634</v>
      </c>
      <c r="D4" s="18" t="s">
        <v>635</v>
      </c>
      <c r="E4" s="18" t="s">
        <v>636</v>
      </c>
      <c r="F4" s="18" t="s">
        <v>637</v>
      </c>
      <c r="G4" s="18" t="s">
        <v>638</v>
      </c>
      <c r="H4" s="18" t="s">
        <v>639</v>
      </c>
      <c r="I4" s="18" t="s">
        <v>640</v>
      </c>
      <c r="J4" s="18" t="s">
        <v>641</v>
      </c>
      <c r="K4" s="18" t="s">
        <v>642</v>
      </c>
      <c r="L4" s="18" t="s">
        <v>643</v>
      </c>
      <c r="M4" s="18" t="s">
        <v>644</v>
      </c>
      <c r="N4" s="18" t="s">
        <v>645</v>
      </c>
      <c r="O4" s="18" t="s">
        <v>634</v>
      </c>
      <c r="P4" s="18" t="s">
        <v>635</v>
      </c>
      <c r="Q4" s="18" t="s">
        <v>636</v>
      </c>
      <c r="R4" s="18" t="s">
        <v>637</v>
      </c>
      <c r="S4" s="18" t="s">
        <v>638</v>
      </c>
      <c r="T4" s="18" t="s">
        <v>639</v>
      </c>
      <c r="U4" s="18" t="s">
        <v>640</v>
      </c>
      <c r="V4" s="18" t="s">
        <v>641</v>
      </c>
      <c r="W4" s="18" t="s">
        <v>642</v>
      </c>
      <c r="X4" s="18" t="s">
        <v>643</v>
      </c>
      <c r="Y4" s="18" t="s">
        <v>644</v>
      </c>
      <c r="Z4" s="18" t="s">
        <v>645</v>
      </c>
      <c r="AA4" s="18" t="s">
        <v>634</v>
      </c>
      <c r="AB4" s="18" t="s">
        <v>635</v>
      </c>
      <c r="AC4" s="18" t="s">
        <v>636</v>
      </c>
      <c r="AD4" s="18" t="s">
        <v>637</v>
      </c>
      <c r="AE4" s="18" t="s">
        <v>638</v>
      </c>
      <c r="AF4" s="18" t="s">
        <v>639</v>
      </c>
      <c r="AG4" s="18" t="s">
        <v>640</v>
      </c>
      <c r="AH4" s="18" t="s">
        <v>641</v>
      </c>
      <c r="AI4" s="18" t="s">
        <v>642</v>
      </c>
      <c r="AJ4" s="18" t="s">
        <v>643</v>
      </c>
      <c r="AK4" s="18" t="s">
        <v>644</v>
      </c>
      <c r="AL4" s="18" t="s">
        <v>645</v>
      </c>
      <c r="AM4" s="18" t="s">
        <v>634</v>
      </c>
      <c r="AN4" s="18" t="s">
        <v>635</v>
      </c>
      <c r="AO4" s="18" t="s">
        <v>636</v>
      </c>
      <c r="AP4" s="18" t="s">
        <v>637</v>
      </c>
      <c r="AQ4" s="18" t="s">
        <v>638</v>
      </c>
      <c r="AR4" s="18" t="s">
        <v>639</v>
      </c>
      <c r="AS4" s="18" t="s">
        <v>640</v>
      </c>
      <c r="AT4" s="18" t="s">
        <v>641</v>
      </c>
      <c r="AU4" s="18" t="s">
        <v>642</v>
      </c>
      <c r="AV4" s="18" t="s">
        <v>643</v>
      </c>
      <c r="AW4" s="18" t="s">
        <v>644</v>
      </c>
      <c r="AX4" s="18" t="s">
        <v>645</v>
      </c>
      <c r="AY4" s="18" t="s">
        <v>634</v>
      </c>
      <c r="AZ4" s="18" t="s">
        <v>635</v>
      </c>
      <c r="BA4" s="18" t="s">
        <v>636</v>
      </c>
      <c r="BB4" s="18" t="s">
        <v>637</v>
      </c>
      <c r="BC4" s="18" t="s">
        <v>638</v>
      </c>
      <c r="BD4" s="18" t="s">
        <v>639</v>
      </c>
      <c r="BE4" s="18" t="s">
        <v>640</v>
      </c>
      <c r="BF4" s="18" t="s">
        <v>641</v>
      </c>
      <c r="BG4" s="18" t="s">
        <v>642</v>
      </c>
      <c r="BH4" s="18" t="s">
        <v>643</v>
      </c>
      <c r="BI4" s="18" t="s">
        <v>644</v>
      </c>
      <c r="BJ4" s="18" t="s">
        <v>645</v>
      </c>
      <c r="BK4" s="18" t="s">
        <v>634</v>
      </c>
      <c r="BL4" s="18" t="s">
        <v>635</v>
      </c>
      <c r="BM4" s="18" t="s">
        <v>636</v>
      </c>
      <c r="BN4" s="18" t="s">
        <v>637</v>
      </c>
      <c r="BO4" s="18" t="s">
        <v>638</v>
      </c>
      <c r="BP4" s="18" t="s">
        <v>639</v>
      </c>
      <c r="BQ4" s="18" t="s">
        <v>640</v>
      </c>
      <c r="BR4" s="18" t="s">
        <v>641</v>
      </c>
      <c r="BS4" s="18" t="s">
        <v>642</v>
      </c>
      <c r="BT4" s="18" t="s">
        <v>643</v>
      </c>
      <c r="BU4" s="18" t="s">
        <v>644</v>
      </c>
      <c r="BV4" s="18" t="s">
        <v>645</v>
      </c>
    </row>
    <row r="5" spans="1:74" ht="11.1" customHeight="1" x14ac:dyDescent="0.2">
      <c r="BK5" s="411"/>
      <c r="BL5" s="411"/>
      <c r="BM5" s="411"/>
      <c r="BN5" s="411"/>
      <c r="BO5" s="411"/>
      <c r="BP5" s="411"/>
      <c r="BQ5" s="411"/>
      <c r="BR5" s="411"/>
      <c r="BS5" s="411"/>
      <c r="BT5" s="411"/>
      <c r="BU5" s="411"/>
      <c r="BV5" s="411"/>
    </row>
    <row r="6" spans="1:74" ht="11.1" customHeight="1" x14ac:dyDescent="0.2">
      <c r="A6" s="162" t="s">
        <v>521</v>
      </c>
      <c r="B6" s="172" t="s">
        <v>539</v>
      </c>
      <c r="C6" s="252">
        <v>16.37492829</v>
      </c>
      <c r="D6" s="252">
        <v>15.926727143000001</v>
      </c>
      <c r="E6" s="252">
        <v>16.560343289999999</v>
      </c>
      <c r="F6" s="252">
        <v>16.464825999999999</v>
      </c>
      <c r="G6" s="252">
        <v>16.279864097000001</v>
      </c>
      <c r="H6" s="252">
        <v>16.336165667</v>
      </c>
      <c r="I6" s="252">
        <v>16.456720871000002</v>
      </c>
      <c r="J6" s="252">
        <v>16.921383515999999</v>
      </c>
      <c r="K6" s="252">
        <v>16.584654333</v>
      </c>
      <c r="L6" s="252">
        <v>17.138537871</v>
      </c>
      <c r="M6" s="252">
        <v>17.376609333000001</v>
      </c>
      <c r="N6" s="252">
        <v>17.643702161</v>
      </c>
      <c r="O6" s="252">
        <v>17.595257160999999</v>
      </c>
      <c r="P6" s="252">
        <v>17.910668137999998</v>
      </c>
      <c r="Q6" s="252">
        <v>17.600100483999999</v>
      </c>
      <c r="R6" s="252">
        <v>17.693563666999999</v>
      </c>
      <c r="S6" s="252">
        <v>17.635849547999999</v>
      </c>
      <c r="T6" s="252">
        <v>17.446440667000001</v>
      </c>
      <c r="U6" s="252">
        <v>17.638420451999998</v>
      </c>
      <c r="V6" s="252">
        <v>17.577850000000002</v>
      </c>
      <c r="W6" s="252">
        <v>17.780854333000001</v>
      </c>
      <c r="X6" s="252">
        <v>18.331838161</v>
      </c>
      <c r="Y6" s="252">
        <v>18.660291000000001</v>
      </c>
      <c r="Z6" s="252">
        <v>18.862872097</v>
      </c>
      <c r="AA6" s="252">
        <v>18.672014387000001</v>
      </c>
      <c r="AB6" s="252">
        <v>18.617724714000001</v>
      </c>
      <c r="AC6" s="252">
        <v>18.882889097</v>
      </c>
      <c r="AD6" s="252">
        <v>19.053688333</v>
      </c>
      <c r="AE6" s="252">
        <v>18.716608226000002</v>
      </c>
      <c r="AF6" s="252">
        <v>18.902202667000001</v>
      </c>
      <c r="AG6" s="252">
        <v>19.362142806000001</v>
      </c>
      <c r="AH6" s="252">
        <v>19.695496548000001</v>
      </c>
      <c r="AI6" s="252">
        <v>19.855751999999999</v>
      </c>
      <c r="AJ6" s="252">
        <v>19.812486129</v>
      </c>
      <c r="AK6" s="252">
        <v>20.225395333000002</v>
      </c>
      <c r="AL6" s="252">
        <v>20.279961516</v>
      </c>
      <c r="AM6" s="252">
        <v>20.275483129000001</v>
      </c>
      <c r="AN6" s="252">
        <v>20.362757143</v>
      </c>
      <c r="AO6" s="252">
        <v>20.640847516000001</v>
      </c>
      <c r="AP6" s="252">
        <v>21.071317000000001</v>
      </c>
      <c r="AQ6" s="252">
        <v>20.891629548000001</v>
      </c>
      <c r="AR6" s="252">
        <v>21.353992000000002</v>
      </c>
      <c r="AS6" s="252">
        <v>21.410319387000001</v>
      </c>
      <c r="AT6" s="252">
        <v>21.502363032000002</v>
      </c>
      <c r="AU6" s="252">
        <v>21.543831999999998</v>
      </c>
      <c r="AV6" s="252">
        <v>21.875104774</v>
      </c>
      <c r="AW6" s="252">
        <v>22.045529333000001</v>
      </c>
      <c r="AX6" s="252">
        <v>22.404600225999999</v>
      </c>
      <c r="AY6" s="252">
        <v>21.817170161</v>
      </c>
      <c r="AZ6" s="252">
        <v>22.087159571000001</v>
      </c>
      <c r="BA6" s="252">
        <v>22.272469677</v>
      </c>
      <c r="BB6" s="252">
        <v>22.032444000000002</v>
      </c>
      <c r="BC6" s="252">
        <v>21.563385293</v>
      </c>
      <c r="BD6" s="252">
        <v>21.668708042999999</v>
      </c>
      <c r="BE6" s="252">
        <v>22.310065793</v>
      </c>
      <c r="BF6" s="252">
        <v>22.457303024000002</v>
      </c>
      <c r="BG6" s="252">
        <v>21.827691371</v>
      </c>
      <c r="BH6" s="252">
        <v>22.003546230000001</v>
      </c>
      <c r="BI6" s="252">
        <v>22.142518204999998</v>
      </c>
      <c r="BJ6" s="409">
        <v>22.136487723999998</v>
      </c>
      <c r="BK6" s="409">
        <v>21.932167497999998</v>
      </c>
      <c r="BL6" s="409">
        <v>21.731201465000002</v>
      </c>
      <c r="BM6" s="409">
        <v>21.812441926999998</v>
      </c>
      <c r="BN6" s="409">
        <v>21.839443051</v>
      </c>
      <c r="BO6" s="409">
        <v>21.803547585</v>
      </c>
      <c r="BP6" s="409">
        <v>21.766570766000001</v>
      </c>
      <c r="BQ6" s="409">
        <v>21.821123614000001</v>
      </c>
      <c r="BR6" s="409">
        <v>21.782985394000001</v>
      </c>
      <c r="BS6" s="409">
        <v>21.761641311000002</v>
      </c>
      <c r="BT6" s="409">
        <v>21.856826677000001</v>
      </c>
      <c r="BU6" s="409">
        <v>22.112104853999998</v>
      </c>
      <c r="BV6" s="409">
        <v>22.194490987999998</v>
      </c>
    </row>
    <row r="7" spans="1:74" ht="11.1" customHeight="1" x14ac:dyDescent="0.2">
      <c r="A7" s="162" t="s">
        <v>266</v>
      </c>
      <c r="B7" s="173" t="s">
        <v>370</v>
      </c>
      <c r="C7" s="252">
        <v>3.5882260000000001</v>
      </c>
      <c r="D7" s="252">
        <v>3.4782259999999998</v>
      </c>
      <c r="E7" s="252">
        <v>3.5792259999999998</v>
      </c>
      <c r="F7" s="252">
        <v>3.549226</v>
      </c>
      <c r="G7" s="252">
        <v>3.2172260000000001</v>
      </c>
      <c r="H7" s="252">
        <v>3.3252259999999998</v>
      </c>
      <c r="I7" s="252">
        <v>3.5982259999999999</v>
      </c>
      <c r="J7" s="252">
        <v>3.7482259999999998</v>
      </c>
      <c r="K7" s="252">
        <v>3.658226</v>
      </c>
      <c r="L7" s="252">
        <v>3.7372260000000002</v>
      </c>
      <c r="M7" s="252">
        <v>3.738226</v>
      </c>
      <c r="N7" s="252">
        <v>3.9302260000000002</v>
      </c>
      <c r="O7" s="252">
        <v>3.8854289999999998</v>
      </c>
      <c r="P7" s="252">
        <v>4.0564289999999996</v>
      </c>
      <c r="Q7" s="252">
        <v>3.7944290000000001</v>
      </c>
      <c r="R7" s="252">
        <v>3.9224290000000002</v>
      </c>
      <c r="S7" s="252">
        <v>3.6924290000000002</v>
      </c>
      <c r="T7" s="252">
        <v>3.601429</v>
      </c>
      <c r="U7" s="252">
        <v>3.7814290000000002</v>
      </c>
      <c r="V7" s="252">
        <v>3.7614290000000001</v>
      </c>
      <c r="W7" s="252">
        <v>3.6784289999999999</v>
      </c>
      <c r="X7" s="252">
        <v>3.9004289999999999</v>
      </c>
      <c r="Y7" s="252">
        <v>4.0084289999999996</v>
      </c>
      <c r="Z7" s="252">
        <v>4.1944290000000004</v>
      </c>
      <c r="AA7" s="252">
        <v>4.1161479999999999</v>
      </c>
      <c r="AB7" s="252">
        <v>4.0271480000000004</v>
      </c>
      <c r="AC7" s="252">
        <v>4.188148</v>
      </c>
      <c r="AD7" s="252">
        <v>3.986148</v>
      </c>
      <c r="AE7" s="252">
        <v>3.7151480000000001</v>
      </c>
      <c r="AF7" s="252">
        <v>3.8751479999999998</v>
      </c>
      <c r="AG7" s="252">
        <v>4.0351480000000004</v>
      </c>
      <c r="AH7" s="252">
        <v>4.2101480000000002</v>
      </c>
      <c r="AI7" s="252">
        <v>4.071148</v>
      </c>
      <c r="AJ7" s="252">
        <v>4.0641480000000003</v>
      </c>
      <c r="AK7" s="252">
        <v>4.2471480000000001</v>
      </c>
      <c r="AL7" s="252">
        <v>4.3331480000000004</v>
      </c>
      <c r="AM7" s="252">
        <v>4.3781480000000004</v>
      </c>
      <c r="AN7" s="252">
        <v>4.4091480000000001</v>
      </c>
      <c r="AO7" s="252">
        <v>4.4671479999999999</v>
      </c>
      <c r="AP7" s="252">
        <v>4.3401480000000001</v>
      </c>
      <c r="AQ7" s="252">
        <v>4.1811480000000003</v>
      </c>
      <c r="AR7" s="252">
        <v>4.3031480000000002</v>
      </c>
      <c r="AS7" s="252">
        <v>4.3551479999999998</v>
      </c>
      <c r="AT7" s="252">
        <v>4.2941479999999999</v>
      </c>
      <c r="AU7" s="252">
        <v>4.3321480000000001</v>
      </c>
      <c r="AV7" s="252">
        <v>4.5141479999999996</v>
      </c>
      <c r="AW7" s="252">
        <v>4.5211480000000002</v>
      </c>
      <c r="AX7" s="252">
        <v>4.627148</v>
      </c>
      <c r="AY7" s="252">
        <v>4.6911480000000001</v>
      </c>
      <c r="AZ7" s="252">
        <v>4.7331479999999999</v>
      </c>
      <c r="BA7" s="252">
        <v>4.6221480000000001</v>
      </c>
      <c r="BB7" s="252">
        <v>4.2921480000000001</v>
      </c>
      <c r="BC7" s="252">
        <v>3.9944029446</v>
      </c>
      <c r="BD7" s="252">
        <v>4.2015144613000004</v>
      </c>
      <c r="BE7" s="252">
        <v>4.6150206730000001</v>
      </c>
      <c r="BF7" s="252">
        <v>4.7156629482000003</v>
      </c>
      <c r="BG7" s="252">
        <v>4.1707920100000004</v>
      </c>
      <c r="BH7" s="252">
        <v>4.4292058077999998</v>
      </c>
      <c r="BI7" s="252">
        <v>4.5468676483000001</v>
      </c>
      <c r="BJ7" s="409">
        <v>4.5533753537999999</v>
      </c>
      <c r="BK7" s="409">
        <v>4.5225757513999998</v>
      </c>
      <c r="BL7" s="409">
        <v>4.4949173493999997</v>
      </c>
      <c r="BM7" s="409">
        <v>4.4594808432999997</v>
      </c>
      <c r="BN7" s="409">
        <v>4.4788923660000002</v>
      </c>
      <c r="BO7" s="409">
        <v>4.4762662126999997</v>
      </c>
      <c r="BP7" s="409">
        <v>4.5196497400000002</v>
      </c>
      <c r="BQ7" s="409">
        <v>4.5072444483999998</v>
      </c>
      <c r="BR7" s="409">
        <v>4.5664231184000004</v>
      </c>
      <c r="BS7" s="409">
        <v>4.6339007579000002</v>
      </c>
      <c r="BT7" s="409">
        <v>4.6216309420000004</v>
      </c>
      <c r="BU7" s="409">
        <v>4.6118657484999996</v>
      </c>
      <c r="BV7" s="409">
        <v>4.5478390555999999</v>
      </c>
    </row>
    <row r="8" spans="1:74" ht="11.1" customHeight="1" x14ac:dyDescent="0.2">
      <c r="A8" s="162" t="s">
        <v>267</v>
      </c>
      <c r="B8" s="173" t="s">
        <v>371</v>
      </c>
      <c r="C8" s="252">
        <v>3.0068239999999999</v>
      </c>
      <c r="D8" s="252">
        <v>2.9668239999999999</v>
      </c>
      <c r="E8" s="252">
        <v>2.9908239999999999</v>
      </c>
      <c r="F8" s="252">
        <v>2.9948239999999999</v>
      </c>
      <c r="G8" s="252">
        <v>2.9794459999999998</v>
      </c>
      <c r="H8" s="252">
        <v>2.965824</v>
      </c>
      <c r="I8" s="252">
        <v>2.9488240000000001</v>
      </c>
      <c r="J8" s="252">
        <v>2.957824</v>
      </c>
      <c r="K8" s="252">
        <v>2.8878240000000002</v>
      </c>
      <c r="L8" s="252">
        <v>2.9508239999999999</v>
      </c>
      <c r="M8" s="252">
        <v>2.9208240000000001</v>
      </c>
      <c r="N8" s="252">
        <v>2.9478240000000002</v>
      </c>
      <c r="O8" s="252">
        <v>2.9176099999999998</v>
      </c>
      <c r="P8" s="252">
        <v>2.9446099999999999</v>
      </c>
      <c r="Q8" s="252">
        <v>2.9626100000000002</v>
      </c>
      <c r="R8" s="252">
        <v>2.9576099999999999</v>
      </c>
      <c r="S8" s="252">
        <v>2.9496099999999998</v>
      </c>
      <c r="T8" s="252">
        <v>2.9496099999999998</v>
      </c>
      <c r="U8" s="252">
        <v>2.9256099999999998</v>
      </c>
      <c r="V8" s="252">
        <v>2.9626100000000002</v>
      </c>
      <c r="W8" s="252">
        <v>2.9496099999999998</v>
      </c>
      <c r="X8" s="252">
        <v>2.8986100000000001</v>
      </c>
      <c r="Y8" s="252">
        <v>2.9516100000000001</v>
      </c>
      <c r="Z8" s="252">
        <v>2.9206099999999999</v>
      </c>
      <c r="AA8" s="252">
        <v>2.960143</v>
      </c>
      <c r="AB8" s="252">
        <v>2.9511430000000001</v>
      </c>
      <c r="AC8" s="252">
        <v>2.9021430000000001</v>
      </c>
      <c r="AD8" s="252">
        <v>2.9021430000000001</v>
      </c>
      <c r="AE8" s="252">
        <v>2.8851429999999998</v>
      </c>
      <c r="AF8" s="252">
        <v>2.9131429999999998</v>
      </c>
      <c r="AG8" s="252">
        <v>2.8821430000000001</v>
      </c>
      <c r="AH8" s="252">
        <v>2.915143</v>
      </c>
      <c r="AI8" s="252">
        <v>2.9181430000000002</v>
      </c>
      <c r="AJ8" s="252">
        <v>2.9331429999999998</v>
      </c>
      <c r="AK8" s="252">
        <v>2.9061430000000001</v>
      </c>
      <c r="AL8" s="252">
        <v>2.915143</v>
      </c>
      <c r="AM8" s="252">
        <v>2.8901430000000001</v>
      </c>
      <c r="AN8" s="252">
        <v>2.899143</v>
      </c>
      <c r="AO8" s="252">
        <v>2.8801429999999999</v>
      </c>
      <c r="AP8" s="252">
        <v>2.8731429999999998</v>
      </c>
      <c r="AQ8" s="252">
        <v>2.8891429999999998</v>
      </c>
      <c r="AR8" s="252">
        <v>2.8291430000000002</v>
      </c>
      <c r="AS8" s="252">
        <v>2.7751429999999999</v>
      </c>
      <c r="AT8" s="252">
        <v>2.8091430000000002</v>
      </c>
      <c r="AU8" s="252">
        <v>2.7831429999999999</v>
      </c>
      <c r="AV8" s="252">
        <v>2.7521429999999998</v>
      </c>
      <c r="AW8" s="252">
        <v>2.7441430000000002</v>
      </c>
      <c r="AX8" s="252">
        <v>2.738143</v>
      </c>
      <c r="AY8" s="252">
        <v>2.6351429999999998</v>
      </c>
      <c r="AZ8" s="252">
        <v>2.7111429999999999</v>
      </c>
      <c r="BA8" s="252">
        <v>2.6921430000000002</v>
      </c>
      <c r="BB8" s="252">
        <v>2.5451429999999999</v>
      </c>
      <c r="BC8" s="252">
        <v>2.5742583483999999</v>
      </c>
      <c r="BD8" s="252">
        <v>2.6057612484999999</v>
      </c>
      <c r="BE8" s="252">
        <v>2.6349902814999999</v>
      </c>
      <c r="BF8" s="252">
        <v>2.6178284306999999</v>
      </c>
      <c r="BG8" s="252">
        <v>2.6219976420000002</v>
      </c>
      <c r="BH8" s="252">
        <v>2.6584734387000002</v>
      </c>
      <c r="BI8" s="252">
        <v>2.6557157674999998</v>
      </c>
      <c r="BJ8" s="409">
        <v>2.6482860704000002</v>
      </c>
      <c r="BK8" s="409">
        <v>2.6441267470000001</v>
      </c>
      <c r="BL8" s="409">
        <v>2.6404917153</v>
      </c>
      <c r="BM8" s="409">
        <v>2.6364847839999999</v>
      </c>
      <c r="BN8" s="409">
        <v>2.6327581853000002</v>
      </c>
      <c r="BO8" s="409">
        <v>2.6287764727999998</v>
      </c>
      <c r="BP8" s="409">
        <v>2.6254451260999998</v>
      </c>
      <c r="BQ8" s="409">
        <v>2.6217838651999998</v>
      </c>
      <c r="BR8" s="409">
        <v>2.6180517752000001</v>
      </c>
      <c r="BS8" s="409">
        <v>2.6146153528</v>
      </c>
      <c r="BT8" s="409">
        <v>2.610733535</v>
      </c>
      <c r="BU8" s="409">
        <v>2.6071343055999998</v>
      </c>
      <c r="BV8" s="409">
        <v>2.6034412320999998</v>
      </c>
    </row>
    <row r="9" spans="1:74" ht="11.1" customHeight="1" x14ac:dyDescent="0.2">
      <c r="A9" s="162" t="s">
        <v>268</v>
      </c>
      <c r="B9" s="173" t="s">
        <v>372</v>
      </c>
      <c r="C9" s="252">
        <v>9.7798782902999992</v>
      </c>
      <c r="D9" s="252">
        <v>9.4816771429000006</v>
      </c>
      <c r="E9" s="252">
        <v>9.9902932903000004</v>
      </c>
      <c r="F9" s="252">
        <v>9.920776</v>
      </c>
      <c r="G9" s="252">
        <v>10.083192097</v>
      </c>
      <c r="H9" s="252">
        <v>10.045115666999999</v>
      </c>
      <c r="I9" s="252">
        <v>9.9096708709999994</v>
      </c>
      <c r="J9" s="252">
        <v>10.215333515999999</v>
      </c>
      <c r="K9" s="252">
        <v>10.038604333</v>
      </c>
      <c r="L9" s="252">
        <v>10.450487871</v>
      </c>
      <c r="M9" s="252">
        <v>10.717559333000001</v>
      </c>
      <c r="N9" s="252">
        <v>10.765652161</v>
      </c>
      <c r="O9" s="252">
        <v>10.792218160999999</v>
      </c>
      <c r="P9" s="252">
        <v>10.909629138</v>
      </c>
      <c r="Q9" s="252">
        <v>10.843061484</v>
      </c>
      <c r="R9" s="252">
        <v>10.813524666999999</v>
      </c>
      <c r="S9" s="252">
        <v>10.993810548000001</v>
      </c>
      <c r="T9" s="252">
        <v>10.895401667</v>
      </c>
      <c r="U9" s="252">
        <v>10.931381452</v>
      </c>
      <c r="V9" s="252">
        <v>10.853811</v>
      </c>
      <c r="W9" s="252">
        <v>11.152815332999999</v>
      </c>
      <c r="X9" s="252">
        <v>11.532799161</v>
      </c>
      <c r="Y9" s="252">
        <v>11.700252000000001</v>
      </c>
      <c r="Z9" s="252">
        <v>11.747833096999999</v>
      </c>
      <c r="AA9" s="252">
        <v>11.595723387</v>
      </c>
      <c r="AB9" s="252">
        <v>11.639433714000001</v>
      </c>
      <c r="AC9" s="252">
        <v>11.792598097000001</v>
      </c>
      <c r="AD9" s="252">
        <v>12.165397333</v>
      </c>
      <c r="AE9" s="252">
        <v>12.116317226</v>
      </c>
      <c r="AF9" s="252">
        <v>12.113911667</v>
      </c>
      <c r="AG9" s="252">
        <v>12.444851806000001</v>
      </c>
      <c r="AH9" s="252">
        <v>12.570205548000001</v>
      </c>
      <c r="AI9" s="252">
        <v>12.866460999999999</v>
      </c>
      <c r="AJ9" s="252">
        <v>12.815195128999999</v>
      </c>
      <c r="AK9" s="252">
        <v>13.072104333</v>
      </c>
      <c r="AL9" s="252">
        <v>13.031670516</v>
      </c>
      <c r="AM9" s="252">
        <v>13.007192129</v>
      </c>
      <c r="AN9" s="252">
        <v>13.054466143000001</v>
      </c>
      <c r="AO9" s="252">
        <v>13.293556516000001</v>
      </c>
      <c r="AP9" s="252">
        <v>13.858026000000001</v>
      </c>
      <c r="AQ9" s="252">
        <v>13.821338548</v>
      </c>
      <c r="AR9" s="252">
        <v>14.221700999999999</v>
      </c>
      <c r="AS9" s="252">
        <v>14.280028387</v>
      </c>
      <c r="AT9" s="252">
        <v>14.399072031999999</v>
      </c>
      <c r="AU9" s="252">
        <v>14.428540999999999</v>
      </c>
      <c r="AV9" s="252">
        <v>14.608813774</v>
      </c>
      <c r="AW9" s="252">
        <v>14.780238333</v>
      </c>
      <c r="AX9" s="252">
        <v>15.039309226</v>
      </c>
      <c r="AY9" s="252">
        <v>14.490879161000001</v>
      </c>
      <c r="AZ9" s="252">
        <v>14.642868570999999</v>
      </c>
      <c r="BA9" s="252">
        <v>14.958178676999999</v>
      </c>
      <c r="BB9" s="252">
        <v>15.195152999999999</v>
      </c>
      <c r="BC9" s="252">
        <v>14.994724</v>
      </c>
      <c r="BD9" s="252">
        <v>14.861432333</v>
      </c>
      <c r="BE9" s="252">
        <v>15.060054838999999</v>
      </c>
      <c r="BF9" s="252">
        <v>15.123811645</v>
      </c>
      <c r="BG9" s="252">
        <v>15.034901719</v>
      </c>
      <c r="BH9" s="252">
        <v>14.915866983000001</v>
      </c>
      <c r="BI9" s="252">
        <v>14.939934789</v>
      </c>
      <c r="BJ9" s="409">
        <v>14.934826299999999</v>
      </c>
      <c r="BK9" s="409">
        <v>14.765465000000001</v>
      </c>
      <c r="BL9" s="409">
        <v>14.595792400000001</v>
      </c>
      <c r="BM9" s="409">
        <v>14.7164763</v>
      </c>
      <c r="BN9" s="409">
        <v>14.7277925</v>
      </c>
      <c r="BO9" s="409">
        <v>14.6985049</v>
      </c>
      <c r="BP9" s="409">
        <v>14.6214759</v>
      </c>
      <c r="BQ9" s="409">
        <v>14.6920953</v>
      </c>
      <c r="BR9" s="409">
        <v>14.5985105</v>
      </c>
      <c r="BS9" s="409">
        <v>14.513125199999999</v>
      </c>
      <c r="BT9" s="409">
        <v>14.6244622</v>
      </c>
      <c r="BU9" s="409">
        <v>14.8931048</v>
      </c>
      <c r="BV9" s="409">
        <v>15.043210699999999</v>
      </c>
    </row>
    <row r="10" spans="1:74" ht="11.1" customHeight="1" x14ac:dyDescent="0.2">
      <c r="C10" s="223"/>
      <c r="D10" s="223"/>
      <c r="E10" s="223"/>
      <c r="F10" s="223"/>
      <c r="G10" s="223"/>
      <c r="H10" s="223"/>
      <c r="I10" s="223"/>
      <c r="J10" s="223"/>
      <c r="K10" s="223"/>
      <c r="L10" s="223"/>
      <c r="M10" s="223"/>
      <c r="N10" s="223"/>
      <c r="O10" s="223"/>
      <c r="P10" s="223"/>
      <c r="Q10" s="223"/>
      <c r="R10" s="223"/>
      <c r="S10" s="223"/>
      <c r="T10" s="223"/>
      <c r="U10" s="223"/>
      <c r="V10" s="223"/>
      <c r="W10" s="223"/>
      <c r="X10" s="223"/>
      <c r="Y10" s="223"/>
      <c r="Z10" s="223"/>
      <c r="AA10" s="223"/>
      <c r="AB10" s="223"/>
      <c r="AC10" s="223"/>
      <c r="AD10" s="223"/>
      <c r="AE10" s="223"/>
      <c r="AF10" s="223"/>
      <c r="AG10" s="223"/>
      <c r="AH10" s="223"/>
      <c r="AI10" s="223"/>
      <c r="AJ10" s="223"/>
      <c r="AK10" s="223"/>
      <c r="AL10" s="223"/>
      <c r="AM10" s="223"/>
      <c r="AN10" s="223"/>
      <c r="AO10" s="223"/>
      <c r="AP10" s="223"/>
      <c r="AQ10" s="223"/>
      <c r="AR10" s="223"/>
      <c r="AS10" s="223"/>
      <c r="AT10" s="223"/>
      <c r="AU10" s="223"/>
      <c r="AV10" s="223"/>
      <c r="AW10" s="223"/>
      <c r="AX10" s="223"/>
      <c r="AY10" s="648"/>
      <c r="AZ10" s="648"/>
      <c r="BA10" s="648"/>
      <c r="BB10" s="648"/>
      <c r="BC10" s="648"/>
      <c r="BD10" s="648"/>
      <c r="BE10" s="648"/>
      <c r="BF10" s="648"/>
      <c r="BG10" s="648"/>
      <c r="BH10" s="648"/>
      <c r="BI10" s="648"/>
      <c r="BJ10" s="492"/>
      <c r="BK10" s="410"/>
      <c r="BL10" s="410"/>
      <c r="BM10" s="410"/>
      <c r="BN10" s="410"/>
      <c r="BO10" s="410"/>
      <c r="BP10" s="410"/>
      <c r="BQ10" s="410"/>
      <c r="BR10" s="410"/>
      <c r="BS10" s="410"/>
      <c r="BT10" s="410"/>
      <c r="BU10" s="410"/>
      <c r="BV10" s="410"/>
    </row>
    <row r="11" spans="1:74" ht="11.1" customHeight="1" x14ac:dyDescent="0.2">
      <c r="A11" s="162" t="s">
        <v>520</v>
      </c>
      <c r="B11" s="172" t="s">
        <v>540</v>
      </c>
      <c r="C11" s="252">
        <v>4.5096283174999998</v>
      </c>
      <c r="D11" s="252">
        <v>4.4486450773000001</v>
      </c>
      <c r="E11" s="252">
        <v>4.4834574864999999</v>
      </c>
      <c r="F11" s="252">
        <v>4.5084417242999999</v>
      </c>
      <c r="G11" s="252">
        <v>5.0073515513000002</v>
      </c>
      <c r="H11" s="252">
        <v>5.2126412128000004</v>
      </c>
      <c r="I11" s="252">
        <v>5.1349280082000002</v>
      </c>
      <c r="J11" s="252">
        <v>5.1901917248</v>
      </c>
      <c r="K11" s="252">
        <v>5.2398980383999998</v>
      </c>
      <c r="L11" s="252">
        <v>5.0029445557000001</v>
      </c>
      <c r="M11" s="252">
        <v>4.9562384845</v>
      </c>
      <c r="N11" s="252">
        <v>4.6981220852999996</v>
      </c>
      <c r="O11" s="252">
        <v>4.6273988982000001</v>
      </c>
      <c r="P11" s="252">
        <v>4.5825176089999999</v>
      </c>
      <c r="Q11" s="252">
        <v>4.4455313903000002</v>
      </c>
      <c r="R11" s="252">
        <v>4.4872989647999999</v>
      </c>
      <c r="S11" s="252">
        <v>4.8219135271000004</v>
      </c>
      <c r="T11" s="252">
        <v>4.8342269128000002</v>
      </c>
      <c r="U11" s="252">
        <v>5.0809618900000002</v>
      </c>
      <c r="V11" s="252">
        <v>5.1096648050000004</v>
      </c>
      <c r="W11" s="252">
        <v>5.0056388846999997</v>
      </c>
      <c r="X11" s="252">
        <v>5.0790325719</v>
      </c>
      <c r="Y11" s="252">
        <v>4.9202570468999998</v>
      </c>
      <c r="Z11" s="252">
        <v>4.7316214576000002</v>
      </c>
      <c r="AA11" s="252">
        <v>4.5224867607999997</v>
      </c>
      <c r="AB11" s="252">
        <v>4.4533845120000004</v>
      </c>
      <c r="AC11" s="252">
        <v>4.2779241579000002</v>
      </c>
      <c r="AD11" s="252">
        <v>4.6796755076999998</v>
      </c>
      <c r="AE11" s="252">
        <v>5.0591427444999999</v>
      </c>
      <c r="AF11" s="252">
        <v>5.0901221002000003</v>
      </c>
      <c r="AG11" s="252">
        <v>5.1897673293000004</v>
      </c>
      <c r="AH11" s="252">
        <v>5.2913828956</v>
      </c>
      <c r="AI11" s="252">
        <v>5.2730944353</v>
      </c>
      <c r="AJ11" s="252">
        <v>5.1537371453</v>
      </c>
      <c r="AK11" s="252">
        <v>5.0993034453000003</v>
      </c>
      <c r="AL11" s="252">
        <v>4.8031475318999997</v>
      </c>
      <c r="AM11" s="252">
        <v>4.5131230723</v>
      </c>
      <c r="AN11" s="252">
        <v>4.5770173830000003</v>
      </c>
      <c r="AO11" s="252">
        <v>4.5392416452999997</v>
      </c>
      <c r="AP11" s="252">
        <v>4.8052026452999996</v>
      </c>
      <c r="AQ11" s="252">
        <v>5.2211736453000004</v>
      </c>
      <c r="AR11" s="252">
        <v>5.4592446453000001</v>
      </c>
      <c r="AS11" s="252">
        <v>5.4118416453</v>
      </c>
      <c r="AT11" s="252">
        <v>5.6648226453000001</v>
      </c>
      <c r="AU11" s="252">
        <v>5.5839406453000002</v>
      </c>
      <c r="AV11" s="252">
        <v>5.7367436452999998</v>
      </c>
      <c r="AW11" s="252">
        <v>5.2701886453000002</v>
      </c>
      <c r="AX11" s="252">
        <v>5.1530416453000001</v>
      </c>
      <c r="AY11" s="252">
        <v>5.0127206452999999</v>
      </c>
      <c r="AZ11" s="252">
        <v>4.9396176453000002</v>
      </c>
      <c r="BA11" s="252">
        <v>4.8973693452999996</v>
      </c>
      <c r="BB11" s="252">
        <v>5.1550066453000003</v>
      </c>
      <c r="BC11" s="252">
        <v>5.4532626339999997</v>
      </c>
      <c r="BD11" s="252">
        <v>5.6661355168999998</v>
      </c>
      <c r="BE11" s="252">
        <v>5.5956142908000004</v>
      </c>
      <c r="BF11" s="252">
        <v>5.8602166364999997</v>
      </c>
      <c r="BG11" s="252">
        <v>5.6212983837000001</v>
      </c>
      <c r="BH11" s="252">
        <v>5.7687996291000001</v>
      </c>
      <c r="BI11" s="252">
        <v>5.1892096095999998</v>
      </c>
      <c r="BJ11" s="409">
        <v>5.1840040843999997</v>
      </c>
      <c r="BK11" s="409">
        <v>5.0394811611000003</v>
      </c>
      <c r="BL11" s="409">
        <v>4.9597109152999996</v>
      </c>
      <c r="BM11" s="409">
        <v>4.9572383545000003</v>
      </c>
      <c r="BN11" s="409">
        <v>5.2596947332999999</v>
      </c>
      <c r="BO11" s="409">
        <v>5.5137080598999999</v>
      </c>
      <c r="BP11" s="409">
        <v>5.7279248974000003</v>
      </c>
      <c r="BQ11" s="409">
        <v>5.6528065818000002</v>
      </c>
      <c r="BR11" s="409">
        <v>5.9155265432000004</v>
      </c>
      <c r="BS11" s="409">
        <v>5.6768159046999997</v>
      </c>
      <c r="BT11" s="409">
        <v>5.8239269922999997</v>
      </c>
      <c r="BU11" s="409">
        <v>5.3521262108999998</v>
      </c>
      <c r="BV11" s="409">
        <v>5.2276408365</v>
      </c>
    </row>
    <row r="12" spans="1:74" ht="11.1" customHeight="1" x14ac:dyDescent="0.2">
      <c r="A12" s="162" t="s">
        <v>269</v>
      </c>
      <c r="B12" s="173" t="s">
        <v>373</v>
      </c>
      <c r="C12" s="252">
        <v>0.77448420837999998</v>
      </c>
      <c r="D12" s="252">
        <v>0.77871965543999999</v>
      </c>
      <c r="E12" s="252">
        <v>0.78135778968000003</v>
      </c>
      <c r="F12" s="252">
        <v>0.69182138436999996</v>
      </c>
      <c r="G12" s="252">
        <v>0.71735461977000003</v>
      </c>
      <c r="H12" s="252">
        <v>0.72696107705000002</v>
      </c>
      <c r="I12" s="252">
        <v>0.75507750972999998</v>
      </c>
      <c r="J12" s="252">
        <v>0.78570746432000005</v>
      </c>
      <c r="K12" s="252">
        <v>0.78827692696999996</v>
      </c>
      <c r="L12" s="252">
        <v>0.79518806162</v>
      </c>
      <c r="M12" s="252">
        <v>0.78835879974</v>
      </c>
      <c r="N12" s="252">
        <v>0.78040998117000004</v>
      </c>
      <c r="O12" s="252">
        <v>0.73965363272999995</v>
      </c>
      <c r="P12" s="252">
        <v>0.73738854115999997</v>
      </c>
      <c r="Q12" s="252">
        <v>0.72982793957000003</v>
      </c>
      <c r="R12" s="252">
        <v>0.73071241677999998</v>
      </c>
      <c r="S12" s="252">
        <v>0.73416708509999995</v>
      </c>
      <c r="T12" s="252">
        <v>0.71137257259999997</v>
      </c>
      <c r="U12" s="252">
        <v>0.73281390856999995</v>
      </c>
      <c r="V12" s="252">
        <v>0.73731430113999996</v>
      </c>
      <c r="W12" s="252">
        <v>0.71631775464000003</v>
      </c>
      <c r="X12" s="252">
        <v>0.71085562390000001</v>
      </c>
      <c r="Y12" s="252">
        <v>0.69517370951000002</v>
      </c>
      <c r="Z12" s="252">
        <v>0.70248627847</v>
      </c>
      <c r="AA12" s="252">
        <v>0.69552984526999995</v>
      </c>
      <c r="AB12" s="252">
        <v>0.68784884527000001</v>
      </c>
      <c r="AC12" s="252">
        <v>0.68897084526999997</v>
      </c>
      <c r="AD12" s="252">
        <v>0.69741684527000003</v>
      </c>
      <c r="AE12" s="252">
        <v>0.69619584527</v>
      </c>
      <c r="AF12" s="252">
        <v>0.70278384527000004</v>
      </c>
      <c r="AG12" s="252">
        <v>0.71978984527000001</v>
      </c>
      <c r="AH12" s="252">
        <v>0.71992884527000001</v>
      </c>
      <c r="AI12" s="252">
        <v>0.73033984526999995</v>
      </c>
      <c r="AJ12" s="252">
        <v>0.73413584526999998</v>
      </c>
      <c r="AK12" s="252">
        <v>0.72595984527000001</v>
      </c>
      <c r="AL12" s="252">
        <v>0.69493684526999999</v>
      </c>
      <c r="AM12" s="252">
        <v>0.70060584527000003</v>
      </c>
      <c r="AN12" s="252">
        <v>0.70221084526999999</v>
      </c>
      <c r="AO12" s="252">
        <v>0.69194484527</v>
      </c>
      <c r="AP12" s="252">
        <v>0.67974684526999996</v>
      </c>
      <c r="AQ12" s="252">
        <v>0.71281284527</v>
      </c>
      <c r="AR12" s="252">
        <v>0.72322684527000003</v>
      </c>
      <c r="AS12" s="252">
        <v>0.72134684527000004</v>
      </c>
      <c r="AT12" s="252">
        <v>0.72659784527000004</v>
      </c>
      <c r="AU12" s="252">
        <v>0.74355484527000004</v>
      </c>
      <c r="AV12" s="252">
        <v>0.74532584527000001</v>
      </c>
      <c r="AW12" s="252">
        <v>0.72745084527000003</v>
      </c>
      <c r="AX12" s="252">
        <v>0.70611884527000002</v>
      </c>
      <c r="AY12" s="252">
        <v>0.69576884527000005</v>
      </c>
      <c r="AZ12" s="252">
        <v>0.68570484526999997</v>
      </c>
      <c r="BA12" s="252">
        <v>0.68512484526999995</v>
      </c>
      <c r="BB12" s="252">
        <v>0.70063384527000006</v>
      </c>
      <c r="BC12" s="252">
        <v>0.70548396731999996</v>
      </c>
      <c r="BD12" s="252">
        <v>0.72383609757</v>
      </c>
      <c r="BE12" s="252">
        <v>0.73776487625999998</v>
      </c>
      <c r="BF12" s="252">
        <v>0.73591074167000003</v>
      </c>
      <c r="BG12" s="252">
        <v>0.76232585010999998</v>
      </c>
      <c r="BH12" s="252">
        <v>0.76465882653999995</v>
      </c>
      <c r="BI12" s="252">
        <v>0.74780866427000003</v>
      </c>
      <c r="BJ12" s="409">
        <v>0.72548231698999999</v>
      </c>
      <c r="BK12" s="409">
        <v>0.71507869413000003</v>
      </c>
      <c r="BL12" s="409">
        <v>0.68593865968000001</v>
      </c>
      <c r="BM12" s="409">
        <v>0.70842829721</v>
      </c>
      <c r="BN12" s="409">
        <v>0.71804430448000001</v>
      </c>
      <c r="BO12" s="409">
        <v>0.71876239543999998</v>
      </c>
      <c r="BP12" s="409">
        <v>0.73712815019</v>
      </c>
      <c r="BQ12" s="409">
        <v>0.75002623962000003</v>
      </c>
      <c r="BR12" s="409">
        <v>0.74920760503999995</v>
      </c>
      <c r="BS12" s="409">
        <v>0.77510529137999995</v>
      </c>
      <c r="BT12" s="409">
        <v>0.7773356884</v>
      </c>
      <c r="BU12" s="409">
        <v>0.75930945474</v>
      </c>
      <c r="BV12" s="409">
        <v>0.73788383461999996</v>
      </c>
    </row>
    <row r="13" spans="1:74" ht="11.1" customHeight="1" x14ac:dyDescent="0.2">
      <c r="A13" s="162" t="s">
        <v>270</v>
      </c>
      <c r="B13" s="173" t="s">
        <v>374</v>
      </c>
      <c r="C13" s="252">
        <v>2.3847449705999999</v>
      </c>
      <c r="D13" s="252">
        <v>2.2886372920000002</v>
      </c>
      <c r="E13" s="252">
        <v>2.3067423146000001</v>
      </c>
      <c r="F13" s="252">
        <v>2.4127850229000001</v>
      </c>
      <c r="G13" s="252">
        <v>2.8522742721999998</v>
      </c>
      <c r="H13" s="252">
        <v>3.0335435522999998</v>
      </c>
      <c r="I13" s="252">
        <v>2.9468407623999999</v>
      </c>
      <c r="J13" s="252">
        <v>2.9484150989</v>
      </c>
      <c r="K13" s="252">
        <v>3.0515896465000001</v>
      </c>
      <c r="L13" s="252">
        <v>2.7669315825999998</v>
      </c>
      <c r="M13" s="252">
        <v>2.7096376983999999</v>
      </c>
      <c r="N13" s="252">
        <v>2.4964006534999998</v>
      </c>
      <c r="O13" s="252">
        <v>2.4706852119999998</v>
      </c>
      <c r="P13" s="252">
        <v>2.4526600043000002</v>
      </c>
      <c r="Q13" s="252">
        <v>2.2737223771999999</v>
      </c>
      <c r="R13" s="252">
        <v>2.3158186944999999</v>
      </c>
      <c r="S13" s="252">
        <v>2.6597611484999999</v>
      </c>
      <c r="T13" s="252">
        <v>2.7040335867</v>
      </c>
      <c r="U13" s="252">
        <v>2.9243777579999999</v>
      </c>
      <c r="V13" s="252">
        <v>2.9707048504000002</v>
      </c>
      <c r="W13" s="252">
        <v>2.8377899366000001</v>
      </c>
      <c r="X13" s="252">
        <v>2.9063916845</v>
      </c>
      <c r="Y13" s="252">
        <v>2.7554825939000001</v>
      </c>
      <c r="Z13" s="252">
        <v>2.5386264656000002</v>
      </c>
      <c r="AA13" s="252">
        <v>2.3057616121</v>
      </c>
      <c r="AB13" s="252">
        <v>2.2485943632000001</v>
      </c>
      <c r="AC13" s="252">
        <v>2.0665852791999999</v>
      </c>
      <c r="AD13" s="252">
        <v>2.4649226390000001</v>
      </c>
      <c r="AE13" s="252">
        <v>2.8437075856999998</v>
      </c>
      <c r="AF13" s="252">
        <v>2.9063448515000001</v>
      </c>
      <c r="AG13" s="252">
        <v>2.9475783404999998</v>
      </c>
      <c r="AH13" s="252">
        <v>3.0292115868999998</v>
      </c>
      <c r="AI13" s="252">
        <v>3.0530417464999999</v>
      </c>
      <c r="AJ13" s="252">
        <v>2.9431127465000002</v>
      </c>
      <c r="AK13" s="252">
        <v>2.8772927465000002</v>
      </c>
      <c r="AL13" s="252">
        <v>2.6141186330999999</v>
      </c>
      <c r="AM13" s="252">
        <v>2.3116261736000001</v>
      </c>
      <c r="AN13" s="252">
        <v>2.3538644842999998</v>
      </c>
      <c r="AO13" s="252">
        <v>2.3471347465000001</v>
      </c>
      <c r="AP13" s="252">
        <v>2.6720947465</v>
      </c>
      <c r="AQ13" s="252">
        <v>3.0454467465000001</v>
      </c>
      <c r="AR13" s="252">
        <v>3.2200877465</v>
      </c>
      <c r="AS13" s="252">
        <v>3.2031017464999998</v>
      </c>
      <c r="AT13" s="252">
        <v>3.4319797465000002</v>
      </c>
      <c r="AU13" s="252">
        <v>3.3354477464999999</v>
      </c>
      <c r="AV13" s="252">
        <v>3.4737657464999998</v>
      </c>
      <c r="AW13" s="252">
        <v>3.0321517464999999</v>
      </c>
      <c r="AX13" s="252">
        <v>2.9266107465000002</v>
      </c>
      <c r="AY13" s="252">
        <v>2.7749447465000001</v>
      </c>
      <c r="AZ13" s="252">
        <v>2.7240707464999998</v>
      </c>
      <c r="BA13" s="252">
        <v>2.6938907465000002</v>
      </c>
      <c r="BB13" s="252">
        <v>2.9491057464999999</v>
      </c>
      <c r="BC13" s="252">
        <v>3.2272101742000001</v>
      </c>
      <c r="BD13" s="252">
        <v>3.4413792819000002</v>
      </c>
      <c r="BE13" s="252">
        <v>3.4068258957999999</v>
      </c>
      <c r="BF13" s="252">
        <v>3.658899436</v>
      </c>
      <c r="BG13" s="252">
        <v>3.3578418561999999</v>
      </c>
      <c r="BH13" s="252">
        <v>3.4912372867000001</v>
      </c>
      <c r="BI13" s="252">
        <v>2.9338756072000001</v>
      </c>
      <c r="BJ13" s="409">
        <v>2.9453467743999999</v>
      </c>
      <c r="BK13" s="409">
        <v>2.7873200811999999</v>
      </c>
      <c r="BL13" s="409">
        <v>2.7419227243000002</v>
      </c>
      <c r="BM13" s="409">
        <v>2.7177096942999999</v>
      </c>
      <c r="BN13" s="409">
        <v>3.0093742393</v>
      </c>
      <c r="BO13" s="409">
        <v>3.2620418136999998</v>
      </c>
      <c r="BP13" s="409">
        <v>3.4785412716000002</v>
      </c>
      <c r="BQ13" s="409">
        <v>3.4412443640000001</v>
      </c>
      <c r="BR13" s="409">
        <v>3.6911636508000001</v>
      </c>
      <c r="BS13" s="409">
        <v>3.3916640594</v>
      </c>
      <c r="BT13" s="409">
        <v>3.5254914764</v>
      </c>
      <c r="BU13" s="409">
        <v>3.0778139685000001</v>
      </c>
      <c r="BV13" s="409">
        <v>2.9698434852000002</v>
      </c>
    </row>
    <row r="14" spans="1:74" ht="11.1" customHeight="1" x14ac:dyDescent="0.2">
      <c r="A14" s="162" t="s">
        <v>271</v>
      </c>
      <c r="B14" s="173" t="s">
        <v>375</v>
      </c>
      <c r="C14" s="252">
        <v>0.86323453410999995</v>
      </c>
      <c r="D14" s="252">
        <v>0.88563997885000001</v>
      </c>
      <c r="E14" s="252">
        <v>0.91069736076999996</v>
      </c>
      <c r="F14" s="252">
        <v>0.92912395654000002</v>
      </c>
      <c r="G14" s="252">
        <v>0.95168712219999996</v>
      </c>
      <c r="H14" s="252">
        <v>0.96257137637000001</v>
      </c>
      <c r="I14" s="252">
        <v>0.95334383900999997</v>
      </c>
      <c r="J14" s="252">
        <v>0.97678746453999998</v>
      </c>
      <c r="K14" s="252">
        <v>0.91631399781</v>
      </c>
      <c r="L14" s="252">
        <v>0.96529881441999998</v>
      </c>
      <c r="M14" s="252">
        <v>0.98943387930000004</v>
      </c>
      <c r="N14" s="252">
        <v>0.95466244352999996</v>
      </c>
      <c r="O14" s="252">
        <v>0.96432622639999999</v>
      </c>
      <c r="P14" s="252">
        <v>0.92381622640000005</v>
      </c>
      <c r="Q14" s="252">
        <v>0.97217122639999998</v>
      </c>
      <c r="R14" s="252">
        <v>0.97969222639999998</v>
      </c>
      <c r="S14" s="252">
        <v>0.95932422640000004</v>
      </c>
      <c r="T14" s="252">
        <v>0.95972622640000005</v>
      </c>
      <c r="U14" s="252">
        <v>0.96025422640000002</v>
      </c>
      <c r="V14" s="252">
        <v>0.93617722640000001</v>
      </c>
      <c r="W14" s="252">
        <v>0.98161922639999999</v>
      </c>
      <c r="X14" s="252">
        <v>0.98635422640000003</v>
      </c>
      <c r="Y14" s="252">
        <v>0.99439122639999999</v>
      </c>
      <c r="Z14" s="252">
        <v>1.0091522263999999</v>
      </c>
      <c r="AA14" s="252">
        <v>1.0384822264</v>
      </c>
      <c r="AB14" s="252">
        <v>1.0224822264</v>
      </c>
      <c r="AC14" s="252">
        <v>1.0364822264</v>
      </c>
      <c r="AD14" s="252">
        <v>1.0324822264</v>
      </c>
      <c r="AE14" s="252">
        <v>1.0384822264</v>
      </c>
      <c r="AF14" s="252">
        <v>1.0004822264</v>
      </c>
      <c r="AG14" s="252">
        <v>1.0464822264</v>
      </c>
      <c r="AH14" s="252">
        <v>1.0564822264</v>
      </c>
      <c r="AI14" s="252">
        <v>1.0204822264</v>
      </c>
      <c r="AJ14" s="252">
        <v>1.0114822264000001</v>
      </c>
      <c r="AK14" s="252">
        <v>1.0226822263999999</v>
      </c>
      <c r="AL14" s="252">
        <v>1.0133822264000001</v>
      </c>
      <c r="AM14" s="252">
        <v>1.0399722264</v>
      </c>
      <c r="AN14" s="252">
        <v>1.0289592264</v>
      </c>
      <c r="AO14" s="252">
        <v>1.0035702263999999</v>
      </c>
      <c r="AP14" s="252">
        <v>0.96404022639999998</v>
      </c>
      <c r="AQ14" s="252">
        <v>0.97708222639999998</v>
      </c>
      <c r="AR14" s="252">
        <v>1.0377922263999999</v>
      </c>
      <c r="AS14" s="252">
        <v>0.99758222640000005</v>
      </c>
      <c r="AT14" s="252">
        <v>1.0284822264</v>
      </c>
      <c r="AU14" s="252">
        <v>1.0224822264</v>
      </c>
      <c r="AV14" s="252">
        <v>1.0304822264</v>
      </c>
      <c r="AW14" s="252">
        <v>1.0299332264000001</v>
      </c>
      <c r="AX14" s="252">
        <v>1.0362452263999999</v>
      </c>
      <c r="AY14" s="252">
        <v>1.0614422264000001</v>
      </c>
      <c r="AZ14" s="252">
        <v>1.0554822263999999</v>
      </c>
      <c r="BA14" s="252">
        <v>1.0494822264000001</v>
      </c>
      <c r="BB14" s="252">
        <v>1.0544822264</v>
      </c>
      <c r="BC14" s="252">
        <v>1.0532945651000001</v>
      </c>
      <c r="BD14" s="252">
        <v>1.0355104844</v>
      </c>
      <c r="BE14" s="252">
        <v>0.97957449325000001</v>
      </c>
      <c r="BF14" s="252">
        <v>0.98843756748</v>
      </c>
      <c r="BG14" s="252">
        <v>1.0172263020000001</v>
      </c>
      <c r="BH14" s="252">
        <v>1.0254923735999999</v>
      </c>
      <c r="BI14" s="252">
        <v>1.0250593855000001</v>
      </c>
      <c r="BJ14" s="409">
        <v>1.0303426599000001</v>
      </c>
      <c r="BK14" s="409">
        <v>1.0564364563999999</v>
      </c>
      <c r="BL14" s="409">
        <v>1.0518303416000001</v>
      </c>
      <c r="BM14" s="409">
        <v>1.0447655327000001</v>
      </c>
      <c r="BN14" s="409">
        <v>1.0504796309</v>
      </c>
      <c r="BO14" s="409">
        <v>1.0486224868</v>
      </c>
      <c r="BP14" s="409">
        <v>1.0309623685</v>
      </c>
      <c r="BQ14" s="409">
        <v>0.97532034207999996</v>
      </c>
      <c r="BR14" s="409">
        <v>0.98420727899000005</v>
      </c>
      <c r="BS14" s="409">
        <v>1.0129054404</v>
      </c>
      <c r="BT14" s="409">
        <v>1.0211663285999999</v>
      </c>
      <c r="BU14" s="409">
        <v>1.0207508376000001</v>
      </c>
      <c r="BV14" s="409">
        <v>1.0260257624</v>
      </c>
    </row>
    <row r="15" spans="1:74" ht="11.1" customHeight="1" x14ac:dyDescent="0.2">
      <c r="A15" s="162" t="s">
        <v>272</v>
      </c>
      <c r="B15" s="173" t="s">
        <v>376</v>
      </c>
      <c r="C15" s="252">
        <v>0.48716460443999998</v>
      </c>
      <c r="D15" s="252">
        <v>0.49564815094999998</v>
      </c>
      <c r="E15" s="252">
        <v>0.48466002144999998</v>
      </c>
      <c r="F15" s="252">
        <v>0.47471136047000001</v>
      </c>
      <c r="G15" s="252">
        <v>0.48603553708000002</v>
      </c>
      <c r="H15" s="252">
        <v>0.48956520708000001</v>
      </c>
      <c r="I15" s="252">
        <v>0.47966589708000001</v>
      </c>
      <c r="J15" s="252">
        <v>0.47928169708000001</v>
      </c>
      <c r="K15" s="252">
        <v>0.48371746708000002</v>
      </c>
      <c r="L15" s="252">
        <v>0.47552609707999999</v>
      </c>
      <c r="M15" s="252">
        <v>0.46880810707999998</v>
      </c>
      <c r="N15" s="252">
        <v>0.46664900708000001</v>
      </c>
      <c r="O15" s="252">
        <v>0.45273382707999998</v>
      </c>
      <c r="P15" s="252">
        <v>0.46865283708</v>
      </c>
      <c r="Q15" s="252">
        <v>0.46980984708000001</v>
      </c>
      <c r="R15" s="252">
        <v>0.46107562707999999</v>
      </c>
      <c r="S15" s="252">
        <v>0.46866106707999999</v>
      </c>
      <c r="T15" s="252">
        <v>0.45909452707999998</v>
      </c>
      <c r="U15" s="252">
        <v>0.46351599708000002</v>
      </c>
      <c r="V15" s="252">
        <v>0.46546842708000002</v>
      </c>
      <c r="W15" s="252">
        <v>0.46991196707999999</v>
      </c>
      <c r="X15" s="252">
        <v>0.47543103708000001</v>
      </c>
      <c r="Y15" s="252">
        <v>0.47520951707999998</v>
      </c>
      <c r="Z15" s="252">
        <v>0.48135648708000001</v>
      </c>
      <c r="AA15" s="252">
        <v>0.48271307708</v>
      </c>
      <c r="AB15" s="252">
        <v>0.49445907707999998</v>
      </c>
      <c r="AC15" s="252">
        <v>0.48588580708000001</v>
      </c>
      <c r="AD15" s="252">
        <v>0.48485379707999998</v>
      </c>
      <c r="AE15" s="252">
        <v>0.48075708707999998</v>
      </c>
      <c r="AF15" s="252">
        <v>0.48051117708000002</v>
      </c>
      <c r="AG15" s="252">
        <v>0.47591691708</v>
      </c>
      <c r="AH15" s="252">
        <v>0.48576023707999999</v>
      </c>
      <c r="AI15" s="252">
        <v>0.46923061708000002</v>
      </c>
      <c r="AJ15" s="252">
        <v>0.46500632708</v>
      </c>
      <c r="AK15" s="252">
        <v>0.47336862707999999</v>
      </c>
      <c r="AL15" s="252">
        <v>0.48070982707999999</v>
      </c>
      <c r="AM15" s="252">
        <v>0.46091882707999998</v>
      </c>
      <c r="AN15" s="252">
        <v>0.49198282708000002</v>
      </c>
      <c r="AO15" s="252">
        <v>0.49659182707999999</v>
      </c>
      <c r="AP15" s="252">
        <v>0.48932082708000002</v>
      </c>
      <c r="AQ15" s="252">
        <v>0.48583182708</v>
      </c>
      <c r="AR15" s="252">
        <v>0.47813782708000002</v>
      </c>
      <c r="AS15" s="252">
        <v>0.48981082708000001</v>
      </c>
      <c r="AT15" s="252">
        <v>0.47776282708000001</v>
      </c>
      <c r="AU15" s="252">
        <v>0.48245582708000001</v>
      </c>
      <c r="AV15" s="252">
        <v>0.48716982708000001</v>
      </c>
      <c r="AW15" s="252">
        <v>0.48065282708000001</v>
      </c>
      <c r="AX15" s="252">
        <v>0.48406682707999998</v>
      </c>
      <c r="AY15" s="252">
        <v>0.48056482707999998</v>
      </c>
      <c r="AZ15" s="252">
        <v>0.47435982708000002</v>
      </c>
      <c r="BA15" s="252">
        <v>0.46887152708000002</v>
      </c>
      <c r="BB15" s="252">
        <v>0.45078482708000001</v>
      </c>
      <c r="BC15" s="252">
        <v>0.46727392738000001</v>
      </c>
      <c r="BD15" s="252">
        <v>0.46540965303999998</v>
      </c>
      <c r="BE15" s="252">
        <v>0.47144902544</v>
      </c>
      <c r="BF15" s="252">
        <v>0.47696889132999998</v>
      </c>
      <c r="BG15" s="252">
        <v>0.48390437539999998</v>
      </c>
      <c r="BH15" s="252">
        <v>0.48741114226999999</v>
      </c>
      <c r="BI15" s="252">
        <v>0.48246595263999997</v>
      </c>
      <c r="BJ15" s="409">
        <v>0.48283233315000001</v>
      </c>
      <c r="BK15" s="409">
        <v>0.48064592927999999</v>
      </c>
      <c r="BL15" s="409">
        <v>0.48001918970000002</v>
      </c>
      <c r="BM15" s="409">
        <v>0.48633483027000002</v>
      </c>
      <c r="BN15" s="409">
        <v>0.48179655857999998</v>
      </c>
      <c r="BO15" s="409">
        <v>0.48428136406</v>
      </c>
      <c r="BP15" s="409">
        <v>0.48129310709000001</v>
      </c>
      <c r="BQ15" s="409">
        <v>0.48621563614000002</v>
      </c>
      <c r="BR15" s="409">
        <v>0.49094800841000003</v>
      </c>
      <c r="BS15" s="409">
        <v>0.49714111349000001</v>
      </c>
      <c r="BT15" s="409">
        <v>0.49993349883999999</v>
      </c>
      <c r="BU15" s="409">
        <v>0.4942519501</v>
      </c>
      <c r="BV15" s="409">
        <v>0.49388775430999998</v>
      </c>
    </row>
    <row r="16" spans="1:74" ht="11.1" customHeight="1" x14ac:dyDescent="0.2">
      <c r="C16" s="223"/>
      <c r="D16" s="223"/>
      <c r="E16" s="223"/>
      <c r="F16" s="223"/>
      <c r="G16" s="223"/>
      <c r="H16" s="223"/>
      <c r="I16" s="223"/>
      <c r="J16" s="223"/>
      <c r="K16" s="223"/>
      <c r="L16" s="223"/>
      <c r="M16" s="223"/>
      <c r="N16" s="223"/>
      <c r="O16" s="223"/>
      <c r="P16" s="223"/>
      <c r="Q16" s="223"/>
      <c r="R16" s="223"/>
      <c r="S16" s="223"/>
      <c r="T16" s="223"/>
      <c r="U16" s="223"/>
      <c r="V16" s="223"/>
      <c r="W16" s="223"/>
      <c r="X16" s="223"/>
      <c r="Y16" s="223"/>
      <c r="Z16" s="223"/>
      <c r="AA16" s="223"/>
      <c r="AB16" s="223"/>
      <c r="AC16" s="223"/>
      <c r="AD16" s="223"/>
      <c r="AE16" s="223"/>
      <c r="AF16" s="223"/>
      <c r="AG16" s="223"/>
      <c r="AH16" s="223"/>
      <c r="AI16" s="223"/>
      <c r="AJ16" s="223"/>
      <c r="AK16" s="223"/>
      <c r="AL16" s="223"/>
      <c r="AM16" s="223"/>
      <c r="AN16" s="223"/>
      <c r="AO16" s="223"/>
      <c r="AP16" s="223"/>
      <c r="AQ16" s="223"/>
      <c r="AR16" s="223"/>
      <c r="AS16" s="223"/>
      <c r="AT16" s="223"/>
      <c r="AU16" s="223"/>
      <c r="AV16" s="223"/>
      <c r="AW16" s="223"/>
      <c r="AX16" s="223"/>
      <c r="AY16" s="648"/>
      <c r="AZ16" s="648"/>
      <c r="BA16" s="648"/>
      <c r="BB16" s="648"/>
      <c r="BC16" s="648"/>
      <c r="BD16" s="648"/>
      <c r="BE16" s="648"/>
      <c r="BF16" s="648"/>
      <c r="BG16" s="648"/>
      <c r="BH16" s="648"/>
      <c r="BI16" s="648"/>
      <c r="BJ16" s="492"/>
      <c r="BK16" s="410"/>
      <c r="BL16" s="410"/>
      <c r="BM16" s="410"/>
      <c r="BN16" s="410"/>
      <c r="BO16" s="410"/>
      <c r="BP16" s="410"/>
      <c r="BQ16" s="410"/>
      <c r="BR16" s="410"/>
      <c r="BS16" s="410"/>
      <c r="BT16" s="410"/>
      <c r="BU16" s="410"/>
      <c r="BV16" s="410"/>
    </row>
    <row r="17" spans="1:74" ht="11.1" customHeight="1" x14ac:dyDescent="0.2">
      <c r="A17" s="162" t="s">
        <v>381</v>
      </c>
      <c r="B17" s="172" t="s">
        <v>541</v>
      </c>
      <c r="C17" s="252">
        <v>4.7342633261999998</v>
      </c>
      <c r="D17" s="252">
        <v>4.5606553262</v>
      </c>
      <c r="E17" s="252">
        <v>4.4049243261999997</v>
      </c>
      <c r="F17" s="252">
        <v>4.5598913261999998</v>
      </c>
      <c r="G17" s="252">
        <v>4.1288213261999998</v>
      </c>
      <c r="H17" s="252">
        <v>4.1804873261999997</v>
      </c>
      <c r="I17" s="252">
        <v>4.2479683261999996</v>
      </c>
      <c r="J17" s="252">
        <v>3.9957233261999998</v>
      </c>
      <c r="K17" s="252">
        <v>4.0226313262</v>
      </c>
      <c r="L17" s="252">
        <v>4.2740883262000002</v>
      </c>
      <c r="M17" s="252">
        <v>4.3225643262000002</v>
      </c>
      <c r="N17" s="252">
        <v>4.2733803261999999</v>
      </c>
      <c r="O17" s="252">
        <v>4.3506760346000002</v>
      </c>
      <c r="P17" s="252">
        <v>4.3766470011000003</v>
      </c>
      <c r="Q17" s="252">
        <v>4.256813406</v>
      </c>
      <c r="R17" s="252">
        <v>4.2664929839000001</v>
      </c>
      <c r="S17" s="252">
        <v>4.1103332604</v>
      </c>
      <c r="T17" s="252">
        <v>3.9976443375000001</v>
      </c>
      <c r="U17" s="252">
        <v>4.0060335992000002</v>
      </c>
      <c r="V17" s="252">
        <v>3.7874192226000001</v>
      </c>
      <c r="W17" s="252">
        <v>3.2417683167</v>
      </c>
      <c r="X17" s="252">
        <v>3.6768143334999999</v>
      </c>
      <c r="Y17" s="252">
        <v>3.8494375687</v>
      </c>
      <c r="Z17" s="252">
        <v>4.0077393391999996</v>
      </c>
      <c r="AA17" s="252">
        <v>3.8824799125</v>
      </c>
      <c r="AB17" s="252">
        <v>3.8611071044999998</v>
      </c>
      <c r="AC17" s="252">
        <v>3.8153458153000002</v>
      </c>
      <c r="AD17" s="252">
        <v>3.9019928152999999</v>
      </c>
      <c r="AE17" s="252">
        <v>3.9521478153</v>
      </c>
      <c r="AF17" s="252">
        <v>3.6688828152999999</v>
      </c>
      <c r="AG17" s="252">
        <v>3.9587795867</v>
      </c>
      <c r="AH17" s="252">
        <v>3.6359265903</v>
      </c>
      <c r="AI17" s="252">
        <v>3.4548867862999999</v>
      </c>
      <c r="AJ17" s="252">
        <v>3.6985478153</v>
      </c>
      <c r="AK17" s="252">
        <v>3.8940898153000001</v>
      </c>
      <c r="AL17" s="252">
        <v>4.0552228152999996</v>
      </c>
      <c r="AM17" s="252">
        <v>3.9775008153</v>
      </c>
      <c r="AN17" s="252">
        <v>4.0891168152999997</v>
      </c>
      <c r="AO17" s="252">
        <v>4.0717238153000004</v>
      </c>
      <c r="AP17" s="252">
        <v>3.9712188152999999</v>
      </c>
      <c r="AQ17" s="252">
        <v>3.7261728153</v>
      </c>
      <c r="AR17" s="252">
        <v>3.6519578152999999</v>
      </c>
      <c r="AS17" s="252">
        <v>3.8082988153000001</v>
      </c>
      <c r="AT17" s="252">
        <v>3.5006298152999999</v>
      </c>
      <c r="AU17" s="252">
        <v>3.7240408153</v>
      </c>
      <c r="AV17" s="252">
        <v>3.9513668153000001</v>
      </c>
      <c r="AW17" s="252">
        <v>3.9883358153000001</v>
      </c>
      <c r="AX17" s="252">
        <v>4.0581718152999997</v>
      </c>
      <c r="AY17" s="252">
        <v>3.9773588153000001</v>
      </c>
      <c r="AZ17" s="252">
        <v>3.9112588153000001</v>
      </c>
      <c r="BA17" s="252">
        <v>3.9962088153000002</v>
      </c>
      <c r="BB17" s="252">
        <v>4.0651578153000001</v>
      </c>
      <c r="BC17" s="252">
        <v>4.0644085434999999</v>
      </c>
      <c r="BD17" s="252">
        <v>3.9570776678000001</v>
      </c>
      <c r="BE17" s="252">
        <v>3.9404465386999998</v>
      </c>
      <c r="BF17" s="252">
        <v>3.8469558307999998</v>
      </c>
      <c r="BG17" s="252">
        <v>3.8231501290000001</v>
      </c>
      <c r="BH17" s="252">
        <v>3.8002703527000001</v>
      </c>
      <c r="BI17" s="252">
        <v>3.7910717256000002</v>
      </c>
      <c r="BJ17" s="409">
        <v>3.7655454498999998</v>
      </c>
      <c r="BK17" s="409">
        <v>3.7591090956</v>
      </c>
      <c r="BL17" s="409">
        <v>3.7596916551000001</v>
      </c>
      <c r="BM17" s="409">
        <v>3.7628807141</v>
      </c>
      <c r="BN17" s="409">
        <v>3.7558374121</v>
      </c>
      <c r="BO17" s="409">
        <v>3.7180151904000001</v>
      </c>
      <c r="BP17" s="409">
        <v>3.4563813079000001</v>
      </c>
      <c r="BQ17" s="409">
        <v>3.6959272798999998</v>
      </c>
      <c r="BR17" s="409">
        <v>3.5554148954000002</v>
      </c>
      <c r="BS17" s="409">
        <v>3.5979886490999999</v>
      </c>
      <c r="BT17" s="409">
        <v>3.6926523568</v>
      </c>
      <c r="BU17" s="409">
        <v>3.7033360263000001</v>
      </c>
      <c r="BV17" s="409">
        <v>3.6988292966</v>
      </c>
    </row>
    <row r="18" spans="1:74" ht="11.1" customHeight="1" x14ac:dyDescent="0.2">
      <c r="A18" s="162" t="s">
        <v>273</v>
      </c>
      <c r="B18" s="173" t="s">
        <v>377</v>
      </c>
      <c r="C18" s="252">
        <v>2.1740270247</v>
      </c>
      <c r="D18" s="252">
        <v>2.2040270246999998</v>
      </c>
      <c r="E18" s="252">
        <v>2.0810270247</v>
      </c>
      <c r="F18" s="252">
        <v>2.1320270247000002</v>
      </c>
      <c r="G18" s="252">
        <v>1.8850270247000001</v>
      </c>
      <c r="H18" s="252">
        <v>1.9540270247</v>
      </c>
      <c r="I18" s="252">
        <v>2.0780270246999999</v>
      </c>
      <c r="J18" s="252">
        <v>2.0060270246999998</v>
      </c>
      <c r="K18" s="252">
        <v>1.9240270247</v>
      </c>
      <c r="L18" s="252">
        <v>2.0470270247000002</v>
      </c>
      <c r="M18" s="252">
        <v>2.0610270247</v>
      </c>
      <c r="N18" s="252">
        <v>2.0620270246999999</v>
      </c>
      <c r="O18" s="252">
        <v>2.1181890000000001</v>
      </c>
      <c r="P18" s="252">
        <v>2.111189</v>
      </c>
      <c r="Q18" s="252">
        <v>2.0631889999999999</v>
      </c>
      <c r="R18" s="252">
        <v>2.0721889999999998</v>
      </c>
      <c r="S18" s="252">
        <v>2.0331890000000001</v>
      </c>
      <c r="T18" s="252">
        <v>1.869189</v>
      </c>
      <c r="U18" s="252">
        <v>1.8921889999999999</v>
      </c>
      <c r="V18" s="252">
        <v>1.8561890000000001</v>
      </c>
      <c r="W18" s="252">
        <v>1.5291889999999999</v>
      </c>
      <c r="X18" s="252">
        <v>1.8421890000000001</v>
      </c>
      <c r="Y18" s="252">
        <v>1.8201890000000001</v>
      </c>
      <c r="Z18" s="252">
        <v>1.911189</v>
      </c>
      <c r="AA18" s="252">
        <v>1.8856900000000001</v>
      </c>
      <c r="AB18" s="252">
        <v>1.8306899999999999</v>
      </c>
      <c r="AC18" s="252">
        <v>1.8286899999999999</v>
      </c>
      <c r="AD18" s="252">
        <v>1.8996900000000001</v>
      </c>
      <c r="AE18" s="252">
        <v>1.9196899999999999</v>
      </c>
      <c r="AF18" s="252">
        <v>1.7186900000000001</v>
      </c>
      <c r="AG18" s="252">
        <v>1.98569</v>
      </c>
      <c r="AH18" s="252">
        <v>1.8486899999999999</v>
      </c>
      <c r="AI18" s="252">
        <v>1.58169</v>
      </c>
      <c r="AJ18" s="252">
        <v>1.79969</v>
      </c>
      <c r="AK18" s="252">
        <v>1.9136899999999999</v>
      </c>
      <c r="AL18" s="252">
        <v>1.95069</v>
      </c>
      <c r="AM18" s="252">
        <v>1.98569</v>
      </c>
      <c r="AN18" s="252">
        <v>1.9716899999999999</v>
      </c>
      <c r="AO18" s="252">
        <v>1.9736899999999999</v>
      </c>
      <c r="AP18" s="252">
        <v>1.9616899999999999</v>
      </c>
      <c r="AQ18" s="252">
        <v>1.6536900000000001</v>
      </c>
      <c r="AR18" s="252">
        <v>1.79169</v>
      </c>
      <c r="AS18" s="252">
        <v>1.9336899999999999</v>
      </c>
      <c r="AT18" s="252">
        <v>1.86069</v>
      </c>
      <c r="AU18" s="252">
        <v>1.8126899999999999</v>
      </c>
      <c r="AV18" s="252">
        <v>1.96669</v>
      </c>
      <c r="AW18" s="252">
        <v>1.9716899999999999</v>
      </c>
      <c r="AX18" s="252">
        <v>1.99969</v>
      </c>
      <c r="AY18" s="252">
        <v>1.94069</v>
      </c>
      <c r="AZ18" s="252">
        <v>1.9416899999999999</v>
      </c>
      <c r="BA18" s="252">
        <v>1.96469</v>
      </c>
      <c r="BB18" s="252">
        <v>1.9596899999999999</v>
      </c>
      <c r="BC18" s="252">
        <v>1.9454266396</v>
      </c>
      <c r="BD18" s="252">
        <v>1.9580709652999999</v>
      </c>
      <c r="BE18" s="252">
        <v>1.9633537683</v>
      </c>
      <c r="BF18" s="252">
        <v>1.9314952434999999</v>
      </c>
      <c r="BG18" s="252">
        <v>1.9016054044999999</v>
      </c>
      <c r="BH18" s="252">
        <v>1.8880808536</v>
      </c>
      <c r="BI18" s="252">
        <v>1.8748980585999999</v>
      </c>
      <c r="BJ18" s="409">
        <v>1.8735316334000001</v>
      </c>
      <c r="BK18" s="409">
        <v>1.8723437088999999</v>
      </c>
      <c r="BL18" s="409">
        <v>1.8794151829000001</v>
      </c>
      <c r="BM18" s="409">
        <v>1.8866086408</v>
      </c>
      <c r="BN18" s="409">
        <v>1.8861454811</v>
      </c>
      <c r="BO18" s="409">
        <v>1.8858436222999999</v>
      </c>
      <c r="BP18" s="409">
        <v>1.6297725621000001</v>
      </c>
      <c r="BQ18" s="409">
        <v>1.8730865172</v>
      </c>
      <c r="BR18" s="409">
        <v>1.8667003518</v>
      </c>
      <c r="BS18" s="409">
        <v>1.7678692596000001</v>
      </c>
      <c r="BT18" s="409">
        <v>1.8457430369000001</v>
      </c>
      <c r="BU18" s="409">
        <v>1.8371912984000001</v>
      </c>
      <c r="BV18" s="409">
        <v>1.8288273194</v>
      </c>
    </row>
    <row r="19" spans="1:74" ht="11.1" customHeight="1" x14ac:dyDescent="0.2">
      <c r="A19" s="162" t="s">
        <v>378</v>
      </c>
      <c r="B19" s="173" t="s">
        <v>910</v>
      </c>
      <c r="C19" s="252">
        <v>1.3939999999999999</v>
      </c>
      <c r="D19" s="252">
        <v>1.1619999999999999</v>
      </c>
      <c r="E19" s="252">
        <v>1.141</v>
      </c>
      <c r="F19" s="252">
        <v>1.232</v>
      </c>
      <c r="G19" s="252">
        <v>1.075</v>
      </c>
      <c r="H19" s="252">
        <v>1.0720000000000001</v>
      </c>
      <c r="I19" s="252">
        <v>0.99299999999999999</v>
      </c>
      <c r="J19" s="252">
        <v>0.80500000000000005</v>
      </c>
      <c r="K19" s="252">
        <v>0.92800000000000005</v>
      </c>
      <c r="L19" s="252">
        <v>1.0549999999999999</v>
      </c>
      <c r="M19" s="252">
        <v>1.093</v>
      </c>
      <c r="N19" s="252">
        <v>1.0660000000000001</v>
      </c>
      <c r="O19" s="252">
        <v>1.0795342276</v>
      </c>
      <c r="P19" s="252">
        <v>1.0852210162</v>
      </c>
      <c r="Q19" s="252">
        <v>1.0329860676</v>
      </c>
      <c r="R19" s="252">
        <v>1.025752923</v>
      </c>
      <c r="S19" s="252">
        <v>0.94075191782000001</v>
      </c>
      <c r="T19" s="252">
        <v>0.98204906312999996</v>
      </c>
      <c r="U19" s="252">
        <v>0.97316369585999996</v>
      </c>
      <c r="V19" s="252">
        <v>0.80131952070000001</v>
      </c>
      <c r="W19" s="252">
        <v>0.59806978757999996</v>
      </c>
      <c r="X19" s="252">
        <v>0.69992803967999995</v>
      </c>
      <c r="Y19" s="252">
        <v>0.89247217817000002</v>
      </c>
      <c r="Z19" s="252">
        <v>0.96165968232999999</v>
      </c>
      <c r="AA19" s="252">
        <v>0.85283709728000001</v>
      </c>
      <c r="AB19" s="252">
        <v>0.86258628921000002</v>
      </c>
      <c r="AC19" s="252">
        <v>0.84555400000000003</v>
      </c>
      <c r="AD19" s="252">
        <v>0.86756200000000006</v>
      </c>
      <c r="AE19" s="252">
        <v>0.90264500000000003</v>
      </c>
      <c r="AF19" s="252">
        <v>0.81187699999999996</v>
      </c>
      <c r="AG19" s="252">
        <v>0.82478777147000004</v>
      </c>
      <c r="AH19" s="252">
        <v>0.64939277504000004</v>
      </c>
      <c r="AI19" s="252">
        <v>0.74465697099999995</v>
      </c>
      <c r="AJ19" s="252">
        <v>0.752556</v>
      </c>
      <c r="AK19" s="252">
        <v>0.84429699999999996</v>
      </c>
      <c r="AL19" s="252">
        <v>0.97102599999999994</v>
      </c>
      <c r="AM19" s="252">
        <v>0.86162099999999997</v>
      </c>
      <c r="AN19" s="252">
        <v>0.97528499999999996</v>
      </c>
      <c r="AO19" s="252">
        <v>0.94603300000000001</v>
      </c>
      <c r="AP19" s="252">
        <v>0.86532100000000001</v>
      </c>
      <c r="AQ19" s="252">
        <v>0.90776599999999996</v>
      </c>
      <c r="AR19" s="252">
        <v>0.77927400000000002</v>
      </c>
      <c r="AS19" s="252">
        <v>0.737016</v>
      </c>
      <c r="AT19" s="252">
        <v>0.485487</v>
      </c>
      <c r="AU19" s="252">
        <v>0.76221899999999998</v>
      </c>
      <c r="AV19" s="252">
        <v>0.81182699999999997</v>
      </c>
      <c r="AW19" s="252">
        <v>0.83278300000000005</v>
      </c>
      <c r="AX19" s="252">
        <v>0.88394099999999998</v>
      </c>
      <c r="AY19" s="252">
        <v>0.90586</v>
      </c>
      <c r="AZ19" s="252">
        <v>0.83778900000000001</v>
      </c>
      <c r="BA19" s="252">
        <v>0.89076699999999998</v>
      </c>
      <c r="BB19" s="252">
        <v>0.97104500000000005</v>
      </c>
      <c r="BC19" s="252">
        <v>0.99410170238999995</v>
      </c>
      <c r="BD19" s="252">
        <v>0.86332144576000003</v>
      </c>
      <c r="BE19" s="252">
        <v>0.84490746179999998</v>
      </c>
      <c r="BF19" s="252">
        <v>0.79552874458</v>
      </c>
      <c r="BG19" s="252">
        <v>0.80050004288999999</v>
      </c>
      <c r="BH19" s="252">
        <v>0.79401123504000004</v>
      </c>
      <c r="BI19" s="252">
        <v>0.79906399980999998</v>
      </c>
      <c r="BJ19" s="409">
        <v>0.77546766204999995</v>
      </c>
      <c r="BK19" s="409">
        <v>0.77128738350000003</v>
      </c>
      <c r="BL19" s="409">
        <v>0.76373743300999997</v>
      </c>
      <c r="BM19" s="409">
        <v>0.76319763579</v>
      </c>
      <c r="BN19" s="409">
        <v>0.75883098833999996</v>
      </c>
      <c r="BO19" s="409">
        <v>0.73614485389999995</v>
      </c>
      <c r="BP19" s="409">
        <v>0.72334537855000003</v>
      </c>
      <c r="BQ19" s="409">
        <v>0.71737999404999997</v>
      </c>
      <c r="BR19" s="409">
        <v>0.58009684161999997</v>
      </c>
      <c r="BS19" s="409">
        <v>0.71759249942000003</v>
      </c>
      <c r="BT19" s="409">
        <v>0.73506298877999998</v>
      </c>
      <c r="BU19" s="409">
        <v>0.74818242607999996</v>
      </c>
      <c r="BV19" s="409">
        <v>0.74690453873999996</v>
      </c>
    </row>
    <row r="20" spans="1:74" ht="11.1" customHeight="1" x14ac:dyDescent="0.2">
      <c r="A20" s="162" t="s">
        <v>380</v>
      </c>
      <c r="B20" s="173" t="s">
        <v>379</v>
      </c>
      <c r="C20" s="252">
        <v>0.25189997534000003</v>
      </c>
      <c r="D20" s="252">
        <v>0.24886697533999999</v>
      </c>
      <c r="E20" s="252">
        <v>0.24288297534</v>
      </c>
      <c r="F20" s="252">
        <v>0.25080997533999999</v>
      </c>
      <c r="G20" s="252">
        <v>0.26108497534000003</v>
      </c>
      <c r="H20" s="252">
        <v>0.23632697534</v>
      </c>
      <c r="I20" s="252">
        <v>0.22449097534000001</v>
      </c>
      <c r="J20" s="252">
        <v>0.22755197533999999</v>
      </c>
      <c r="K20" s="252">
        <v>0.22418897534000001</v>
      </c>
      <c r="L20" s="252">
        <v>0.23146797533999999</v>
      </c>
      <c r="M20" s="252">
        <v>0.22652497533999999</v>
      </c>
      <c r="N20" s="252">
        <v>0.20114097534</v>
      </c>
      <c r="O20" s="252">
        <v>0.21190899999999999</v>
      </c>
      <c r="P20" s="252">
        <v>0.231992</v>
      </c>
      <c r="Q20" s="252">
        <v>0.21762500000000001</v>
      </c>
      <c r="R20" s="252">
        <v>0.22761200000000001</v>
      </c>
      <c r="S20" s="252">
        <v>0.21842500000000001</v>
      </c>
      <c r="T20" s="252">
        <v>0.22495599999999999</v>
      </c>
      <c r="U20" s="252">
        <v>0.21279000000000001</v>
      </c>
      <c r="V20" s="252">
        <v>0.20793500000000001</v>
      </c>
      <c r="W20" s="252">
        <v>0.190886</v>
      </c>
      <c r="X20" s="252">
        <v>0.20826</v>
      </c>
      <c r="Y20" s="252">
        <v>0.214976</v>
      </c>
      <c r="Z20" s="252">
        <v>0.21197299999999999</v>
      </c>
      <c r="AA20" s="252">
        <v>0.198878</v>
      </c>
      <c r="AB20" s="252">
        <v>0.213757</v>
      </c>
      <c r="AC20" s="252">
        <v>0.20939099999999999</v>
      </c>
      <c r="AD20" s="252">
        <v>0.192186</v>
      </c>
      <c r="AE20" s="252">
        <v>0.19056200000000001</v>
      </c>
      <c r="AF20" s="252">
        <v>0.178699</v>
      </c>
      <c r="AG20" s="252">
        <v>0.187139</v>
      </c>
      <c r="AH20" s="252">
        <v>0.173205</v>
      </c>
      <c r="AI20" s="252">
        <v>0.166937</v>
      </c>
      <c r="AJ20" s="252">
        <v>0.183721</v>
      </c>
      <c r="AK20" s="252">
        <v>0.18155199999999999</v>
      </c>
      <c r="AL20" s="252">
        <v>0.17337900000000001</v>
      </c>
      <c r="AM20" s="252">
        <v>0.17572399999999999</v>
      </c>
      <c r="AN20" s="252">
        <v>0.18316099999999999</v>
      </c>
      <c r="AO20" s="252">
        <v>0.18073600000000001</v>
      </c>
      <c r="AP20" s="252">
        <v>0.179038</v>
      </c>
      <c r="AQ20" s="252">
        <v>0.18762000000000001</v>
      </c>
      <c r="AR20" s="252">
        <v>0.127197</v>
      </c>
      <c r="AS20" s="252">
        <v>0.176203</v>
      </c>
      <c r="AT20" s="252">
        <v>0.18910099999999999</v>
      </c>
      <c r="AU20" s="252">
        <v>0.183114</v>
      </c>
      <c r="AV20" s="252">
        <v>0.193333</v>
      </c>
      <c r="AW20" s="252">
        <v>0.208791</v>
      </c>
      <c r="AX20" s="252">
        <v>0.20647499999999999</v>
      </c>
      <c r="AY20" s="252">
        <v>0.18229000000000001</v>
      </c>
      <c r="AZ20" s="252">
        <v>0.18510799999999999</v>
      </c>
      <c r="BA20" s="252">
        <v>0.17741999999999999</v>
      </c>
      <c r="BB20" s="252">
        <v>0.186724</v>
      </c>
      <c r="BC20" s="252">
        <v>0.18112715931000001</v>
      </c>
      <c r="BD20" s="252">
        <v>0.18453348690999999</v>
      </c>
      <c r="BE20" s="252">
        <v>0.17825989276000001</v>
      </c>
      <c r="BF20" s="252">
        <v>0.16763542127</v>
      </c>
      <c r="BG20" s="252">
        <v>0.17219245958000001</v>
      </c>
      <c r="BH20" s="252">
        <v>0.17186198908</v>
      </c>
      <c r="BI20" s="252">
        <v>0.17311294061999999</v>
      </c>
      <c r="BJ20" s="409">
        <v>0.17493050908999999</v>
      </c>
      <c r="BK20" s="409">
        <v>0.18040893935999999</v>
      </c>
      <c r="BL20" s="409">
        <v>0.17889056067</v>
      </c>
      <c r="BM20" s="409">
        <v>0.17884893184</v>
      </c>
      <c r="BN20" s="409">
        <v>0.17707263389</v>
      </c>
      <c r="BO20" s="409">
        <v>0.17648444409</v>
      </c>
      <c r="BP20" s="409">
        <v>0.17517993893</v>
      </c>
      <c r="BQ20" s="409">
        <v>0.17423790234</v>
      </c>
      <c r="BR20" s="409">
        <v>0.17378212387</v>
      </c>
      <c r="BS20" s="409">
        <v>0.17859629122000001</v>
      </c>
      <c r="BT20" s="409">
        <v>0.17866263632000001</v>
      </c>
      <c r="BU20" s="409">
        <v>0.18541384647</v>
      </c>
      <c r="BV20" s="409">
        <v>0.19251556706</v>
      </c>
    </row>
    <row r="21" spans="1:74" ht="11.1" customHeight="1" x14ac:dyDescent="0.2">
      <c r="C21" s="223"/>
      <c r="D21" s="223"/>
      <c r="E21" s="223"/>
      <c r="F21" s="223"/>
      <c r="G21" s="223"/>
      <c r="H21" s="223"/>
      <c r="I21" s="223"/>
      <c r="J21" s="223"/>
      <c r="K21" s="223"/>
      <c r="L21" s="223"/>
      <c r="M21" s="223"/>
      <c r="N21" s="223"/>
      <c r="O21" s="223"/>
      <c r="P21" s="223"/>
      <c r="Q21" s="223"/>
      <c r="R21" s="223"/>
      <c r="S21" s="223"/>
      <c r="T21" s="223"/>
      <c r="U21" s="223"/>
      <c r="V21" s="223"/>
      <c r="W21" s="223"/>
      <c r="X21" s="223"/>
      <c r="Y21" s="223"/>
      <c r="Z21" s="223"/>
      <c r="AA21" s="223"/>
      <c r="AB21" s="223"/>
      <c r="AC21" s="223"/>
      <c r="AD21" s="223"/>
      <c r="AE21" s="223"/>
      <c r="AF21" s="223"/>
      <c r="AG21" s="223"/>
      <c r="AH21" s="223"/>
      <c r="AI21" s="223"/>
      <c r="AJ21" s="223"/>
      <c r="AK21" s="223"/>
      <c r="AL21" s="223"/>
      <c r="AM21" s="223"/>
      <c r="AN21" s="223"/>
      <c r="AO21" s="223"/>
      <c r="AP21" s="223"/>
      <c r="AQ21" s="223"/>
      <c r="AR21" s="223"/>
      <c r="AS21" s="223"/>
      <c r="AT21" s="223"/>
      <c r="AU21" s="223"/>
      <c r="AV21" s="223"/>
      <c r="AW21" s="223"/>
      <c r="AX21" s="223"/>
      <c r="AY21" s="648"/>
      <c r="AZ21" s="648"/>
      <c r="BA21" s="648"/>
      <c r="BB21" s="648"/>
      <c r="BC21" s="648"/>
      <c r="BD21" s="648"/>
      <c r="BE21" s="648"/>
      <c r="BF21" s="648"/>
      <c r="BG21" s="648"/>
      <c r="BH21" s="648"/>
      <c r="BI21" s="648"/>
      <c r="BJ21" s="492"/>
      <c r="BK21" s="410"/>
      <c r="BL21" s="410"/>
      <c r="BM21" s="410"/>
      <c r="BN21" s="410"/>
      <c r="BO21" s="410"/>
      <c r="BP21" s="410"/>
      <c r="BQ21" s="410"/>
      <c r="BR21" s="410"/>
      <c r="BS21" s="410"/>
      <c r="BT21" s="410"/>
      <c r="BU21" s="410"/>
      <c r="BV21" s="410"/>
    </row>
    <row r="22" spans="1:74" ht="11.1" customHeight="1" x14ac:dyDescent="0.2">
      <c r="A22" s="162" t="s">
        <v>526</v>
      </c>
      <c r="B22" s="172" t="s">
        <v>1197</v>
      </c>
      <c r="C22" s="252">
        <v>13.542943298999999</v>
      </c>
      <c r="D22" s="252">
        <v>13.540774949999999</v>
      </c>
      <c r="E22" s="252">
        <v>13.522106105000001</v>
      </c>
      <c r="F22" s="252">
        <v>13.550793623000001</v>
      </c>
      <c r="G22" s="252">
        <v>13.560747556999999</v>
      </c>
      <c r="H22" s="252">
        <v>13.528402957000001</v>
      </c>
      <c r="I22" s="252">
        <v>13.572578621</v>
      </c>
      <c r="J22" s="252">
        <v>13.494570847</v>
      </c>
      <c r="K22" s="252">
        <v>13.231615023</v>
      </c>
      <c r="L22" s="252">
        <v>13.56478446</v>
      </c>
      <c r="M22" s="252">
        <v>13.299587723</v>
      </c>
      <c r="N22" s="252">
        <v>13.580582041</v>
      </c>
      <c r="O22" s="252">
        <v>13.626528557</v>
      </c>
      <c r="P22" s="252">
        <v>13.625943556999999</v>
      </c>
      <c r="Q22" s="252">
        <v>13.629607557</v>
      </c>
      <c r="R22" s="252">
        <v>13.555843556999999</v>
      </c>
      <c r="S22" s="252">
        <v>13.567389557</v>
      </c>
      <c r="T22" s="252">
        <v>13.565507557</v>
      </c>
      <c r="U22" s="252">
        <v>13.587815557000001</v>
      </c>
      <c r="V22" s="252">
        <v>13.561315557</v>
      </c>
      <c r="W22" s="252">
        <v>13.544911557000001</v>
      </c>
      <c r="X22" s="252">
        <v>13.606521557000001</v>
      </c>
      <c r="Y22" s="252">
        <v>13.745128556999999</v>
      </c>
      <c r="Z22" s="252">
        <v>13.740846556999999</v>
      </c>
      <c r="AA22" s="252">
        <v>13.756099557000001</v>
      </c>
      <c r="AB22" s="252">
        <v>13.767142557</v>
      </c>
      <c r="AC22" s="252">
        <v>13.749501557</v>
      </c>
      <c r="AD22" s="252">
        <v>13.732784557</v>
      </c>
      <c r="AE22" s="252">
        <v>13.637811556999999</v>
      </c>
      <c r="AF22" s="252">
        <v>13.703634557000001</v>
      </c>
      <c r="AG22" s="252">
        <v>13.817329557000001</v>
      </c>
      <c r="AH22" s="252">
        <v>13.617468557</v>
      </c>
      <c r="AI22" s="252">
        <v>13.774944557</v>
      </c>
      <c r="AJ22" s="252">
        <v>13.888065556999999</v>
      </c>
      <c r="AK22" s="252">
        <v>13.993381556999999</v>
      </c>
      <c r="AL22" s="252">
        <v>14.000611556999999</v>
      </c>
      <c r="AM22" s="252">
        <v>13.939622557</v>
      </c>
      <c r="AN22" s="252">
        <v>13.960714556999999</v>
      </c>
      <c r="AO22" s="252">
        <v>13.832649557</v>
      </c>
      <c r="AP22" s="252">
        <v>13.857039557</v>
      </c>
      <c r="AQ22" s="252">
        <v>13.818113557</v>
      </c>
      <c r="AR22" s="252">
        <v>13.868445556999999</v>
      </c>
      <c r="AS22" s="252">
        <v>13.844717556999999</v>
      </c>
      <c r="AT22" s="252">
        <v>13.934276557</v>
      </c>
      <c r="AU22" s="252">
        <v>13.813006557</v>
      </c>
      <c r="AV22" s="252">
        <v>13.886476557</v>
      </c>
      <c r="AW22" s="252">
        <v>14.019795557</v>
      </c>
      <c r="AX22" s="252">
        <v>14.151271556999999</v>
      </c>
      <c r="AY22" s="252">
        <v>14.129684556999999</v>
      </c>
      <c r="AZ22" s="252">
        <v>14.026562557</v>
      </c>
      <c r="BA22" s="252">
        <v>13.917675557000001</v>
      </c>
      <c r="BB22" s="252">
        <v>13.881482557</v>
      </c>
      <c r="BC22" s="252">
        <v>14.069028190999999</v>
      </c>
      <c r="BD22" s="252">
        <v>14.067930399</v>
      </c>
      <c r="BE22" s="252">
        <v>14.058961817</v>
      </c>
      <c r="BF22" s="252">
        <v>14.037796552</v>
      </c>
      <c r="BG22" s="252">
        <v>14.0035749</v>
      </c>
      <c r="BH22" s="252">
        <v>13.986154142</v>
      </c>
      <c r="BI22" s="252">
        <v>13.947594102</v>
      </c>
      <c r="BJ22" s="409">
        <v>13.911621949000001</v>
      </c>
      <c r="BK22" s="409">
        <v>13.896765200000001</v>
      </c>
      <c r="BL22" s="409">
        <v>13.903352224000001</v>
      </c>
      <c r="BM22" s="409">
        <v>13.906979527000001</v>
      </c>
      <c r="BN22" s="409">
        <v>13.912542412000001</v>
      </c>
      <c r="BO22" s="409">
        <v>13.915218928</v>
      </c>
      <c r="BP22" s="409">
        <v>13.936142329000001</v>
      </c>
      <c r="BQ22" s="409">
        <v>13.937628964</v>
      </c>
      <c r="BR22" s="409">
        <v>13.943732631</v>
      </c>
      <c r="BS22" s="409">
        <v>13.949693977000001</v>
      </c>
      <c r="BT22" s="409">
        <v>13.960386893000001</v>
      </c>
      <c r="BU22" s="409">
        <v>13.979732606000001</v>
      </c>
      <c r="BV22" s="409">
        <v>13.961646053999999</v>
      </c>
    </row>
    <row r="23" spans="1:74" ht="11.1" customHeight="1" x14ac:dyDescent="0.2">
      <c r="A23" s="162" t="s">
        <v>274</v>
      </c>
      <c r="B23" s="173" t="s">
        <v>522</v>
      </c>
      <c r="C23" s="252">
        <v>1.0112302953000001</v>
      </c>
      <c r="D23" s="252">
        <v>1.0102302953</v>
      </c>
      <c r="E23" s="252">
        <v>1.0022302953</v>
      </c>
      <c r="F23" s="252">
        <v>1.0012302953000001</v>
      </c>
      <c r="G23" s="252">
        <v>1.0112302953000001</v>
      </c>
      <c r="H23" s="252">
        <v>1.0012302953000001</v>
      </c>
      <c r="I23" s="252">
        <v>1.0052302953000001</v>
      </c>
      <c r="J23" s="252">
        <v>0.93723029528000001</v>
      </c>
      <c r="K23" s="252">
        <v>0.98723029527999995</v>
      </c>
      <c r="L23" s="252">
        <v>0.95623029528000003</v>
      </c>
      <c r="M23" s="252">
        <v>0.99623029527999996</v>
      </c>
      <c r="N23" s="252">
        <v>1.0012302953000001</v>
      </c>
      <c r="O23" s="252">
        <v>0.96923029528000004</v>
      </c>
      <c r="P23" s="252">
        <v>0.95723029528000003</v>
      </c>
      <c r="Q23" s="252">
        <v>0.96020229528000001</v>
      </c>
      <c r="R23" s="252">
        <v>0.95020229528</v>
      </c>
      <c r="S23" s="252">
        <v>0.95819329527999997</v>
      </c>
      <c r="T23" s="252">
        <v>0.95519329527999997</v>
      </c>
      <c r="U23" s="252">
        <v>0.95906129527999995</v>
      </c>
      <c r="V23" s="252">
        <v>0.92506129528000003</v>
      </c>
      <c r="W23" s="252">
        <v>0.86506129527999998</v>
      </c>
      <c r="X23" s="252">
        <v>0.88006129527999999</v>
      </c>
      <c r="Y23" s="252">
        <v>0.87605729527999998</v>
      </c>
      <c r="Z23" s="252">
        <v>0.92605529527999997</v>
      </c>
      <c r="AA23" s="252">
        <v>0.92005529527999996</v>
      </c>
      <c r="AB23" s="252">
        <v>0.91301129528000002</v>
      </c>
      <c r="AC23" s="252">
        <v>0.88001129527999999</v>
      </c>
      <c r="AD23" s="252">
        <v>0.87000029528</v>
      </c>
      <c r="AE23" s="252">
        <v>0.88000029528000001</v>
      </c>
      <c r="AF23" s="252">
        <v>0.91500029528000004</v>
      </c>
      <c r="AG23" s="252">
        <v>0.90000029528000003</v>
      </c>
      <c r="AH23" s="252">
        <v>0.81000029527999995</v>
      </c>
      <c r="AI23" s="252">
        <v>0.88000029528000001</v>
      </c>
      <c r="AJ23" s="252">
        <v>0.86500029528</v>
      </c>
      <c r="AK23" s="252">
        <v>0.88000029528000001</v>
      </c>
      <c r="AL23" s="252">
        <v>0.85800029527999999</v>
      </c>
      <c r="AM23" s="252">
        <v>0.85700029527999999</v>
      </c>
      <c r="AN23" s="252">
        <v>0.93400029527999995</v>
      </c>
      <c r="AO23" s="252">
        <v>0.75400029528000001</v>
      </c>
      <c r="AP23" s="252">
        <v>0.84700029527999998</v>
      </c>
      <c r="AQ23" s="252">
        <v>0.88200029528000001</v>
      </c>
      <c r="AR23" s="252">
        <v>0.86200029528</v>
      </c>
      <c r="AS23" s="252">
        <v>0.87987729528000003</v>
      </c>
      <c r="AT23" s="252">
        <v>0.92187729527999995</v>
      </c>
      <c r="AU23" s="252">
        <v>0.83187729527999998</v>
      </c>
      <c r="AV23" s="252">
        <v>0.85187729528</v>
      </c>
      <c r="AW23" s="252">
        <v>0.80187729527999996</v>
      </c>
      <c r="AX23" s="252">
        <v>0.85187729528</v>
      </c>
      <c r="AY23" s="252">
        <v>0.85687729528000001</v>
      </c>
      <c r="AZ23" s="252">
        <v>0.85687729528000001</v>
      </c>
      <c r="BA23" s="252">
        <v>0.85687729528000001</v>
      </c>
      <c r="BB23" s="252">
        <v>0.86187729528000001</v>
      </c>
      <c r="BC23" s="252">
        <v>0.84187718638999998</v>
      </c>
      <c r="BD23" s="252">
        <v>0.87696713629</v>
      </c>
      <c r="BE23" s="252">
        <v>0.87688867873999998</v>
      </c>
      <c r="BF23" s="252">
        <v>0.87685486853000005</v>
      </c>
      <c r="BG23" s="252">
        <v>0.87788392537000004</v>
      </c>
      <c r="BH23" s="252">
        <v>0.88283618086000004</v>
      </c>
      <c r="BI23" s="252">
        <v>0.88285533973999997</v>
      </c>
      <c r="BJ23" s="409">
        <v>0.88284665881000002</v>
      </c>
      <c r="BK23" s="409">
        <v>0.87579025168000002</v>
      </c>
      <c r="BL23" s="409">
        <v>0.87580067015999996</v>
      </c>
      <c r="BM23" s="409">
        <v>0.87575274619999999</v>
      </c>
      <c r="BN23" s="409">
        <v>0.87576409669999999</v>
      </c>
      <c r="BO23" s="409">
        <v>0.87572543976999995</v>
      </c>
      <c r="BP23" s="409">
        <v>0.87580741308999999</v>
      </c>
      <c r="BQ23" s="409">
        <v>0.87072538380999998</v>
      </c>
      <c r="BR23" s="409">
        <v>0.87172163079999998</v>
      </c>
      <c r="BS23" s="409">
        <v>0.87176913760999997</v>
      </c>
      <c r="BT23" s="409">
        <v>0.87172562829</v>
      </c>
      <c r="BU23" s="409">
        <v>0.87173010916000004</v>
      </c>
      <c r="BV23" s="409">
        <v>0.87171179315000002</v>
      </c>
    </row>
    <row r="24" spans="1:74" ht="11.1" customHeight="1" x14ac:dyDescent="0.2">
      <c r="A24" s="162" t="s">
        <v>275</v>
      </c>
      <c r="B24" s="173" t="s">
        <v>523</v>
      </c>
      <c r="C24" s="252">
        <v>1.6764037402</v>
      </c>
      <c r="D24" s="252">
        <v>1.6614037401999999</v>
      </c>
      <c r="E24" s="252">
        <v>1.6664037402</v>
      </c>
      <c r="F24" s="252">
        <v>1.6544037402</v>
      </c>
      <c r="G24" s="252">
        <v>1.6334037401999999</v>
      </c>
      <c r="H24" s="252">
        <v>1.6634037401999999</v>
      </c>
      <c r="I24" s="252">
        <v>1.6344037402</v>
      </c>
      <c r="J24" s="252">
        <v>1.6444037402</v>
      </c>
      <c r="K24" s="252">
        <v>1.5994037402000001</v>
      </c>
      <c r="L24" s="252">
        <v>1.6014037402000001</v>
      </c>
      <c r="M24" s="252">
        <v>1.6164037402</v>
      </c>
      <c r="N24" s="252">
        <v>1.6104037402</v>
      </c>
      <c r="O24" s="252">
        <v>1.6294037401999999</v>
      </c>
      <c r="P24" s="252">
        <v>1.6264037402</v>
      </c>
      <c r="Q24" s="252">
        <v>1.6254037401999999</v>
      </c>
      <c r="R24" s="252">
        <v>1.5934037402000001</v>
      </c>
      <c r="S24" s="252">
        <v>1.5764037402</v>
      </c>
      <c r="T24" s="252">
        <v>1.6004037402</v>
      </c>
      <c r="U24" s="252">
        <v>1.6004037402</v>
      </c>
      <c r="V24" s="252">
        <v>1.5764037402</v>
      </c>
      <c r="W24" s="252">
        <v>1.5734037402000001</v>
      </c>
      <c r="X24" s="252">
        <v>1.5784037402</v>
      </c>
      <c r="Y24" s="252">
        <v>1.6554037401999999</v>
      </c>
      <c r="Z24" s="252">
        <v>1.6364037402</v>
      </c>
      <c r="AA24" s="252">
        <v>1.6554037401999999</v>
      </c>
      <c r="AB24" s="252">
        <v>1.6744037402</v>
      </c>
      <c r="AC24" s="252">
        <v>1.6794037401999999</v>
      </c>
      <c r="AD24" s="252">
        <v>1.6634037401999999</v>
      </c>
      <c r="AE24" s="252">
        <v>1.5414037402</v>
      </c>
      <c r="AF24" s="252">
        <v>1.6384037402</v>
      </c>
      <c r="AG24" s="252">
        <v>1.6694037401999999</v>
      </c>
      <c r="AH24" s="252">
        <v>1.5494037402</v>
      </c>
      <c r="AI24" s="252">
        <v>1.6134037402000001</v>
      </c>
      <c r="AJ24" s="252">
        <v>1.7164037402000001</v>
      </c>
      <c r="AK24" s="252">
        <v>1.7174037402</v>
      </c>
      <c r="AL24" s="252">
        <v>1.7824037401999999</v>
      </c>
      <c r="AM24" s="252">
        <v>1.7384037402000001</v>
      </c>
      <c r="AN24" s="252">
        <v>1.7264037402000001</v>
      </c>
      <c r="AO24" s="252">
        <v>1.7254037402</v>
      </c>
      <c r="AP24" s="252">
        <v>1.7274037402</v>
      </c>
      <c r="AQ24" s="252">
        <v>1.6524037402</v>
      </c>
      <c r="AR24" s="252">
        <v>1.6054037402000001</v>
      </c>
      <c r="AS24" s="252">
        <v>1.7294037402</v>
      </c>
      <c r="AT24" s="252">
        <v>1.7374037402</v>
      </c>
      <c r="AU24" s="252">
        <v>1.6504037402</v>
      </c>
      <c r="AV24" s="252">
        <v>1.6714037401999999</v>
      </c>
      <c r="AW24" s="252">
        <v>1.8044037401999999</v>
      </c>
      <c r="AX24" s="252">
        <v>1.8614037402000001</v>
      </c>
      <c r="AY24" s="252">
        <v>1.7754037402</v>
      </c>
      <c r="AZ24" s="252">
        <v>1.7554037402</v>
      </c>
      <c r="BA24" s="252">
        <v>1.7454037402</v>
      </c>
      <c r="BB24" s="252">
        <v>1.7354037402</v>
      </c>
      <c r="BC24" s="252">
        <v>1.7446885929</v>
      </c>
      <c r="BD24" s="252">
        <v>1.652937876</v>
      </c>
      <c r="BE24" s="252">
        <v>1.6834081867999999</v>
      </c>
      <c r="BF24" s="252">
        <v>1.6851411325000001</v>
      </c>
      <c r="BG24" s="252">
        <v>1.6866696361</v>
      </c>
      <c r="BH24" s="252">
        <v>1.6882493948999999</v>
      </c>
      <c r="BI24" s="252">
        <v>1.6896269638000001</v>
      </c>
      <c r="BJ24" s="409">
        <v>1.6909887627</v>
      </c>
      <c r="BK24" s="409">
        <v>1.6963307273999999</v>
      </c>
      <c r="BL24" s="409">
        <v>1.6979617273000001</v>
      </c>
      <c r="BM24" s="409">
        <v>1.6994593316</v>
      </c>
      <c r="BN24" s="409">
        <v>1.7006176857999999</v>
      </c>
      <c r="BO24" s="409">
        <v>1.7023556619</v>
      </c>
      <c r="BP24" s="409">
        <v>1.7039680067</v>
      </c>
      <c r="BQ24" s="409">
        <v>1.7054947238</v>
      </c>
      <c r="BR24" s="409">
        <v>1.7072465235000001</v>
      </c>
      <c r="BS24" s="409">
        <v>1.7087893768</v>
      </c>
      <c r="BT24" s="409">
        <v>1.7224746295</v>
      </c>
      <c r="BU24" s="409">
        <v>1.7359496896</v>
      </c>
      <c r="BV24" s="409">
        <v>1.7494095710999999</v>
      </c>
    </row>
    <row r="25" spans="1:74" ht="11.1" customHeight="1" x14ac:dyDescent="0.2">
      <c r="A25" s="162" t="s">
        <v>276</v>
      </c>
      <c r="B25" s="173" t="s">
        <v>524</v>
      </c>
      <c r="C25" s="252">
        <v>10.407021894</v>
      </c>
      <c r="D25" s="252">
        <v>10.411021893999999</v>
      </c>
      <c r="E25" s="252">
        <v>10.390021894</v>
      </c>
      <c r="F25" s="252">
        <v>10.435021894</v>
      </c>
      <c r="G25" s="252">
        <v>10.459021893999999</v>
      </c>
      <c r="H25" s="252">
        <v>10.407021894</v>
      </c>
      <c r="I25" s="252">
        <v>10.478021893999999</v>
      </c>
      <c r="J25" s="252">
        <v>10.455021894</v>
      </c>
      <c r="K25" s="252">
        <v>10.185021894</v>
      </c>
      <c r="L25" s="252">
        <v>10.546021894000001</v>
      </c>
      <c r="M25" s="252">
        <v>10.223021894</v>
      </c>
      <c r="N25" s="252">
        <v>10.512021894</v>
      </c>
      <c r="O25" s="252">
        <v>10.566021894</v>
      </c>
      <c r="P25" s="252">
        <v>10.561021894</v>
      </c>
      <c r="Q25" s="252">
        <v>10.563021894</v>
      </c>
      <c r="R25" s="252">
        <v>10.532021894</v>
      </c>
      <c r="S25" s="252">
        <v>10.553021894</v>
      </c>
      <c r="T25" s="252">
        <v>10.531021894</v>
      </c>
      <c r="U25" s="252">
        <v>10.553021894</v>
      </c>
      <c r="V25" s="252">
        <v>10.579021894</v>
      </c>
      <c r="W25" s="252">
        <v>10.615021894</v>
      </c>
      <c r="X25" s="252">
        <v>10.660021894</v>
      </c>
      <c r="Y25" s="252">
        <v>10.727021894</v>
      </c>
      <c r="Z25" s="252">
        <v>10.696021893999999</v>
      </c>
      <c r="AA25" s="252">
        <v>10.704021894</v>
      </c>
      <c r="AB25" s="252">
        <v>10.698021894</v>
      </c>
      <c r="AC25" s="252">
        <v>10.704021894</v>
      </c>
      <c r="AD25" s="252">
        <v>10.711021894</v>
      </c>
      <c r="AE25" s="252">
        <v>10.728021893999999</v>
      </c>
      <c r="AF25" s="252">
        <v>10.662021894</v>
      </c>
      <c r="AG25" s="252">
        <v>10.763021894</v>
      </c>
      <c r="AH25" s="252">
        <v>10.776021893999999</v>
      </c>
      <c r="AI25" s="252">
        <v>10.794021894</v>
      </c>
      <c r="AJ25" s="252">
        <v>10.823021894</v>
      </c>
      <c r="AK25" s="252">
        <v>10.910021894</v>
      </c>
      <c r="AL25" s="252">
        <v>10.886021894000001</v>
      </c>
      <c r="AM25" s="252">
        <v>10.878021894</v>
      </c>
      <c r="AN25" s="252">
        <v>10.851021894000001</v>
      </c>
      <c r="AO25" s="252">
        <v>10.848021894</v>
      </c>
      <c r="AP25" s="252">
        <v>10.827021894</v>
      </c>
      <c r="AQ25" s="252">
        <v>10.827021894</v>
      </c>
      <c r="AR25" s="252">
        <v>10.840021893999999</v>
      </c>
      <c r="AS25" s="252">
        <v>10.731021894</v>
      </c>
      <c r="AT25" s="252">
        <v>10.804021894</v>
      </c>
      <c r="AU25" s="252">
        <v>10.826021894</v>
      </c>
      <c r="AV25" s="252">
        <v>10.928021894</v>
      </c>
      <c r="AW25" s="252">
        <v>10.925021894</v>
      </c>
      <c r="AX25" s="252">
        <v>10.950021894000001</v>
      </c>
      <c r="AY25" s="252">
        <v>11.010021893999999</v>
      </c>
      <c r="AZ25" s="252">
        <v>10.929021894</v>
      </c>
      <c r="BA25" s="252">
        <v>10.829021894</v>
      </c>
      <c r="BB25" s="252">
        <v>10.799021893999999</v>
      </c>
      <c r="BC25" s="252">
        <v>10.977434844999999</v>
      </c>
      <c r="BD25" s="252">
        <v>11.03013574</v>
      </c>
      <c r="BE25" s="252">
        <v>10.986697317999999</v>
      </c>
      <c r="BF25" s="252">
        <v>10.961398296</v>
      </c>
      <c r="BG25" s="252">
        <v>10.931285185</v>
      </c>
      <c r="BH25" s="252">
        <v>10.920847958</v>
      </c>
      <c r="BI25" s="252">
        <v>10.880694098999999</v>
      </c>
      <c r="BJ25" s="409">
        <v>10.840424001000001</v>
      </c>
      <c r="BK25" s="409">
        <v>10.826411148</v>
      </c>
      <c r="BL25" s="409">
        <v>10.831634922999999</v>
      </c>
      <c r="BM25" s="409">
        <v>10.836537057999999</v>
      </c>
      <c r="BN25" s="409">
        <v>10.841637636</v>
      </c>
      <c r="BO25" s="409">
        <v>10.841509961</v>
      </c>
      <c r="BP25" s="409">
        <v>10.846875991999999</v>
      </c>
      <c r="BQ25" s="409">
        <v>10.851954427000001</v>
      </c>
      <c r="BR25" s="409">
        <v>10.871951938</v>
      </c>
      <c r="BS25" s="409">
        <v>10.877160824000001</v>
      </c>
      <c r="BT25" s="409">
        <v>10.881990472</v>
      </c>
      <c r="BU25" s="409">
        <v>10.887021344000001</v>
      </c>
      <c r="BV25" s="409">
        <v>10.851953496</v>
      </c>
    </row>
    <row r="26" spans="1:74" ht="11.1" customHeight="1" x14ac:dyDescent="0.2">
      <c r="A26" s="162" t="s">
        <v>1116</v>
      </c>
      <c r="B26" s="173" t="s">
        <v>1117</v>
      </c>
      <c r="C26" s="252">
        <v>0.21067797839999999</v>
      </c>
      <c r="D26" s="252">
        <v>0.2216779784</v>
      </c>
      <c r="E26" s="252">
        <v>0.22567797840000001</v>
      </c>
      <c r="F26" s="252">
        <v>0.2226779784</v>
      </c>
      <c r="G26" s="252">
        <v>0.2206779784</v>
      </c>
      <c r="H26" s="252">
        <v>0.2216779784</v>
      </c>
      <c r="I26" s="252">
        <v>0.2206779784</v>
      </c>
      <c r="J26" s="252">
        <v>0.22467797840000001</v>
      </c>
      <c r="K26" s="252">
        <v>0.22567797840000001</v>
      </c>
      <c r="L26" s="252">
        <v>0.22667797840000001</v>
      </c>
      <c r="M26" s="252">
        <v>0.22867797840000001</v>
      </c>
      <c r="N26" s="252">
        <v>0.22567797840000001</v>
      </c>
      <c r="O26" s="252">
        <v>0.22567797840000001</v>
      </c>
      <c r="P26" s="252">
        <v>0.24267797839999999</v>
      </c>
      <c r="Q26" s="252">
        <v>0.24267797839999999</v>
      </c>
      <c r="R26" s="252">
        <v>0.24267797839999999</v>
      </c>
      <c r="S26" s="252">
        <v>0.24267797839999999</v>
      </c>
      <c r="T26" s="252">
        <v>0.24267797839999999</v>
      </c>
      <c r="U26" s="252">
        <v>0.24167797839999999</v>
      </c>
      <c r="V26" s="252">
        <v>0.24167797839999999</v>
      </c>
      <c r="W26" s="252">
        <v>0.2516779784</v>
      </c>
      <c r="X26" s="252">
        <v>0.2516779784</v>
      </c>
      <c r="Y26" s="252">
        <v>0.2516779784</v>
      </c>
      <c r="Z26" s="252">
        <v>0.2516779784</v>
      </c>
      <c r="AA26" s="252">
        <v>0.2506779784</v>
      </c>
      <c r="AB26" s="252">
        <v>0.25667797840000001</v>
      </c>
      <c r="AC26" s="252">
        <v>0.25967797840000001</v>
      </c>
      <c r="AD26" s="252">
        <v>0.26067797840000001</v>
      </c>
      <c r="AE26" s="252">
        <v>0.26267797840000001</v>
      </c>
      <c r="AF26" s="252">
        <v>0.26467797840000001</v>
      </c>
      <c r="AG26" s="252">
        <v>0.26067797840000001</v>
      </c>
      <c r="AH26" s="252">
        <v>0.25867797840000001</v>
      </c>
      <c r="AI26" s="252">
        <v>0.26367797840000001</v>
      </c>
      <c r="AJ26" s="252">
        <v>0.26167797840000001</v>
      </c>
      <c r="AK26" s="252">
        <v>0.26167797840000001</v>
      </c>
      <c r="AL26" s="252">
        <v>0.2516779784</v>
      </c>
      <c r="AM26" s="252">
        <v>0.27267797840000002</v>
      </c>
      <c r="AN26" s="252">
        <v>0.23267797840000001</v>
      </c>
      <c r="AO26" s="252">
        <v>0.3126779784</v>
      </c>
      <c r="AP26" s="252">
        <v>0.2526779784</v>
      </c>
      <c r="AQ26" s="252">
        <v>0.2446779784</v>
      </c>
      <c r="AR26" s="252">
        <v>0.34967797839999998</v>
      </c>
      <c r="AS26" s="252">
        <v>0.28367797839999997</v>
      </c>
      <c r="AT26" s="252">
        <v>0.27667797840000002</v>
      </c>
      <c r="AU26" s="252">
        <v>0.29367797839999998</v>
      </c>
      <c r="AV26" s="252">
        <v>0.2456779784</v>
      </c>
      <c r="AW26" s="252">
        <v>0.27467797840000002</v>
      </c>
      <c r="AX26" s="252">
        <v>0.27467797840000002</v>
      </c>
      <c r="AY26" s="252">
        <v>0.27467797840000002</v>
      </c>
      <c r="AZ26" s="252">
        <v>0.27467797840000002</v>
      </c>
      <c r="BA26" s="252">
        <v>0.27467797840000002</v>
      </c>
      <c r="BB26" s="252">
        <v>0.27467797840000002</v>
      </c>
      <c r="BC26" s="252">
        <v>0.27048037412999998</v>
      </c>
      <c r="BD26" s="252">
        <v>0.27569081909999998</v>
      </c>
      <c r="BE26" s="252">
        <v>0.28089557599999998</v>
      </c>
      <c r="BF26" s="252">
        <v>0.28609221443999999</v>
      </c>
      <c r="BG26" s="252">
        <v>0.28129572886999998</v>
      </c>
      <c r="BH26" s="252">
        <v>0.27149079871999998</v>
      </c>
      <c r="BI26" s="252">
        <v>0.27169317331999998</v>
      </c>
      <c r="BJ26" s="409">
        <v>0.27689251940999998</v>
      </c>
      <c r="BK26" s="409">
        <v>0.28208812010000001</v>
      </c>
      <c r="BL26" s="409">
        <v>0.28229395035999999</v>
      </c>
      <c r="BM26" s="409">
        <v>0.28249140057</v>
      </c>
      <c r="BN26" s="409">
        <v>0.28269402104000002</v>
      </c>
      <c r="BO26" s="409">
        <v>0.28289069456999999</v>
      </c>
      <c r="BP26" s="409">
        <v>0.29810023122000001</v>
      </c>
      <c r="BQ26" s="409">
        <v>0.29830227475999999</v>
      </c>
      <c r="BR26" s="409">
        <v>0.28350220992000003</v>
      </c>
      <c r="BS26" s="409">
        <v>0.28370765226</v>
      </c>
      <c r="BT26" s="409">
        <v>0.2789032139</v>
      </c>
      <c r="BU26" s="409">
        <v>0.27910401823999997</v>
      </c>
      <c r="BV26" s="409">
        <v>0.28430225051000002</v>
      </c>
    </row>
    <row r="27" spans="1:74" ht="11.1" customHeight="1" x14ac:dyDescent="0.2">
      <c r="A27" s="162" t="s">
        <v>525</v>
      </c>
      <c r="B27" s="173" t="s">
        <v>1198</v>
      </c>
      <c r="C27" s="252">
        <v>0.23760939120999999</v>
      </c>
      <c r="D27" s="252">
        <v>0.23644104213</v>
      </c>
      <c r="E27" s="252">
        <v>0.23777219765999999</v>
      </c>
      <c r="F27" s="252">
        <v>0.23745971594000001</v>
      </c>
      <c r="G27" s="252">
        <v>0.23641364927</v>
      </c>
      <c r="H27" s="252">
        <v>0.23506904927</v>
      </c>
      <c r="I27" s="252">
        <v>0.23424471379</v>
      </c>
      <c r="J27" s="252">
        <v>0.23323693959</v>
      </c>
      <c r="K27" s="252">
        <v>0.23428111594000001</v>
      </c>
      <c r="L27" s="252">
        <v>0.23445055249999999</v>
      </c>
      <c r="M27" s="252">
        <v>0.23525381594</v>
      </c>
      <c r="N27" s="252">
        <v>0.23124813314000001</v>
      </c>
      <c r="O27" s="252">
        <v>0.23619464927</v>
      </c>
      <c r="P27" s="252">
        <v>0.23860964927</v>
      </c>
      <c r="Q27" s="252">
        <v>0.23830164927</v>
      </c>
      <c r="R27" s="252">
        <v>0.23753764927000001</v>
      </c>
      <c r="S27" s="252">
        <v>0.23709264927000001</v>
      </c>
      <c r="T27" s="252">
        <v>0.23621064926999999</v>
      </c>
      <c r="U27" s="252">
        <v>0.23365064927000001</v>
      </c>
      <c r="V27" s="252">
        <v>0.23915064926999999</v>
      </c>
      <c r="W27" s="252">
        <v>0.23974664927</v>
      </c>
      <c r="X27" s="252">
        <v>0.23635664927</v>
      </c>
      <c r="Y27" s="252">
        <v>0.23496764927</v>
      </c>
      <c r="Z27" s="252">
        <v>0.23068764926999999</v>
      </c>
      <c r="AA27" s="252">
        <v>0.22594064926999999</v>
      </c>
      <c r="AB27" s="252">
        <v>0.22502764926999999</v>
      </c>
      <c r="AC27" s="252">
        <v>0.22638664926999999</v>
      </c>
      <c r="AD27" s="252">
        <v>0.22768064927000001</v>
      </c>
      <c r="AE27" s="252">
        <v>0.22570764927</v>
      </c>
      <c r="AF27" s="252">
        <v>0.22353064926999999</v>
      </c>
      <c r="AG27" s="252">
        <v>0.22422564926999999</v>
      </c>
      <c r="AH27" s="252">
        <v>0.22336464926999999</v>
      </c>
      <c r="AI27" s="252">
        <v>0.22384064927</v>
      </c>
      <c r="AJ27" s="252">
        <v>0.22196164927000001</v>
      </c>
      <c r="AK27" s="252">
        <v>0.22427764926999999</v>
      </c>
      <c r="AL27" s="252">
        <v>0.22250764927</v>
      </c>
      <c r="AM27" s="252">
        <v>0.19351864927000001</v>
      </c>
      <c r="AN27" s="252">
        <v>0.21661064927000001</v>
      </c>
      <c r="AO27" s="252">
        <v>0.19254564927000001</v>
      </c>
      <c r="AP27" s="252">
        <v>0.20293564926999999</v>
      </c>
      <c r="AQ27" s="252">
        <v>0.21200964926999999</v>
      </c>
      <c r="AR27" s="252">
        <v>0.21134164926999999</v>
      </c>
      <c r="AS27" s="252">
        <v>0.22073664927</v>
      </c>
      <c r="AT27" s="252">
        <v>0.19429564927000001</v>
      </c>
      <c r="AU27" s="252">
        <v>0.21102564927</v>
      </c>
      <c r="AV27" s="252">
        <v>0.18949564927000001</v>
      </c>
      <c r="AW27" s="252">
        <v>0.21381464926999999</v>
      </c>
      <c r="AX27" s="252">
        <v>0.21329064926999999</v>
      </c>
      <c r="AY27" s="252">
        <v>0.21270364926999999</v>
      </c>
      <c r="AZ27" s="252">
        <v>0.21058164927</v>
      </c>
      <c r="BA27" s="252">
        <v>0.21169464927000001</v>
      </c>
      <c r="BB27" s="252">
        <v>0.21050164927000001</v>
      </c>
      <c r="BC27" s="252">
        <v>0.23454719217</v>
      </c>
      <c r="BD27" s="252">
        <v>0.2321988271</v>
      </c>
      <c r="BE27" s="252">
        <v>0.23107205789999999</v>
      </c>
      <c r="BF27" s="252">
        <v>0.22831004101999999</v>
      </c>
      <c r="BG27" s="252">
        <v>0.22644042452999999</v>
      </c>
      <c r="BH27" s="252">
        <v>0.22272980971</v>
      </c>
      <c r="BI27" s="252">
        <v>0.22272452664</v>
      </c>
      <c r="BJ27" s="409">
        <v>0.22047000682000001</v>
      </c>
      <c r="BK27" s="409">
        <v>0.21614495299</v>
      </c>
      <c r="BL27" s="409">
        <v>0.21566095335999999</v>
      </c>
      <c r="BM27" s="409">
        <v>0.21273899086</v>
      </c>
      <c r="BN27" s="409">
        <v>0.21182897206000001</v>
      </c>
      <c r="BO27" s="409">
        <v>0.21273717097</v>
      </c>
      <c r="BP27" s="409">
        <v>0.21139068599999999</v>
      </c>
      <c r="BQ27" s="409">
        <v>0.21115215482999999</v>
      </c>
      <c r="BR27" s="409">
        <v>0.20931032833999999</v>
      </c>
      <c r="BS27" s="409">
        <v>0.20826698607999999</v>
      </c>
      <c r="BT27" s="409">
        <v>0.20529294843000001</v>
      </c>
      <c r="BU27" s="409">
        <v>0.20592744492000001</v>
      </c>
      <c r="BV27" s="409">
        <v>0.20426894278999999</v>
      </c>
    </row>
    <row r="28" spans="1:74" ht="11.1" customHeight="1" x14ac:dyDescent="0.2">
      <c r="C28" s="223"/>
      <c r="D28" s="223"/>
      <c r="E28" s="223"/>
      <c r="F28" s="223"/>
      <c r="G28" s="223"/>
      <c r="H28" s="223"/>
      <c r="I28" s="223"/>
      <c r="J28" s="223"/>
      <c r="K28" s="223"/>
      <c r="L28" s="223"/>
      <c r="M28" s="223"/>
      <c r="N28" s="223"/>
      <c r="O28" s="223"/>
      <c r="P28" s="223"/>
      <c r="Q28" s="223"/>
      <c r="R28" s="223"/>
      <c r="S28" s="223"/>
      <c r="T28" s="223"/>
      <c r="U28" s="223"/>
      <c r="V28" s="223"/>
      <c r="W28" s="223"/>
      <c r="X28" s="223"/>
      <c r="Y28" s="223"/>
      <c r="Z28" s="223"/>
      <c r="AA28" s="223"/>
      <c r="AB28" s="223"/>
      <c r="AC28" s="223"/>
      <c r="AD28" s="223"/>
      <c r="AE28" s="223"/>
      <c r="AF28" s="223"/>
      <c r="AG28" s="223"/>
      <c r="AH28" s="223"/>
      <c r="AI28" s="223"/>
      <c r="AJ28" s="223"/>
      <c r="AK28" s="223"/>
      <c r="AL28" s="223"/>
      <c r="AM28" s="223"/>
      <c r="AN28" s="223"/>
      <c r="AO28" s="223"/>
      <c r="AP28" s="223"/>
      <c r="AQ28" s="223"/>
      <c r="AR28" s="223"/>
      <c r="AS28" s="223"/>
      <c r="AT28" s="223"/>
      <c r="AU28" s="223"/>
      <c r="AV28" s="223"/>
      <c r="AW28" s="223"/>
      <c r="AX28" s="223"/>
      <c r="AY28" s="648"/>
      <c r="AZ28" s="648"/>
      <c r="BA28" s="648"/>
      <c r="BB28" s="648"/>
      <c r="BC28" s="648"/>
      <c r="BD28" s="648"/>
      <c r="BE28" s="648"/>
      <c r="BF28" s="648"/>
      <c r="BG28" s="648"/>
      <c r="BH28" s="648"/>
      <c r="BI28" s="648"/>
      <c r="BJ28" s="492"/>
      <c r="BK28" s="410"/>
      <c r="BL28" s="410"/>
      <c r="BM28" s="410"/>
      <c r="BN28" s="410"/>
      <c r="BO28" s="410"/>
      <c r="BP28" s="410"/>
      <c r="BQ28" s="410"/>
      <c r="BR28" s="410"/>
      <c r="BS28" s="410"/>
      <c r="BT28" s="410"/>
      <c r="BU28" s="410"/>
      <c r="BV28" s="410"/>
    </row>
    <row r="29" spans="1:74" ht="11.1" customHeight="1" x14ac:dyDescent="0.2">
      <c r="A29" s="162" t="s">
        <v>530</v>
      </c>
      <c r="B29" s="172" t="s">
        <v>542</v>
      </c>
      <c r="C29" s="252">
        <v>1.6815561915999999</v>
      </c>
      <c r="D29" s="252">
        <v>1.6862704615999999</v>
      </c>
      <c r="E29" s="252">
        <v>1.6458884516000001</v>
      </c>
      <c r="F29" s="252">
        <v>1.5389554616000001</v>
      </c>
      <c r="G29" s="252">
        <v>1.5115374615999999</v>
      </c>
      <c r="H29" s="252">
        <v>1.5639544616000001</v>
      </c>
      <c r="I29" s="252">
        <v>1.6123274616000001</v>
      </c>
      <c r="J29" s="252">
        <v>1.6349524616</v>
      </c>
      <c r="K29" s="252">
        <v>1.4805820616000001</v>
      </c>
      <c r="L29" s="252">
        <v>1.3763822316000001</v>
      </c>
      <c r="M29" s="252">
        <v>1.3476654615999999</v>
      </c>
      <c r="N29" s="252">
        <v>1.3764974616000001</v>
      </c>
      <c r="O29" s="252">
        <v>1.3023554615999999</v>
      </c>
      <c r="P29" s="252">
        <v>1.2681474615999999</v>
      </c>
      <c r="Q29" s="252">
        <v>1.2681624616</v>
      </c>
      <c r="R29" s="252">
        <v>1.3236444616</v>
      </c>
      <c r="S29" s="252">
        <v>1.3407454616000001</v>
      </c>
      <c r="T29" s="252">
        <v>1.3710744615999999</v>
      </c>
      <c r="U29" s="252">
        <v>1.3516174616000001</v>
      </c>
      <c r="V29" s="252">
        <v>1.3337004616000001</v>
      </c>
      <c r="W29" s="252">
        <v>1.3404244616000001</v>
      </c>
      <c r="X29" s="252">
        <v>1.3527654616</v>
      </c>
      <c r="Y29" s="252">
        <v>1.3636314616</v>
      </c>
      <c r="Z29" s="252">
        <v>1.3010304615999999</v>
      </c>
      <c r="AA29" s="252">
        <v>1.2814754615999999</v>
      </c>
      <c r="AB29" s="252">
        <v>1.2935024615999999</v>
      </c>
      <c r="AC29" s="252">
        <v>1.2920524616</v>
      </c>
      <c r="AD29" s="252">
        <v>1.1560810615999999</v>
      </c>
      <c r="AE29" s="252">
        <v>1.1647594616000001</v>
      </c>
      <c r="AF29" s="252">
        <v>1.2342334615999999</v>
      </c>
      <c r="AG29" s="252">
        <v>1.2141024616</v>
      </c>
      <c r="AH29" s="252">
        <v>1.2203794616000001</v>
      </c>
      <c r="AI29" s="252">
        <v>1.2025694616</v>
      </c>
      <c r="AJ29" s="252">
        <v>1.2131314616</v>
      </c>
      <c r="AK29" s="252">
        <v>1.2034824615999999</v>
      </c>
      <c r="AL29" s="252">
        <v>1.1737244616</v>
      </c>
      <c r="AM29" s="252">
        <v>1.1938284615999999</v>
      </c>
      <c r="AN29" s="252">
        <v>1.1929924616000001</v>
      </c>
      <c r="AO29" s="252">
        <v>1.1826794616</v>
      </c>
      <c r="AP29" s="252">
        <v>1.1594274616</v>
      </c>
      <c r="AQ29" s="252">
        <v>1.1690554616</v>
      </c>
      <c r="AR29" s="252">
        <v>1.1959254615999999</v>
      </c>
      <c r="AS29" s="252">
        <v>1.1989344615999999</v>
      </c>
      <c r="AT29" s="252">
        <v>1.1946064616000001</v>
      </c>
      <c r="AU29" s="252">
        <v>1.1963744616</v>
      </c>
      <c r="AV29" s="252">
        <v>1.1727124616</v>
      </c>
      <c r="AW29" s="252">
        <v>1.1566574616</v>
      </c>
      <c r="AX29" s="252">
        <v>1.1552544616</v>
      </c>
      <c r="AY29" s="252">
        <v>1.1874674616000001</v>
      </c>
      <c r="AZ29" s="252">
        <v>1.1847174616</v>
      </c>
      <c r="BA29" s="252">
        <v>1.1837834616</v>
      </c>
      <c r="BB29" s="252">
        <v>1.1524574616000001</v>
      </c>
      <c r="BC29" s="252">
        <v>1.1423333230999999</v>
      </c>
      <c r="BD29" s="252">
        <v>1.1542702733000001</v>
      </c>
      <c r="BE29" s="252">
        <v>1.1489659570999999</v>
      </c>
      <c r="BF29" s="252">
        <v>1.1703305925</v>
      </c>
      <c r="BG29" s="252">
        <v>1.1575794283</v>
      </c>
      <c r="BH29" s="252">
        <v>1.1522715034</v>
      </c>
      <c r="BI29" s="252">
        <v>1.1506404555</v>
      </c>
      <c r="BJ29" s="409">
        <v>1.1407987313000001</v>
      </c>
      <c r="BK29" s="409">
        <v>1.1483499332</v>
      </c>
      <c r="BL29" s="409">
        <v>1.1542394395</v>
      </c>
      <c r="BM29" s="409">
        <v>1.1429421518</v>
      </c>
      <c r="BN29" s="409">
        <v>1.1290819326999999</v>
      </c>
      <c r="BO29" s="409">
        <v>1.1244497296</v>
      </c>
      <c r="BP29" s="409">
        <v>1.1278793202999999</v>
      </c>
      <c r="BQ29" s="409">
        <v>1.1268352144</v>
      </c>
      <c r="BR29" s="409">
        <v>1.1260305566</v>
      </c>
      <c r="BS29" s="409">
        <v>1.1233338843</v>
      </c>
      <c r="BT29" s="409">
        <v>1.1214621288</v>
      </c>
      <c r="BU29" s="409">
        <v>1.1241713594</v>
      </c>
      <c r="BV29" s="409">
        <v>1.1209495273000001</v>
      </c>
    </row>
    <row r="30" spans="1:74" ht="11.1" customHeight="1" x14ac:dyDescent="0.2">
      <c r="A30" s="162" t="s">
        <v>277</v>
      </c>
      <c r="B30" s="173" t="s">
        <v>527</v>
      </c>
      <c r="C30" s="252">
        <v>0.89077289677000004</v>
      </c>
      <c r="D30" s="252">
        <v>0.89648716676999995</v>
      </c>
      <c r="E30" s="252">
        <v>0.89010515677000002</v>
      </c>
      <c r="F30" s="252">
        <v>0.87617216676999998</v>
      </c>
      <c r="G30" s="252">
        <v>0.87075416676999995</v>
      </c>
      <c r="H30" s="252">
        <v>0.88117116676999996</v>
      </c>
      <c r="I30" s="252">
        <v>0.88754416677000003</v>
      </c>
      <c r="J30" s="252">
        <v>0.91316916677000004</v>
      </c>
      <c r="K30" s="252">
        <v>0.89879876677000003</v>
      </c>
      <c r="L30" s="252">
        <v>0.90459893677000003</v>
      </c>
      <c r="M30" s="252">
        <v>0.87588216676999997</v>
      </c>
      <c r="N30" s="252">
        <v>0.90471416677000005</v>
      </c>
      <c r="O30" s="252">
        <v>0.89957916677000005</v>
      </c>
      <c r="P30" s="252">
        <v>0.86737116677000003</v>
      </c>
      <c r="Q30" s="252">
        <v>0.91338616676999995</v>
      </c>
      <c r="R30" s="252">
        <v>0.89386816677000003</v>
      </c>
      <c r="S30" s="252">
        <v>0.93796916676999997</v>
      </c>
      <c r="T30" s="252">
        <v>0.92929816676999999</v>
      </c>
      <c r="U30" s="252">
        <v>0.93484116676999995</v>
      </c>
      <c r="V30" s="252">
        <v>0.92792416677</v>
      </c>
      <c r="W30" s="252">
        <v>0.93064816676999995</v>
      </c>
      <c r="X30" s="252">
        <v>0.93998916677</v>
      </c>
      <c r="Y30" s="252">
        <v>0.95185516677000004</v>
      </c>
      <c r="Z30" s="252">
        <v>0.95525416676999997</v>
      </c>
      <c r="AA30" s="252">
        <v>0.94469216677000001</v>
      </c>
      <c r="AB30" s="252">
        <v>0.94871916677000001</v>
      </c>
      <c r="AC30" s="252">
        <v>0.93926916677000005</v>
      </c>
      <c r="AD30" s="252">
        <v>0.91529776676999997</v>
      </c>
      <c r="AE30" s="252">
        <v>0.92497616677000005</v>
      </c>
      <c r="AF30" s="252">
        <v>0.95345016677000005</v>
      </c>
      <c r="AG30" s="252">
        <v>0.93631916677000004</v>
      </c>
      <c r="AH30" s="252">
        <v>0.95259616677000003</v>
      </c>
      <c r="AI30" s="252">
        <v>0.96278616676999995</v>
      </c>
      <c r="AJ30" s="252">
        <v>0.95834816677000001</v>
      </c>
      <c r="AK30" s="252">
        <v>0.95569916677</v>
      </c>
      <c r="AL30" s="252">
        <v>0.94994116676999996</v>
      </c>
      <c r="AM30" s="252">
        <v>0.96604516676999996</v>
      </c>
      <c r="AN30" s="252">
        <v>0.95320916677</v>
      </c>
      <c r="AO30" s="252">
        <v>0.94789616676999999</v>
      </c>
      <c r="AP30" s="252">
        <v>0.93164416676999995</v>
      </c>
      <c r="AQ30" s="252">
        <v>0.94327216677000003</v>
      </c>
      <c r="AR30" s="252">
        <v>0.96414216676999998</v>
      </c>
      <c r="AS30" s="252">
        <v>0.96415116677000001</v>
      </c>
      <c r="AT30" s="252">
        <v>0.96082316677000001</v>
      </c>
      <c r="AU30" s="252">
        <v>0.96559116677000001</v>
      </c>
      <c r="AV30" s="252">
        <v>0.94492916677000005</v>
      </c>
      <c r="AW30" s="252">
        <v>0.92887416677000001</v>
      </c>
      <c r="AX30" s="252">
        <v>0.93947116676999998</v>
      </c>
      <c r="AY30" s="252">
        <v>0.96768416677000002</v>
      </c>
      <c r="AZ30" s="252">
        <v>0.96493416676999999</v>
      </c>
      <c r="BA30" s="252">
        <v>0.98400016677000002</v>
      </c>
      <c r="BB30" s="252">
        <v>0.96767416676999995</v>
      </c>
      <c r="BC30" s="252">
        <v>0.99979485472999996</v>
      </c>
      <c r="BD30" s="252">
        <v>1.0117109213</v>
      </c>
      <c r="BE30" s="252">
        <v>1.0065983221999999</v>
      </c>
      <c r="BF30" s="252">
        <v>1.0330174452000001</v>
      </c>
      <c r="BG30" s="252">
        <v>1.0305595701000001</v>
      </c>
      <c r="BH30" s="252">
        <v>1.0259721084</v>
      </c>
      <c r="BI30" s="252">
        <v>1.0243370889000001</v>
      </c>
      <c r="BJ30" s="409">
        <v>1.0147770461000001</v>
      </c>
      <c r="BK30" s="409">
        <v>0.97155552228999997</v>
      </c>
      <c r="BL30" s="409">
        <v>0.97372848391</v>
      </c>
      <c r="BM30" s="409">
        <v>0.97149183648000004</v>
      </c>
      <c r="BN30" s="409">
        <v>0.97054769842999999</v>
      </c>
      <c r="BO30" s="409">
        <v>0.96799419075000004</v>
      </c>
      <c r="BP30" s="409">
        <v>0.96611058382000004</v>
      </c>
      <c r="BQ30" s="409">
        <v>0.96049844464</v>
      </c>
      <c r="BR30" s="409">
        <v>0.96408485348999995</v>
      </c>
      <c r="BS30" s="409">
        <v>0.96335338219</v>
      </c>
      <c r="BT30" s="409">
        <v>0.96385921673999997</v>
      </c>
      <c r="BU30" s="409">
        <v>0.96539646872999996</v>
      </c>
      <c r="BV30" s="409">
        <v>0.96475789732999995</v>
      </c>
    </row>
    <row r="31" spans="1:74" ht="11.1" customHeight="1" x14ac:dyDescent="0.2">
      <c r="A31" s="162" t="s">
        <v>278</v>
      </c>
      <c r="B31" s="173" t="s">
        <v>528</v>
      </c>
      <c r="C31" s="252">
        <v>0.42629704715</v>
      </c>
      <c r="D31" s="252">
        <v>0.42629704715</v>
      </c>
      <c r="E31" s="252">
        <v>0.42629704715</v>
      </c>
      <c r="F31" s="252">
        <v>0.42929704715</v>
      </c>
      <c r="G31" s="252">
        <v>0.42929704715</v>
      </c>
      <c r="H31" s="252">
        <v>0.42929704715</v>
      </c>
      <c r="I31" s="252">
        <v>0.43129704715</v>
      </c>
      <c r="J31" s="252">
        <v>0.43229704715</v>
      </c>
      <c r="K31" s="252">
        <v>0.29029704714999999</v>
      </c>
      <c r="L31" s="252">
        <v>0.26529704715000002</v>
      </c>
      <c r="M31" s="252">
        <v>0.26529704715000002</v>
      </c>
      <c r="N31" s="252">
        <v>0.23529704714999999</v>
      </c>
      <c r="O31" s="252">
        <v>0.20929704715</v>
      </c>
      <c r="P31" s="252">
        <v>0.17429704715</v>
      </c>
      <c r="Q31" s="252">
        <v>0.18929704715000001</v>
      </c>
      <c r="R31" s="252">
        <v>0.18929704715000001</v>
      </c>
      <c r="S31" s="252">
        <v>0.18929704715000001</v>
      </c>
      <c r="T31" s="252">
        <v>0.18929704715000001</v>
      </c>
      <c r="U31" s="252">
        <v>0.14929704715</v>
      </c>
      <c r="V31" s="252">
        <v>0.14929704715</v>
      </c>
      <c r="W31" s="252">
        <v>0.15429704715000001</v>
      </c>
      <c r="X31" s="252">
        <v>0.14929704715</v>
      </c>
      <c r="Y31" s="252">
        <v>0.14929704715</v>
      </c>
      <c r="Z31" s="252">
        <v>0.15429704715000001</v>
      </c>
      <c r="AA31" s="252">
        <v>0.12029704715</v>
      </c>
      <c r="AB31" s="252">
        <v>0.11029704714999999</v>
      </c>
      <c r="AC31" s="252">
        <v>9.9297047146000003E-2</v>
      </c>
      <c r="AD31" s="252">
        <v>7.8297047145999998E-2</v>
      </c>
      <c r="AE31" s="252">
        <v>7.8297047145999998E-2</v>
      </c>
      <c r="AF31" s="252">
        <v>7.8297047145999998E-2</v>
      </c>
      <c r="AG31" s="252">
        <v>7.3297047145999994E-2</v>
      </c>
      <c r="AH31" s="252">
        <v>6.8297047146000003E-2</v>
      </c>
      <c r="AI31" s="252">
        <v>5.8297047146000001E-2</v>
      </c>
      <c r="AJ31" s="252">
        <v>5.2297047146000003E-2</v>
      </c>
      <c r="AK31" s="252">
        <v>4.6297047145999998E-2</v>
      </c>
      <c r="AL31" s="252">
        <v>4.0297047145999999E-2</v>
      </c>
      <c r="AM31" s="252">
        <v>3.5297047146000002E-2</v>
      </c>
      <c r="AN31" s="252">
        <v>3.4297047146000001E-2</v>
      </c>
      <c r="AO31" s="252">
        <v>3.3297047146E-2</v>
      </c>
      <c r="AP31" s="252">
        <v>3.3297047146E-2</v>
      </c>
      <c r="AQ31" s="252">
        <v>3.3297047146E-2</v>
      </c>
      <c r="AR31" s="252">
        <v>3.3297047146E-2</v>
      </c>
      <c r="AS31" s="252">
        <v>3.3297047146E-2</v>
      </c>
      <c r="AT31" s="252">
        <v>3.3297047146E-2</v>
      </c>
      <c r="AU31" s="252">
        <v>3.2297047145999999E-2</v>
      </c>
      <c r="AV31" s="252">
        <v>3.0297047146000001E-2</v>
      </c>
      <c r="AW31" s="252">
        <v>3.0297047146000001E-2</v>
      </c>
      <c r="AX31" s="252">
        <v>3.0297047146000001E-2</v>
      </c>
      <c r="AY31" s="252">
        <v>3.4297047146000001E-2</v>
      </c>
      <c r="AZ31" s="252">
        <v>3.4297047146000001E-2</v>
      </c>
      <c r="BA31" s="252">
        <v>3.4297047146000001E-2</v>
      </c>
      <c r="BB31" s="252">
        <v>3.4297047146000001E-2</v>
      </c>
      <c r="BC31" s="252">
        <v>3.7699299536E-2</v>
      </c>
      <c r="BD31" s="252">
        <v>3.7401530685000003E-2</v>
      </c>
      <c r="BE31" s="252">
        <v>3.7103976977999997E-2</v>
      </c>
      <c r="BF31" s="252">
        <v>3.6805549335999999E-2</v>
      </c>
      <c r="BG31" s="252">
        <v>3.6512793350000003E-2</v>
      </c>
      <c r="BH31" s="252">
        <v>3.5933258417E-2</v>
      </c>
      <c r="BI31" s="252">
        <v>3.564524988E-2</v>
      </c>
      <c r="BJ31" s="409">
        <v>3.5358502680999999E-2</v>
      </c>
      <c r="BK31" s="409">
        <v>7.0053830201000002E-3</v>
      </c>
      <c r="BL31" s="409">
        <v>6.7304686691000001E-3</v>
      </c>
      <c r="BM31" s="409">
        <v>6.2551078746000003E-3</v>
      </c>
      <c r="BN31" s="409">
        <v>6.0451851824000003E-3</v>
      </c>
      <c r="BO31" s="409">
        <v>5.7602988670999999E-3</v>
      </c>
      <c r="BP31" s="409">
        <v>5.4831038413999996E-3</v>
      </c>
      <c r="BQ31" s="409">
        <v>5.2046737967000002E-3</v>
      </c>
      <c r="BR31" s="409">
        <v>4.9273602996999996E-3</v>
      </c>
      <c r="BS31" s="409">
        <v>4.6544921606999998E-3</v>
      </c>
      <c r="BT31" s="409">
        <v>4.0459860287000004E-3</v>
      </c>
      <c r="BU31" s="409">
        <v>3.7275074689000001E-3</v>
      </c>
      <c r="BV31" s="409">
        <v>3.4575289811999998E-3</v>
      </c>
    </row>
    <row r="32" spans="1:74" ht="11.1" customHeight="1" x14ac:dyDescent="0.2">
      <c r="A32" s="162" t="s">
        <v>279</v>
      </c>
      <c r="B32" s="173" t="s">
        <v>529</v>
      </c>
      <c r="C32" s="252">
        <v>0.31040677214000001</v>
      </c>
      <c r="D32" s="252">
        <v>0.30940677214000001</v>
      </c>
      <c r="E32" s="252">
        <v>0.27540677213999998</v>
      </c>
      <c r="F32" s="252">
        <v>0.17940677214</v>
      </c>
      <c r="G32" s="252">
        <v>0.15740677214000001</v>
      </c>
      <c r="H32" s="252">
        <v>0.19940677213999999</v>
      </c>
      <c r="I32" s="252">
        <v>0.23940677214</v>
      </c>
      <c r="J32" s="252">
        <v>0.23540677214</v>
      </c>
      <c r="K32" s="252">
        <v>0.23740677214</v>
      </c>
      <c r="L32" s="252">
        <v>0.15240677214000001</v>
      </c>
      <c r="M32" s="252">
        <v>0.15240677214000001</v>
      </c>
      <c r="N32" s="252">
        <v>0.18240677214000001</v>
      </c>
      <c r="O32" s="252">
        <v>0.13240677213999999</v>
      </c>
      <c r="P32" s="252">
        <v>0.16540677213999999</v>
      </c>
      <c r="Q32" s="252">
        <v>0.10440677214000001</v>
      </c>
      <c r="R32" s="252">
        <v>0.17940677214</v>
      </c>
      <c r="S32" s="252">
        <v>0.15240677214000001</v>
      </c>
      <c r="T32" s="252">
        <v>0.19140677213999999</v>
      </c>
      <c r="U32" s="252">
        <v>0.20640677214</v>
      </c>
      <c r="V32" s="252">
        <v>0.19540677213999999</v>
      </c>
      <c r="W32" s="252">
        <v>0.19440677213999999</v>
      </c>
      <c r="X32" s="252">
        <v>0.20240677214</v>
      </c>
      <c r="Y32" s="252">
        <v>0.20140677214</v>
      </c>
      <c r="Z32" s="252">
        <v>0.13040677213999999</v>
      </c>
      <c r="AA32" s="252">
        <v>0.14940677214</v>
      </c>
      <c r="AB32" s="252">
        <v>0.16740677213999999</v>
      </c>
      <c r="AC32" s="252">
        <v>0.18640677214000001</v>
      </c>
      <c r="AD32" s="252">
        <v>9.5406772139000007E-2</v>
      </c>
      <c r="AE32" s="252">
        <v>9.4406772139000006E-2</v>
      </c>
      <c r="AF32" s="252">
        <v>0.13540677213999999</v>
      </c>
      <c r="AG32" s="252">
        <v>0.13740677213999999</v>
      </c>
      <c r="AH32" s="252">
        <v>0.13240677213999999</v>
      </c>
      <c r="AI32" s="252">
        <v>0.11440677214</v>
      </c>
      <c r="AJ32" s="252">
        <v>0.13540677213999999</v>
      </c>
      <c r="AK32" s="252">
        <v>0.13440677213999999</v>
      </c>
      <c r="AL32" s="252">
        <v>0.11640677214</v>
      </c>
      <c r="AM32" s="252">
        <v>0.12340677214</v>
      </c>
      <c r="AN32" s="252">
        <v>0.13640677213999999</v>
      </c>
      <c r="AO32" s="252">
        <v>0.13240677213999999</v>
      </c>
      <c r="AP32" s="252">
        <v>0.12540677214000001</v>
      </c>
      <c r="AQ32" s="252">
        <v>0.12340677214</v>
      </c>
      <c r="AR32" s="252">
        <v>0.12940677213999999</v>
      </c>
      <c r="AS32" s="252">
        <v>0.13140677213999999</v>
      </c>
      <c r="AT32" s="252">
        <v>0.13040677213999999</v>
      </c>
      <c r="AU32" s="252">
        <v>0.12840677213999999</v>
      </c>
      <c r="AV32" s="252">
        <v>0.12740677214000001</v>
      </c>
      <c r="AW32" s="252">
        <v>0.12740677214000001</v>
      </c>
      <c r="AX32" s="252">
        <v>0.11540677214</v>
      </c>
      <c r="AY32" s="252">
        <v>0.11540677214</v>
      </c>
      <c r="AZ32" s="252">
        <v>0.11540677214</v>
      </c>
      <c r="BA32" s="252">
        <v>9.5406772139000007E-2</v>
      </c>
      <c r="BB32" s="252">
        <v>8.0406772138999993E-2</v>
      </c>
      <c r="BC32" s="252">
        <v>3.4652185714999999E-2</v>
      </c>
      <c r="BD32" s="252">
        <v>3.4795922905999997E-2</v>
      </c>
      <c r="BE32" s="252">
        <v>3.4749152787999997E-2</v>
      </c>
      <c r="BF32" s="252">
        <v>2.9988997127999999E-2</v>
      </c>
      <c r="BG32" s="252">
        <v>1.9896005107E-2</v>
      </c>
      <c r="BH32" s="252">
        <v>1.9768061428E-2</v>
      </c>
      <c r="BI32" s="252">
        <v>1.9979631644E-2</v>
      </c>
      <c r="BJ32" s="409">
        <v>1.9941636799E-2</v>
      </c>
      <c r="BK32" s="409">
        <v>9.8757311904E-2</v>
      </c>
      <c r="BL32" s="409">
        <v>0.10260112838</v>
      </c>
      <c r="BM32" s="409">
        <v>9.3974816500999994E-2</v>
      </c>
      <c r="BN32" s="409">
        <v>8.1162997318000002E-2</v>
      </c>
      <c r="BO32" s="409">
        <v>7.9337638409000003E-2</v>
      </c>
      <c r="BP32" s="409">
        <v>8.4734512486000002E-2</v>
      </c>
      <c r="BQ32" s="409">
        <v>8.9435114797999996E-2</v>
      </c>
      <c r="BR32" s="409">
        <v>8.5250356966999993E-2</v>
      </c>
      <c r="BS32" s="409">
        <v>8.3418025736000004E-2</v>
      </c>
      <c r="BT32" s="409">
        <v>8.1634407460999994E-2</v>
      </c>
      <c r="BU32" s="409">
        <v>8.3044686024000003E-2</v>
      </c>
      <c r="BV32" s="409">
        <v>8.0684336735000001E-2</v>
      </c>
    </row>
    <row r="33" spans="1:74" ht="11.1" customHeight="1" x14ac:dyDescent="0.2">
      <c r="C33" s="223"/>
      <c r="D33" s="223"/>
      <c r="E33" s="223"/>
      <c r="F33" s="223"/>
      <c r="G33" s="223"/>
      <c r="H33" s="223"/>
      <c r="I33" s="223"/>
      <c r="J33" s="223"/>
      <c r="K33" s="223"/>
      <c r="L33" s="223"/>
      <c r="M33" s="223"/>
      <c r="N33" s="223"/>
      <c r="O33" s="223"/>
      <c r="P33" s="223"/>
      <c r="Q33" s="223"/>
      <c r="R33" s="223"/>
      <c r="S33" s="223"/>
      <c r="T33" s="223"/>
      <c r="U33" s="223"/>
      <c r="V33" s="223"/>
      <c r="W33" s="223"/>
      <c r="X33" s="223"/>
      <c r="Y33" s="223"/>
      <c r="Z33" s="223"/>
      <c r="AA33" s="223"/>
      <c r="AB33" s="223"/>
      <c r="AC33" s="223"/>
      <c r="AD33" s="223"/>
      <c r="AE33" s="223"/>
      <c r="AF33" s="223"/>
      <c r="AG33" s="223"/>
      <c r="AH33" s="223"/>
      <c r="AI33" s="223"/>
      <c r="AJ33" s="223"/>
      <c r="AK33" s="223"/>
      <c r="AL33" s="223"/>
      <c r="AM33" s="223"/>
      <c r="AN33" s="223"/>
      <c r="AO33" s="223"/>
      <c r="AP33" s="223"/>
      <c r="AQ33" s="223"/>
      <c r="AR33" s="223"/>
      <c r="AS33" s="223"/>
      <c r="AT33" s="223"/>
      <c r="AU33" s="223"/>
      <c r="AV33" s="223"/>
      <c r="AW33" s="223"/>
      <c r="AX33" s="223"/>
      <c r="AY33" s="648"/>
      <c r="AZ33" s="648"/>
      <c r="BA33" s="648"/>
      <c r="BB33" s="648"/>
      <c r="BC33" s="648"/>
      <c r="BD33" s="648"/>
      <c r="BE33" s="648"/>
      <c r="BF33" s="648"/>
      <c r="BG33" s="648"/>
      <c r="BH33" s="648"/>
      <c r="BI33" s="648"/>
      <c r="BJ33" s="492"/>
      <c r="BK33" s="410"/>
      <c r="BL33" s="410"/>
      <c r="BM33" s="410"/>
      <c r="BN33" s="410"/>
      <c r="BO33" s="410"/>
      <c r="BP33" s="410"/>
      <c r="BQ33" s="410"/>
      <c r="BR33" s="410"/>
      <c r="BS33" s="410"/>
      <c r="BT33" s="410"/>
      <c r="BU33" s="410"/>
      <c r="BV33" s="410"/>
    </row>
    <row r="34" spans="1:74" ht="11.1" customHeight="1" x14ac:dyDescent="0.2">
      <c r="A34" s="162" t="s">
        <v>531</v>
      </c>
      <c r="B34" s="172" t="s">
        <v>543</v>
      </c>
      <c r="C34" s="252">
        <v>9.2301130708999999</v>
      </c>
      <c r="D34" s="252">
        <v>9.2192380708999995</v>
      </c>
      <c r="E34" s="252">
        <v>9.1843540708999996</v>
      </c>
      <c r="F34" s="252">
        <v>9.1113570709000005</v>
      </c>
      <c r="G34" s="252">
        <v>8.9322860709</v>
      </c>
      <c r="H34" s="252">
        <v>8.8649800708999997</v>
      </c>
      <c r="I34" s="252">
        <v>8.8496460709000004</v>
      </c>
      <c r="J34" s="252">
        <v>9.0198920708999992</v>
      </c>
      <c r="K34" s="252">
        <v>8.9318270709000007</v>
      </c>
      <c r="L34" s="252">
        <v>8.8660590709000004</v>
      </c>
      <c r="M34" s="252">
        <v>9.0402950708999992</v>
      </c>
      <c r="N34" s="252">
        <v>9.0539780708999995</v>
      </c>
      <c r="O34" s="252">
        <v>9.0705009230000009</v>
      </c>
      <c r="P34" s="252">
        <v>9.0577759229999995</v>
      </c>
      <c r="Q34" s="252">
        <v>9.0725989229999993</v>
      </c>
      <c r="R34" s="252">
        <v>9.1001529229999996</v>
      </c>
      <c r="S34" s="252">
        <v>8.9657999230000005</v>
      </c>
      <c r="T34" s="252">
        <v>8.9210409229999996</v>
      </c>
      <c r="U34" s="252">
        <v>8.9664139229999993</v>
      </c>
      <c r="V34" s="252">
        <v>9.1208749230000006</v>
      </c>
      <c r="W34" s="252">
        <v>9.2275179230000006</v>
      </c>
      <c r="X34" s="252">
        <v>9.2168339229999994</v>
      </c>
      <c r="Y34" s="252">
        <v>9.2601939229999992</v>
      </c>
      <c r="Z34" s="252">
        <v>9.2528399229999998</v>
      </c>
      <c r="AA34" s="252">
        <v>9.1355319230000003</v>
      </c>
      <c r="AB34" s="252">
        <v>9.1116819230000008</v>
      </c>
      <c r="AC34" s="252">
        <v>9.1209779229999999</v>
      </c>
      <c r="AD34" s="252">
        <v>9.0791919229999998</v>
      </c>
      <c r="AE34" s="252">
        <v>9.0802169230000001</v>
      </c>
      <c r="AF34" s="252">
        <v>9.1701429230000002</v>
      </c>
      <c r="AG34" s="252">
        <v>8.9084879229999991</v>
      </c>
      <c r="AH34" s="252">
        <v>8.9236269230000005</v>
      </c>
      <c r="AI34" s="252">
        <v>8.8969759229999994</v>
      </c>
      <c r="AJ34" s="252">
        <v>8.9770149230000005</v>
      </c>
      <c r="AK34" s="252">
        <v>9.0852509230000003</v>
      </c>
      <c r="AL34" s="252">
        <v>9.0656259230000007</v>
      </c>
      <c r="AM34" s="252">
        <v>9.0761359230000007</v>
      </c>
      <c r="AN34" s="252">
        <v>9.2351659230000003</v>
      </c>
      <c r="AO34" s="252">
        <v>9.133362923</v>
      </c>
      <c r="AP34" s="252">
        <v>9.095898923</v>
      </c>
      <c r="AQ34" s="252">
        <v>9.1254119229999997</v>
      </c>
      <c r="AR34" s="252">
        <v>9.3097539230000006</v>
      </c>
      <c r="AS34" s="252">
        <v>9.0126669229999994</v>
      </c>
      <c r="AT34" s="252">
        <v>9.0175639230000009</v>
      </c>
      <c r="AU34" s="252">
        <v>9.1363489229999999</v>
      </c>
      <c r="AV34" s="252">
        <v>9.1702679230000008</v>
      </c>
      <c r="AW34" s="252">
        <v>9.4322279229999992</v>
      </c>
      <c r="AX34" s="252">
        <v>9.3946319230000004</v>
      </c>
      <c r="AY34" s="252">
        <v>9.3211909229999996</v>
      </c>
      <c r="AZ34" s="252">
        <v>9.2797679229999996</v>
      </c>
      <c r="BA34" s="252">
        <v>9.2811951229999998</v>
      </c>
      <c r="BB34" s="252">
        <v>9.3209829230000008</v>
      </c>
      <c r="BC34" s="252">
        <v>9.2298689303000003</v>
      </c>
      <c r="BD34" s="252">
        <v>9.4765955148999996</v>
      </c>
      <c r="BE34" s="252">
        <v>9.3003495806000007</v>
      </c>
      <c r="BF34" s="252">
        <v>9.3014991097999999</v>
      </c>
      <c r="BG34" s="252">
        <v>9.4103468927999998</v>
      </c>
      <c r="BH34" s="252">
        <v>9.3493410263999994</v>
      </c>
      <c r="BI34" s="252">
        <v>9.4214669856000004</v>
      </c>
      <c r="BJ34" s="409">
        <v>9.3598177471999993</v>
      </c>
      <c r="BK34" s="409">
        <v>9.3341069313999991</v>
      </c>
      <c r="BL34" s="409">
        <v>9.3974596654999996</v>
      </c>
      <c r="BM34" s="409">
        <v>9.3714696277999998</v>
      </c>
      <c r="BN34" s="409">
        <v>9.3566992720000002</v>
      </c>
      <c r="BO34" s="409">
        <v>9.3833399438999994</v>
      </c>
      <c r="BP34" s="409">
        <v>9.4529704544000008</v>
      </c>
      <c r="BQ34" s="409">
        <v>9.3919498344000001</v>
      </c>
      <c r="BR34" s="409">
        <v>9.4290168857999994</v>
      </c>
      <c r="BS34" s="409">
        <v>9.4553015962</v>
      </c>
      <c r="BT34" s="409">
        <v>9.4436785689999994</v>
      </c>
      <c r="BU34" s="409">
        <v>9.4837879758000003</v>
      </c>
      <c r="BV34" s="409">
        <v>9.4096863505999995</v>
      </c>
    </row>
    <row r="35" spans="1:74" ht="11.1" customHeight="1" x14ac:dyDescent="0.2">
      <c r="A35" s="162" t="s">
        <v>280</v>
      </c>
      <c r="B35" s="173" t="s">
        <v>365</v>
      </c>
      <c r="C35" s="252">
        <v>0.48897400000000002</v>
      </c>
      <c r="D35" s="252">
        <v>0.50297400000000003</v>
      </c>
      <c r="E35" s="252">
        <v>0.53797399999999995</v>
      </c>
      <c r="F35" s="252">
        <v>0.53797399999999995</v>
      </c>
      <c r="G35" s="252">
        <v>0.53897399999999995</v>
      </c>
      <c r="H35" s="252">
        <v>0.51197400000000004</v>
      </c>
      <c r="I35" s="252">
        <v>0.49297400000000002</v>
      </c>
      <c r="J35" s="252">
        <v>0.53497399999999995</v>
      </c>
      <c r="K35" s="252">
        <v>0.52797400000000005</v>
      </c>
      <c r="L35" s="252">
        <v>0.54997399999999996</v>
      </c>
      <c r="M35" s="252">
        <v>0.56897399999999998</v>
      </c>
      <c r="N35" s="252">
        <v>0.57197399999999998</v>
      </c>
      <c r="O35" s="252">
        <v>0.50579099999999999</v>
      </c>
      <c r="P35" s="252">
        <v>0.50679099999999999</v>
      </c>
      <c r="Q35" s="252">
        <v>0.510791</v>
      </c>
      <c r="R35" s="252">
        <v>0.54879100000000003</v>
      </c>
      <c r="S35" s="252">
        <v>0.520791</v>
      </c>
      <c r="T35" s="252">
        <v>0.511791</v>
      </c>
      <c r="U35" s="252">
        <v>0.55079100000000003</v>
      </c>
      <c r="V35" s="252">
        <v>0.55679100000000004</v>
      </c>
      <c r="W35" s="252">
        <v>0.53379100000000002</v>
      </c>
      <c r="X35" s="252">
        <v>0.510791</v>
      </c>
      <c r="Y35" s="252">
        <v>0.48179100000000002</v>
      </c>
      <c r="Z35" s="252">
        <v>0.47679100000000002</v>
      </c>
      <c r="AA35" s="252">
        <v>0.38832100000000003</v>
      </c>
      <c r="AB35" s="252">
        <v>0.417321</v>
      </c>
      <c r="AC35" s="252">
        <v>0.43132100000000001</v>
      </c>
      <c r="AD35" s="252">
        <v>0.45432099999999997</v>
      </c>
      <c r="AE35" s="252">
        <v>0.45032100000000003</v>
      </c>
      <c r="AF35" s="252">
        <v>0.47632099999999999</v>
      </c>
      <c r="AG35" s="252">
        <v>0.49032100000000001</v>
      </c>
      <c r="AH35" s="252">
        <v>0.48932100000000001</v>
      </c>
      <c r="AI35" s="252">
        <v>0.47032099999999999</v>
      </c>
      <c r="AJ35" s="252">
        <v>0.40232099999999998</v>
      </c>
      <c r="AK35" s="252">
        <v>0.44532100000000002</v>
      </c>
      <c r="AL35" s="252">
        <v>0.44532100000000002</v>
      </c>
      <c r="AM35" s="252">
        <v>0.45032100000000003</v>
      </c>
      <c r="AN35" s="252">
        <v>0.484321</v>
      </c>
      <c r="AO35" s="252">
        <v>0.46432099999999998</v>
      </c>
      <c r="AP35" s="252">
        <v>0.47132099999999999</v>
      </c>
      <c r="AQ35" s="252">
        <v>0.46732099999999999</v>
      </c>
      <c r="AR35" s="252">
        <v>0.50832100000000002</v>
      </c>
      <c r="AS35" s="252">
        <v>0.49332100000000001</v>
      </c>
      <c r="AT35" s="252">
        <v>0.49432100000000001</v>
      </c>
      <c r="AU35" s="252">
        <v>0.48932100000000001</v>
      </c>
      <c r="AV35" s="252">
        <v>0.479321</v>
      </c>
      <c r="AW35" s="252">
        <v>0.46432099999999998</v>
      </c>
      <c r="AX35" s="252">
        <v>0.46132099999999998</v>
      </c>
      <c r="AY35" s="252">
        <v>0.44532100000000002</v>
      </c>
      <c r="AZ35" s="252">
        <v>0.41432099999999999</v>
      </c>
      <c r="BA35" s="252">
        <v>0.33932099999999998</v>
      </c>
      <c r="BB35" s="252">
        <v>0.42932100000000001</v>
      </c>
      <c r="BC35" s="252">
        <v>0.35372870337000001</v>
      </c>
      <c r="BD35" s="252">
        <v>0.4483524585</v>
      </c>
      <c r="BE35" s="252">
        <v>0.47567486660000002</v>
      </c>
      <c r="BF35" s="252">
        <v>0.46958078159</v>
      </c>
      <c r="BG35" s="252">
        <v>0.46781059644</v>
      </c>
      <c r="BH35" s="252">
        <v>0.46850744571000003</v>
      </c>
      <c r="BI35" s="252">
        <v>0.46660759596000001</v>
      </c>
      <c r="BJ35" s="409">
        <v>0.46655164327999998</v>
      </c>
      <c r="BK35" s="409">
        <v>0.44644920656999998</v>
      </c>
      <c r="BL35" s="409">
        <v>0.44876003749999999</v>
      </c>
      <c r="BM35" s="409">
        <v>0.45064368900000001</v>
      </c>
      <c r="BN35" s="409">
        <v>0.45276914997000001</v>
      </c>
      <c r="BO35" s="409">
        <v>0.45260770350000001</v>
      </c>
      <c r="BP35" s="409">
        <v>0.45106751902999997</v>
      </c>
      <c r="BQ35" s="409">
        <v>0.44915029415000002</v>
      </c>
      <c r="BR35" s="409">
        <v>0.45112240647000001</v>
      </c>
      <c r="BS35" s="409">
        <v>0.4533595326</v>
      </c>
      <c r="BT35" s="409">
        <v>0.45510650987000001</v>
      </c>
      <c r="BU35" s="409">
        <v>0.4571075127</v>
      </c>
      <c r="BV35" s="409">
        <v>0.46097918266999999</v>
      </c>
    </row>
    <row r="36" spans="1:74" ht="11.1" customHeight="1" x14ac:dyDescent="0.2">
      <c r="A36" s="162" t="s">
        <v>281</v>
      </c>
      <c r="B36" s="173" t="s">
        <v>366</v>
      </c>
      <c r="C36" s="252">
        <v>4.5678700000000001</v>
      </c>
      <c r="D36" s="252">
        <v>4.51877</v>
      </c>
      <c r="E36" s="252">
        <v>4.49017</v>
      </c>
      <c r="F36" s="252">
        <v>4.4576700000000002</v>
      </c>
      <c r="G36" s="252">
        <v>4.4359700000000002</v>
      </c>
      <c r="H36" s="252">
        <v>4.3476699999999999</v>
      </c>
      <c r="I36" s="252">
        <v>4.2863699999999998</v>
      </c>
      <c r="J36" s="252">
        <v>4.3573700000000004</v>
      </c>
      <c r="K36" s="252">
        <v>4.2943699999999998</v>
      </c>
      <c r="L36" s="252">
        <v>4.2563700000000004</v>
      </c>
      <c r="M36" s="252">
        <v>4.3363699999999996</v>
      </c>
      <c r="N36" s="252">
        <v>4.3283699999999996</v>
      </c>
      <c r="O36" s="252">
        <v>4.3961600000000001</v>
      </c>
      <c r="P36" s="252">
        <v>4.3595600000000001</v>
      </c>
      <c r="Q36" s="252">
        <v>4.3890599999999997</v>
      </c>
      <c r="R36" s="252">
        <v>4.4340599999999997</v>
      </c>
      <c r="S36" s="252">
        <v>4.3951599999999997</v>
      </c>
      <c r="T36" s="252">
        <v>4.3372599999999997</v>
      </c>
      <c r="U36" s="252">
        <v>4.3419600000000003</v>
      </c>
      <c r="V36" s="252">
        <v>4.4446599999999998</v>
      </c>
      <c r="W36" s="252">
        <v>4.6160600000000001</v>
      </c>
      <c r="X36" s="252">
        <v>4.5910599999999997</v>
      </c>
      <c r="Y36" s="252">
        <v>4.6060600000000003</v>
      </c>
      <c r="Z36" s="252">
        <v>4.5980600000000003</v>
      </c>
      <c r="AA36" s="252">
        <v>4.5470600000000001</v>
      </c>
      <c r="AB36" s="252">
        <v>4.5250599999999999</v>
      </c>
      <c r="AC36" s="252">
        <v>4.5430599999999997</v>
      </c>
      <c r="AD36" s="252">
        <v>4.5530600000000003</v>
      </c>
      <c r="AE36" s="252">
        <v>4.5530600000000003</v>
      </c>
      <c r="AF36" s="252">
        <v>4.6230599999999997</v>
      </c>
      <c r="AG36" s="252">
        <v>4.4220600000000001</v>
      </c>
      <c r="AH36" s="252">
        <v>4.4540600000000001</v>
      </c>
      <c r="AI36" s="252">
        <v>4.4860600000000002</v>
      </c>
      <c r="AJ36" s="252">
        <v>4.6340599999999998</v>
      </c>
      <c r="AK36" s="252">
        <v>4.58406</v>
      </c>
      <c r="AL36" s="252">
        <v>4.5940599999999998</v>
      </c>
      <c r="AM36" s="252">
        <v>4.5240600000000004</v>
      </c>
      <c r="AN36" s="252">
        <v>4.58406</v>
      </c>
      <c r="AO36" s="252">
        <v>4.53606</v>
      </c>
      <c r="AP36" s="252">
        <v>4.5150600000000001</v>
      </c>
      <c r="AQ36" s="252">
        <v>4.5640599999999996</v>
      </c>
      <c r="AR36" s="252">
        <v>4.6420599999999999</v>
      </c>
      <c r="AS36" s="252">
        <v>4.46706</v>
      </c>
      <c r="AT36" s="252">
        <v>4.5010599999999998</v>
      </c>
      <c r="AU36" s="252">
        <v>4.5580600000000002</v>
      </c>
      <c r="AV36" s="252">
        <v>4.6070599999999997</v>
      </c>
      <c r="AW36" s="252">
        <v>4.6730600000000004</v>
      </c>
      <c r="AX36" s="252">
        <v>4.6980599999999999</v>
      </c>
      <c r="AY36" s="252">
        <v>4.6150599999999997</v>
      </c>
      <c r="AZ36" s="252">
        <v>4.6010600000000004</v>
      </c>
      <c r="BA36" s="252">
        <v>4.63706</v>
      </c>
      <c r="BB36" s="252">
        <v>4.6410600000000004</v>
      </c>
      <c r="BC36" s="252">
        <v>4.6657637640000003</v>
      </c>
      <c r="BD36" s="252">
        <v>4.8074400102999997</v>
      </c>
      <c r="BE36" s="252">
        <v>4.6644330596000003</v>
      </c>
      <c r="BF36" s="252">
        <v>4.6780246307000004</v>
      </c>
      <c r="BG36" s="252">
        <v>4.7181971105000002</v>
      </c>
      <c r="BH36" s="252">
        <v>4.6594314682000002</v>
      </c>
      <c r="BI36" s="252">
        <v>4.6851210720000003</v>
      </c>
      <c r="BJ36" s="409">
        <v>4.6373987387</v>
      </c>
      <c r="BK36" s="409">
        <v>4.6369997564999998</v>
      </c>
      <c r="BL36" s="409">
        <v>4.6379139328000001</v>
      </c>
      <c r="BM36" s="409">
        <v>4.6424152735000002</v>
      </c>
      <c r="BN36" s="409">
        <v>4.6520597306999996</v>
      </c>
      <c r="BO36" s="409">
        <v>4.6677842046000002</v>
      </c>
      <c r="BP36" s="409">
        <v>4.6939168562000004</v>
      </c>
      <c r="BQ36" s="409">
        <v>4.6538062396999997</v>
      </c>
      <c r="BR36" s="409">
        <v>4.6874209977000003</v>
      </c>
      <c r="BS36" s="409">
        <v>4.6872428673000002</v>
      </c>
      <c r="BT36" s="409">
        <v>4.6907273657999999</v>
      </c>
      <c r="BU36" s="409">
        <v>4.6995777007999999</v>
      </c>
      <c r="BV36" s="409">
        <v>4.6512235559999997</v>
      </c>
    </row>
    <row r="37" spans="1:74" ht="11.1" customHeight="1" x14ac:dyDescent="0.2">
      <c r="A37" s="162" t="s">
        <v>282</v>
      </c>
      <c r="B37" s="173" t="s">
        <v>367</v>
      </c>
      <c r="C37" s="252">
        <v>0.99614626045999999</v>
      </c>
      <c r="D37" s="252">
        <v>1.0128032604999999</v>
      </c>
      <c r="E37" s="252">
        <v>1.0129562605</v>
      </c>
      <c r="F37" s="252">
        <v>1.0074582605</v>
      </c>
      <c r="G37" s="252">
        <v>0.98508026045999997</v>
      </c>
      <c r="H37" s="252">
        <v>0.99413826045999998</v>
      </c>
      <c r="I37" s="252">
        <v>1.0018052605000001</v>
      </c>
      <c r="J37" s="252">
        <v>0.99979226046000003</v>
      </c>
      <c r="K37" s="252">
        <v>0.99168726046</v>
      </c>
      <c r="L37" s="252">
        <v>0.98974826045999997</v>
      </c>
      <c r="M37" s="252">
        <v>0.98129826046000002</v>
      </c>
      <c r="N37" s="252">
        <v>0.97811626046</v>
      </c>
      <c r="O37" s="252">
        <v>0.98301426045999996</v>
      </c>
      <c r="P37" s="252">
        <v>0.99122726045999998</v>
      </c>
      <c r="Q37" s="252">
        <v>0.98797726046000001</v>
      </c>
      <c r="R37" s="252">
        <v>0.99531026046000004</v>
      </c>
      <c r="S37" s="252">
        <v>0.98721826046000005</v>
      </c>
      <c r="T37" s="252">
        <v>0.99439326045999998</v>
      </c>
      <c r="U37" s="252">
        <v>0.99803226046000004</v>
      </c>
      <c r="V37" s="252">
        <v>0.99229426046000002</v>
      </c>
      <c r="W37" s="252">
        <v>0.99119926045999995</v>
      </c>
      <c r="X37" s="252">
        <v>0.98541026046000002</v>
      </c>
      <c r="Y37" s="252">
        <v>0.98820426045999998</v>
      </c>
      <c r="Z37" s="252">
        <v>0.98819226045999997</v>
      </c>
      <c r="AA37" s="252">
        <v>0.97519426046000002</v>
      </c>
      <c r="AB37" s="252">
        <v>0.97975526046000005</v>
      </c>
      <c r="AC37" s="252">
        <v>0.99462426045999996</v>
      </c>
      <c r="AD37" s="252">
        <v>0.98581726045999996</v>
      </c>
      <c r="AE37" s="252">
        <v>0.98339326045999997</v>
      </c>
      <c r="AF37" s="252">
        <v>0.98793326045999996</v>
      </c>
      <c r="AG37" s="252">
        <v>0.97524926046000004</v>
      </c>
      <c r="AH37" s="252">
        <v>0.97432926046000001</v>
      </c>
      <c r="AI37" s="252">
        <v>0.97534626045999995</v>
      </c>
      <c r="AJ37" s="252">
        <v>0.97103326046000005</v>
      </c>
      <c r="AK37" s="252">
        <v>0.99015426045999999</v>
      </c>
      <c r="AL37" s="252">
        <v>0.99370726046000002</v>
      </c>
      <c r="AM37" s="252">
        <v>0.98965526045999996</v>
      </c>
      <c r="AN37" s="252">
        <v>0.99396326046000005</v>
      </c>
      <c r="AO37" s="252">
        <v>0.96339426045999998</v>
      </c>
      <c r="AP37" s="252">
        <v>0.97161626046000005</v>
      </c>
      <c r="AQ37" s="252">
        <v>0.96632526046</v>
      </c>
      <c r="AR37" s="252">
        <v>0.99591226046000003</v>
      </c>
      <c r="AS37" s="252">
        <v>0.96975326045999999</v>
      </c>
      <c r="AT37" s="252">
        <v>0.94032626046000001</v>
      </c>
      <c r="AU37" s="252">
        <v>0.96772726046000002</v>
      </c>
      <c r="AV37" s="252">
        <v>0.98879626046000002</v>
      </c>
      <c r="AW37" s="252">
        <v>0.99811226046000001</v>
      </c>
      <c r="AX37" s="252">
        <v>0.98704026046000004</v>
      </c>
      <c r="AY37" s="252">
        <v>0.97362626046</v>
      </c>
      <c r="AZ37" s="252">
        <v>0.96826226045999997</v>
      </c>
      <c r="BA37" s="252">
        <v>0.98379646046000002</v>
      </c>
      <c r="BB37" s="252">
        <v>0.95854326046000005</v>
      </c>
      <c r="BC37" s="252">
        <v>0.97456337131000004</v>
      </c>
      <c r="BD37" s="252">
        <v>0.98280771527999999</v>
      </c>
      <c r="BE37" s="252">
        <v>0.96674412240999996</v>
      </c>
      <c r="BF37" s="252">
        <v>0.98017120142000003</v>
      </c>
      <c r="BG37" s="252">
        <v>0.96925057166999995</v>
      </c>
      <c r="BH37" s="252">
        <v>0.98283153350999997</v>
      </c>
      <c r="BI37" s="252">
        <v>0.98770241292000005</v>
      </c>
      <c r="BJ37" s="409">
        <v>0.98710635657000001</v>
      </c>
      <c r="BK37" s="409">
        <v>0.97278083822999994</v>
      </c>
      <c r="BL37" s="409">
        <v>0.97976885436000005</v>
      </c>
      <c r="BM37" s="409">
        <v>0.99111566678999996</v>
      </c>
      <c r="BN37" s="409">
        <v>0.96662428244999998</v>
      </c>
      <c r="BO37" s="409">
        <v>0.97944511238999998</v>
      </c>
      <c r="BP37" s="409">
        <v>0.98741893424000005</v>
      </c>
      <c r="BQ37" s="409">
        <v>0.99115823742999998</v>
      </c>
      <c r="BR37" s="409">
        <v>0.98904983537000002</v>
      </c>
      <c r="BS37" s="409">
        <v>0.98429075331000004</v>
      </c>
      <c r="BT37" s="409">
        <v>0.99159153591000004</v>
      </c>
      <c r="BU37" s="409">
        <v>0.99590320562000001</v>
      </c>
      <c r="BV37" s="409">
        <v>0.99480720844000003</v>
      </c>
    </row>
    <row r="38" spans="1:74" ht="11.1" customHeight="1" x14ac:dyDescent="0.2">
      <c r="A38" s="162" t="s">
        <v>1141</v>
      </c>
      <c r="B38" s="173" t="s">
        <v>1142</v>
      </c>
      <c r="C38" s="252">
        <v>1.0234626816000001</v>
      </c>
      <c r="D38" s="252">
        <v>1.0264626816</v>
      </c>
      <c r="E38" s="252">
        <v>1.0284626816</v>
      </c>
      <c r="F38" s="252">
        <v>1.0284626816</v>
      </c>
      <c r="G38" s="252">
        <v>1.0204626816</v>
      </c>
      <c r="H38" s="252">
        <v>1.0114626816000001</v>
      </c>
      <c r="I38" s="252">
        <v>1.0134626816000001</v>
      </c>
      <c r="J38" s="252">
        <v>1.0304626816</v>
      </c>
      <c r="K38" s="252">
        <v>1.0474626815999999</v>
      </c>
      <c r="L38" s="252">
        <v>1.0184626816</v>
      </c>
      <c r="M38" s="252">
        <v>1.0204626816</v>
      </c>
      <c r="N38" s="252">
        <v>1.0004626816</v>
      </c>
      <c r="O38" s="252">
        <v>1.0144626816</v>
      </c>
      <c r="P38" s="252">
        <v>1.0134626816000001</v>
      </c>
      <c r="Q38" s="252">
        <v>1.0124626816</v>
      </c>
      <c r="R38" s="252">
        <v>0.99846268155999995</v>
      </c>
      <c r="S38" s="252">
        <v>1.0094626816000001</v>
      </c>
      <c r="T38" s="252">
        <v>0.98946268155999995</v>
      </c>
      <c r="U38" s="252">
        <v>0.98346268156000005</v>
      </c>
      <c r="V38" s="252">
        <v>0.98346268156000005</v>
      </c>
      <c r="W38" s="252">
        <v>0.97346268156000004</v>
      </c>
      <c r="X38" s="252">
        <v>0.96646268156000004</v>
      </c>
      <c r="Y38" s="252">
        <v>0.96246268156000003</v>
      </c>
      <c r="Z38" s="252">
        <v>0.96446268156000003</v>
      </c>
      <c r="AA38" s="252">
        <v>1.0044626816</v>
      </c>
      <c r="AB38" s="252">
        <v>0.94046268156000001</v>
      </c>
      <c r="AC38" s="252">
        <v>0.94546268156000002</v>
      </c>
      <c r="AD38" s="252">
        <v>0.94146268156000001</v>
      </c>
      <c r="AE38" s="252">
        <v>0.94646268156000002</v>
      </c>
      <c r="AF38" s="252">
        <v>0.94046268156000001</v>
      </c>
      <c r="AG38" s="252">
        <v>0.93246268156000001</v>
      </c>
      <c r="AH38" s="252">
        <v>0.93146268156000001</v>
      </c>
      <c r="AI38" s="252">
        <v>0.92746268156</v>
      </c>
      <c r="AJ38" s="252">
        <v>0.92846268156</v>
      </c>
      <c r="AK38" s="252">
        <v>0.92046268156</v>
      </c>
      <c r="AL38" s="252">
        <v>0.91646268155999999</v>
      </c>
      <c r="AM38" s="252">
        <v>0.91046268155999999</v>
      </c>
      <c r="AN38" s="252">
        <v>0.92146268156</v>
      </c>
      <c r="AO38" s="252">
        <v>0.91946268155999999</v>
      </c>
      <c r="AP38" s="252">
        <v>0.91846268155999999</v>
      </c>
      <c r="AQ38" s="252">
        <v>0.91746268155999999</v>
      </c>
      <c r="AR38" s="252">
        <v>0.91346268155999999</v>
      </c>
      <c r="AS38" s="252">
        <v>0.91946268155999999</v>
      </c>
      <c r="AT38" s="252">
        <v>0.90846268155999998</v>
      </c>
      <c r="AU38" s="252">
        <v>0.90746268155999998</v>
      </c>
      <c r="AV38" s="252">
        <v>0.89346268155999997</v>
      </c>
      <c r="AW38" s="252">
        <v>0.90746268155999998</v>
      </c>
      <c r="AX38" s="252">
        <v>0.89946268155999998</v>
      </c>
      <c r="AY38" s="252">
        <v>0.90846268155999998</v>
      </c>
      <c r="AZ38" s="252">
        <v>0.90846268155999998</v>
      </c>
      <c r="BA38" s="252">
        <v>0.91346268155999999</v>
      </c>
      <c r="BB38" s="252">
        <v>0.93946268156000001</v>
      </c>
      <c r="BC38" s="252">
        <v>0.91891946355999998</v>
      </c>
      <c r="BD38" s="252">
        <v>0.91132051294000005</v>
      </c>
      <c r="BE38" s="252">
        <v>0.91261556861000004</v>
      </c>
      <c r="BF38" s="252">
        <v>0.88975996493999998</v>
      </c>
      <c r="BG38" s="252">
        <v>0.91402934147000003</v>
      </c>
      <c r="BH38" s="252">
        <v>0.91557208311000005</v>
      </c>
      <c r="BI38" s="252">
        <v>0.92724770603999995</v>
      </c>
      <c r="BJ38" s="409">
        <v>0.93886627228999997</v>
      </c>
      <c r="BK38" s="409">
        <v>0.93061064516000003</v>
      </c>
      <c r="BL38" s="409">
        <v>0.94021690355999998</v>
      </c>
      <c r="BM38" s="409">
        <v>0.9478449108</v>
      </c>
      <c r="BN38" s="409">
        <v>0.95538921509999997</v>
      </c>
      <c r="BO38" s="409">
        <v>0.96283237242999997</v>
      </c>
      <c r="BP38" s="409">
        <v>0.97051046468000002</v>
      </c>
      <c r="BQ38" s="409">
        <v>0.97804931154999997</v>
      </c>
      <c r="BR38" s="409">
        <v>0.98554790604999998</v>
      </c>
      <c r="BS38" s="409">
        <v>0.99314624883000002</v>
      </c>
      <c r="BT38" s="409">
        <v>0.99056148781999998</v>
      </c>
      <c r="BU38" s="409">
        <v>0.98807163359000005</v>
      </c>
      <c r="BV38" s="409">
        <v>0.98553304414999998</v>
      </c>
    </row>
    <row r="39" spans="1:74" ht="11.1" customHeight="1" x14ac:dyDescent="0.2">
      <c r="A39" s="162" t="s">
        <v>283</v>
      </c>
      <c r="B39" s="173" t="s">
        <v>368</v>
      </c>
      <c r="C39" s="252">
        <v>0.72549021673000003</v>
      </c>
      <c r="D39" s="252">
        <v>0.72849021673000003</v>
      </c>
      <c r="E39" s="252">
        <v>0.70149021673</v>
      </c>
      <c r="F39" s="252">
        <v>0.68149021672999999</v>
      </c>
      <c r="G39" s="252">
        <v>0.59549021673000002</v>
      </c>
      <c r="H39" s="252">
        <v>0.61849021673000004</v>
      </c>
      <c r="I39" s="252">
        <v>0.66349021672999997</v>
      </c>
      <c r="J39" s="252">
        <v>0.68549021672999999</v>
      </c>
      <c r="K39" s="252">
        <v>0.65849021672999997</v>
      </c>
      <c r="L39" s="252">
        <v>0.67249021672999998</v>
      </c>
      <c r="M39" s="252">
        <v>0.67749021672999998</v>
      </c>
      <c r="N39" s="252">
        <v>0.71149021673000001</v>
      </c>
      <c r="O39" s="252">
        <v>0.71949021673000002</v>
      </c>
      <c r="P39" s="252">
        <v>0.73249021673000003</v>
      </c>
      <c r="Q39" s="252">
        <v>0.72249021673000002</v>
      </c>
      <c r="R39" s="252">
        <v>0.67649021672999998</v>
      </c>
      <c r="S39" s="252">
        <v>0.67049021672999998</v>
      </c>
      <c r="T39" s="252">
        <v>0.64949021672999996</v>
      </c>
      <c r="U39" s="252">
        <v>0.64849021672999996</v>
      </c>
      <c r="V39" s="252">
        <v>0.68949021672999999</v>
      </c>
      <c r="W39" s="252">
        <v>0.67149021672999998</v>
      </c>
      <c r="X39" s="252">
        <v>0.71649021673000002</v>
      </c>
      <c r="Y39" s="252">
        <v>0.72449021673000003</v>
      </c>
      <c r="Z39" s="252">
        <v>0.73349021673000003</v>
      </c>
      <c r="AA39" s="252">
        <v>0.70949021673000001</v>
      </c>
      <c r="AB39" s="252">
        <v>0.72649021673000003</v>
      </c>
      <c r="AC39" s="252">
        <v>0.69749021673</v>
      </c>
      <c r="AD39" s="252">
        <v>0.65549021672999996</v>
      </c>
      <c r="AE39" s="252">
        <v>0.65049021672999996</v>
      </c>
      <c r="AF39" s="252">
        <v>0.68649021672999999</v>
      </c>
      <c r="AG39" s="252">
        <v>0.64849021672999996</v>
      </c>
      <c r="AH39" s="252">
        <v>0.64649021672999996</v>
      </c>
      <c r="AI39" s="252">
        <v>0.64349021672999995</v>
      </c>
      <c r="AJ39" s="252">
        <v>0.60849021673000003</v>
      </c>
      <c r="AK39" s="252">
        <v>0.69249021673</v>
      </c>
      <c r="AL39" s="252">
        <v>0.67449021672999998</v>
      </c>
      <c r="AM39" s="252">
        <v>0.68549021672999999</v>
      </c>
      <c r="AN39" s="252">
        <v>0.68149021672999999</v>
      </c>
      <c r="AO39" s="252">
        <v>0.69249021673</v>
      </c>
      <c r="AP39" s="252">
        <v>0.69249021673</v>
      </c>
      <c r="AQ39" s="252">
        <v>0.67749021672999998</v>
      </c>
      <c r="AR39" s="252">
        <v>0.69749021673</v>
      </c>
      <c r="AS39" s="252">
        <v>0.64649021672999996</v>
      </c>
      <c r="AT39" s="252">
        <v>0.64849021672999996</v>
      </c>
      <c r="AU39" s="252">
        <v>0.68649021672999999</v>
      </c>
      <c r="AV39" s="252">
        <v>0.70349021673000001</v>
      </c>
      <c r="AW39" s="252">
        <v>0.78949021672999997</v>
      </c>
      <c r="AX39" s="252">
        <v>0.76649021672999995</v>
      </c>
      <c r="AY39" s="252">
        <v>0.78949021672999997</v>
      </c>
      <c r="AZ39" s="252">
        <v>0.80049021672999998</v>
      </c>
      <c r="BA39" s="252">
        <v>0.80049021672999998</v>
      </c>
      <c r="BB39" s="252">
        <v>0.77949021672999996</v>
      </c>
      <c r="BC39" s="252">
        <v>0.77036865400999999</v>
      </c>
      <c r="BD39" s="252">
        <v>0.71758907661000004</v>
      </c>
      <c r="BE39" s="252">
        <v>0.67264021386999995</v>
      </c>
      <c r="BF39" s="252">
        <v>0.72601187480999996</v>
      </c>
      <c r="BG39" s="252">
        <v>0.74046715919999995</v>
      </c>
      <c r="BH39" s="252">
        <v>0.74426910639999999</v>
      </c>
      <c r="BI39" s="252">
        <v>0.77276104450000005</v>
      </c>
      <c r="BJ39" s="409">
        <v>0.74737231856999997</v>
      </c>
      <c r="BK39" s="409">
        <v>0.76152715301999996</v>
      </c>
      <c r="BL39" s="409">
        <v>0.80419356495000005</v>
      </c>
      <c r="BM39" s="409">
        <v>0.75860872414000002</v>
      </c>
      <c r="BN39" s="409">
        <v>0.76018209977999995</v>
      </c>
      <c r="BO39" s="409">
        <v>0.74957307562999997</v>
      </c>
      <c r="BP39" s="409">
        <v>0.77235478516</v>
      </c>
      <c r="BQ39" s="409">
        <v>0.74691195730000004</v>
      </c>
      <c r="BR39" s="409">
        <v>0.74640727906000004</v>
      </c>
      <c r="BS39" s="409">
        <v>0.76907086073999997</v>
      </c>
      <c r="BT39" s="409">
        <v>0.74943759111999997</v>
      </c>
      <c r="BU39" s="409">
        <v>0.77796448918000005</v>
      </c>
      <c r="BV39" s="409">
        <v>0.75341532556000002</v>
      </c>
    </row>
    <row r="40" spans="1:74" ht="11.1" customHeight="1" x14ac:dyDescent="0.2">
      <c r="A40" s="162" t="s">
        <v>284</v>
      </c>
      <c r="B40" s="173" t="s">
        <v>369</v>
      </c>
      <c r="C40" s="252">
        <v>0.31647302173000003</v>
      </c>
      <c r="D40" s="252">
        <v>0.31747302173000003</v>
      </c>
      <c r="E40" s="252">
        <v>0.31447302173000002</v>
      </c>
      <c r="F40" s="252">
        <v>0.30647302173000002</v>
      </c>
      <c r="G40" s="252">
        <v>0.29547302173000001</v>
      </c>
      <c r="H40" s="252">
        <v>0.30147302173000001</v>
      </c>
      <c r="I40" s="252">
        <v>0.30147302173000001</v>
      </c>
      <c r="J40" s="252">
        <v>0.30747302173000002</v>
      </c>
      <c r="K40" s="252">
        <v>0.32447302172999998</v>
      </c>
      <c r="L40" s="252">
        <v>0.32647302172999998</v>
      </c>
      <c r="M40" s="252">
        <v>0.35947302173000001</v>
      </c>
      <c r="N40" s="252">
        <v>0.35247302173</v>
      </c>
      <c r="O40" s="252">
        <v>0.35447302173</v>
      </c>
      <c r="P40" s="252">
        <v>0.34247302172999999</v>
      </c>
      <c r="Q40" s="252">
        <v>0.34147302172999999</v>
      </c>
      <c r="R40" s="252">
        <v>0.34847302173</v>
      </c>
      <c r="S40" s="252">
        <v>0.32547302172999998</v>
      </c>
      <c r="T40" s="252">
        <v>0.34747302173</v>
      </c>
      <c r="U40" s="252">
        <v>0.32847302172999998</v>
      </c>
      <c r="V40" s="252">
        <v>0.35047302173</v>
      </c>
      <c r="W40" s="252">
        <v>0.36147302173000001</v>
      </c>
      <c r="X40" s="252">
        <v>0.36247302173000001</v>
      </c>
      <c r="Y40" s="252">
        <v>0.36847302173000002</v>
      </c>
      <c r="Z40" s="252">
        <v>0.36347302173000001</v>
      </c>
      <c r="AA40" s="252">
        <v>0.36247302173000001</v>
      </c>
      <c r="AB40" s="252">
        <v>0.36447302173000001</v>
      </c>
      <c r="AC40" s="252">
        <v>0.35647302173000001</v>
      </c>
      <c r="AD40" s="252">
        <v>0.34947302173</v>
      </c>
      <c r="AE40" s="252">
        <v>0.35647302173000001</v>
      </c>
      <c r="AF40" s="252">
        <v>0.34947302173</v>
      </c>
      <c r="AG40" s="252">
        <v>0.34547302173</v>
      </c>
      <c r="AH40" s="252">
        <v>0.33047302172999998</v>
      </c>
      <c r="AI40" s="252">
        <v>0.33847302172999999</v>
      </c>
      <c r="AJ40" s="252">
        <v>0.34447302173</v>
      </c>
      <c r="AK40" s="252">
        <v>0.35647302173000001</v>
      </c>
      <c r="AL40" s="252">
        <v>0.35347302173</v>
      </c>
      <c r="AM40" s="252">
        <v>0.32247302172999998</v>
      </c>
      <c r="AN40" s="252">
        <v>0.35147302173</v>
      </c>
      <c r="AO40" s="252">
        <v>0.32947302172999998</v>
      </c>
      <c r="AP40" s="252">
        <v>0.32047302172999997</v>
      </c>
      <c r="AQ40" s="252">
        <v>0.31547302173000003</v>
      </c>
      <c r="AR40" s="252">
        <v>0.32347302172999998</v>
      </c>
      <c r="AS40" s="252">
        <v>0.30647302173000002</v>
      </c>
      <c r="AT40" s="252">
        <v>0.32347302172999998</v>
      </c>
      <c r="AU40" s="252">
        <v>0.31147302173000002</v>
      </c>
      <c r="AV40" s="252">
        <v>0.28747302173</v>
      </c>
      <c r="AW40" s="252">
        <v>0.36947302173000002</v>
      </c>
      <c r="AX40" s="252">
        <v>0.35747302173000001</v>
      </c>
      <c r="AY40" s="252">
        <v>0.36647302173000001</v>
      </c>
      <c r="AZ40" s="252">
        <v>0.35947302173000001</v>
      </c>
      <c r="BA40" s="252">
        <v>0.35647302173000001</v>
      </c>
      <c r="BB40" s="252">
        <v>0.34347302172999999</v>
      </c>
      <c r="BC40" s="252">
        <v>0.31849517316999998</v>
      </c>
      <c r="BD40" s="252">
        <v>0.37256727182999999</v>
      </c>
      <c r="BE40" s="252">
        <v>0.36160180299</v>
      </c>
      <c r="BF40" s="252">
        <v>0.32558273250999997</v>
      </c>
      <c r="BG40" s="252">
        <v>0.36660898806999997</v>
      </c>
      <c r="BH40" s="252">
        <v>0.35993949128000002</v>
      </c>
      <c r="BI40" s="252">
        <v>0.36363815035000002</v>
      </c>
      <c r="BJ40" s="409">
        <v>0.36481679107999998</v>
      </c>
      <c r="BK40" s="409">
        <v>0.35353163654000003</v>
      </c>
      <c r="BL40" s="409">
        <v>0.35475342243000002</v>
      </c>
      <c r="BM40" s="409">
        <v>0.35291987861000002</v>
      </c>
      <c r="BN40" s="409">
        <v>0.35112040498000002</v>
      </c>
      <c r="BO40" s="409">
        <v>0.34928180380000001</v>
      </c>
      <c r="BP40" s="409">
        <v>0.34752802631000002</v>
      </c>
      <c r="BQ40" s="409">
        <v>0.34572477100999999</v>
      </c>
      <c r="BR40" s="409">
        <v>0.34390756463</v>
      </c>
      <c r="BS40" s="409">
        <v>0.34212665206999998</v>
      </c>
      <c r="BT40" s="409">
        <v>0.34028051081999999</v>
      </c>
      <c r="BU40" s="409">
        <v>0.33846891944000002</v>
      </c>
      <c r="BV40" s="409">
        <v>0.33664031977999997</v>
      </c>
    </row>
    <row r="41" spans="1:74" ht="11.1" customHeight="1" x14ac:dyDescent="0.2">
      <c r="C41" s="223"/>
      <c r="D41" s="223"/>
      <c r="E41" s="223"/>
      <c r="F41" s="223"/>
      <c r="G41" s="223"/>
      <c r="H41" s="223"/>
      <c r="I41" s="223"/>
      <c r="J41" s="223"/>
      <c r="K41" s="223"/>
      <c r="L41" s="223"/>
      <c r="M41" s="223"/>
      <c r="N41" s="223"/>
      <c r="O41" s="223"/>
      <c r="P41" s="223"/>
      <c r="Q41" s="223"/>
      <c r="R41" s="223"/>
      <c r="S41" s="223"/>
      <c r="T41" s="223"/>
      <c r="U41" s="223"/>
      <c r="V41" s="223"/>
      <c r="W41" s="223"/>
      <c r="X41" s="223"/>
      <c r="Y41" s="223"/>
      <c r="Z41" s="223"/>
      <c r="AA41" s="223"/>
      <c r="AB41" s="223"/>
      <c r="AC41" s="223"/>
      <c r="AD41" s="223"/>
      <c r="AE41" s="223"/>
      <c r="AF41" s="223"/>
      <c r="AG41" s="223"/>
      <c r="AH41" s="223"/>
      <c r="AI41" s="223"/>
      <c r="AJ41" s="223"/>
      <c r="AK41" s="223"/>
      <c r="AL41" s="223"/>
      <c r="AM41" s="223"/>
      <c r="AN41" s="223"/>
      <c r="AO41" s="223"/>
      <c r="AP41" s="223"/>
      <c r="AQ41" s="223"/>
      <c r="AR41" s="223"/>
      <c r="AS41" s="223"/>
      <c r="AT41" s="223"/>
      <c r="AU41" s="223"/>
      <c r="AV41" s="223"/>
      <c r="AW41" s="223"/>
      <c r="AX41" s="223"/>
      <c r="AY41" s="648"/>
      <c r="AZ41" s="648"/>
      <c r="BA41" s="648"/>
      <c r="BB41" s="648"/>
      <c r="BC41" s="648"/>
      <c r="BD41" s="648"/>
      <c r="BE41" s="648"/>
      <c r="BF41" s="648"/>
      <c r="BG41" s="648"/>
      <c r="BH41" s="648"/>
      <c r="BI41" s="648"/>
      <c r="BJ41" s="492"/>
      <c r="BK41" s="410"/>
      <c r="BL41" s="410"/>
      <c r="BM41" s="410"/>
      <c r="BN41" s="410"/>
      <c r="BO41" s="410"/>
      <c r="BP41" s="410"/>
      <c r="BQ41" s="410"/>
      <c r="BR41" s="410"/>
      <c r="BS41" s="410"/>
      <c r="BT41" s="410"/>
      <c r="BU41" s="410"/>
      <c r="BV41" s="410"/>
    </row>
    <row r="42" spans="1:74" ht="11.1" customHeight="1" x14ac:dyDescent="0.2">
      <c r="A42" s="162" t="s">
        <v>535</v>
      </c>
      <c r="B42" s="172" t="s">
        <v>544</v>
      </c>
      <c r="C42" s="252">
        <v>2.5716574802999999</v>
      </c>
      <c r="D42" s="252">
        <v>2.5980028052000002</v>
      </c>
      <c r="E42" s="252">
        <v>2.6131237061000001</v>
      </c>
      <c r="F42" s="252">
        <v>2.5886058147000002</v>
      </c>
      <c r="G42" s="252">
        <v>2.6034098996999999</v>
      </c>
      <c r="H42" s="252">
        <v>2.6136473813999999</v>
      </c>
      <c r="I42" s="252">
        <v>2.6004275771000001</v>
      </c>
      <c r="J42" s="252">
        <v>2.6084005770999998</v>
      </c>
      <c r="K42" s="252">
        <v>2.6088413480999999</v>
      </c>
      <c r="L42" s="252">
        <v>2.5866845126000002</v>
      </c>
      <c r="M42" s="252">
        <v>2.6028193813999998</v>
      </c>
      <c r="N42" s="252">
        <v>2.6172476093000001</v>
      </c>
      <c r="O42" s="252">
        <v>2.4785799319000001</v>
      </c>
      <c r="P42" s="252">
        <v>2.2442157239</v>
      </c>
      <c r="Q42" s="252">
        <v>2.2392158997</v>
      </c>
      <c r="R42" s="252">
        <v>2.1977335146999999</v>
      </c>
      <c r="S42" s="252">
        <v>2.2053470931999999</v>
      </c>
      <c r="T42" s="252">
        <v>2.2133451813999998</v>
      </c>
      <c r="U42" s="252">
        <v>2.2169528028999999</v>
      </c>
      <c r="V42" s="252">
        <v>2.2221304158000001</v>
      </c>
      <c r="W42" s="252">
        <v>2.2218374481000001</v>
      </c>
      <c r="X42" s="252">
        <v>2.2226298028999998</v>
      </c>
      <c r="Y42" s="252">
        <v>2.2235452147000001</v>
      </c>
      <c r="Z42" s="252">
        <v>2.2454280932000001</v>
      </c>
      <c r="AA42" s="252">
        <v>2.1568544480999998</v>
      </c>
      <c r="AB42" s="252">
        <v>2.1487994481000001</v>
      </c>
      <c r="AC42" s="252">
        <v>2.1576254481000001</v>
      </c>
      <c r="AD42" s="252">
        <v>2.1825894480999999</v>
      </c>
      <c r="AE42" s="252">
        <v>2.3099744481000002</v>
      </c>
      <c r="AF42" s="252">
        <v>2.4038634481000001</v>
      </c>
      <c r="AG42" s="252">
        <v>2.3757904481000001</v>
      </c>
      <c r="AH42" s="252">
        <v>2.3708674480999998</v>
      </c>
      <c r="AI42" s="252">
        <v>2.3735034481000001</v>
      </c>
      <c r="AJ42" s="252">
        <v>2.4064614481</v>
      </c>
      <c r="AK42" s="252">
        <v>2.4621164481000002</v>
      </c>
      <c r="AL42" s="252">
        <v>2.4510774480999999</v>
      </c>
      <c r="AM42" s="252">
        <v>2.3262464481</v>
      </c>
      <c r="AN42" s="252">
        <v>2.3182774480999999</v>
      </c>
      <c r="AO42" s="252">
        <v>2.3228714480999999</v>
      </c>
      <c r="AP42" s="252">
        <v>2.3110014480999999</v>
      </c>
      <c r="AQ42" s="252">
        <v>2.3150264480999998</v>
      </c>
      <c r="AR42" s="252">
        <v>2.3120684480999998</v>
      </c>
      <c r="AS42" s="252">
        <v>2.3188104480999998</v>
      </c>
      <c r="AT42" s="252">
        <v>2.3075814481000001</v>
      </c>
      <c r="AU42" s="252">
        <v>2.3185114481000002</v>
      </c>
      <c r="AV42" s="252">
        <v>2.3305814480999998</v>
      </c>
      <c r="AW42" s="252">
        <v>2.3515814481000001</v>
      </c>
      <c r="AX42" s="252">
        <v>2.3375814480999999</v>
      </c>
      <c r="AY42" s="252">
        <v>2.2813814480999999</v>
      </c>
      <c r="AZ42" s="252">
        <v>2.2911814481000001</v>
      </c>
      <c r="BA42" s="252">
        <v>2.3039814481000001</v>
      </c>
      <c r="BB42" s="252">
        <v>2.2857814480999998</v>
      </c>
      <c r="BC42" s="252">
        <v>2.2946740762000002</v>
      </c>
      <c r="BD42" s="252">
        <v>2.3054871736</v>
      </c>
      <c r="BE42" s="252">
        <v>2.2918319351999998</v>
      </c>
      <c r="BF42" s="252">
        <v>2.3046340127999998</v>
      </c>
      <c r="BG42" s="252">
        <v>2.3083489251999998</v>
      </c>
      <c r="BH42" s="252">
        <v>2.3042620677999999</v>
      </c>
      <c r="BI42" s="252">
        <v>2.2995736435</v>
      </c>
      <c r="BJ42" s="409">
        <v>2.2978358654000002</v>
      </c>
      <c r="BK42" s="409">
        <v>2.2752701465</v>
      </c>
      <c r="BL42" s="409">
        <v>2.2794313466</v>
      </c>
      <c r="BM42" s="409">
        <v>2.2814508858</v>
      </c>
      <c r="BN42" s="409">
        <v>2.2840597097000002</v>
      </c>
      <c r="BO42" s="409">
        <v>2.2846342138</v>
      </c>
      <c r="BP42" s="409">
        <v>2.2802740101999999</v>
      </c>
      <c r="BQ42" s="409">
        <v>2.2817955388</v>
      </c>
      <c r="BR42" s="409">
        <v>2.2855311191999998</v>
      </c>
      <c r="BS42" s="409">
        <v>2.2852964001</v>
      </c>
      <c r="BT42" s="409">
        <v>2.294234522</v>
      </c>
      <c r="BU42" s="409">
        <v>2.3045323827000002</v>
      </c>
      <c r="BV42" s="409">
        <v>2.3177928243000001</v>
      </c>
    </row>
    <row r="43" spans="1:74" ht="11.1" customHeight="1" x14ac:dyDescent="0.2">
      <c r="A43" s="162" t="s">
        <v>285</v>
      </c>
      <c r="B43" s="173" t="s">
        <v>532</v>
      </c>
      <c r="C43" s="252">
        <v>0.72320512186999997</v>
      </c>
      <c r="D43" s="252">
        <v>0.72320512186999997</v>
      </c>
      <c r="E43" s="252">
        <v>0.72320512186999997</v>
      </c>
      <c r="F43" s="252">
        <v>0.72020512186999996</v>
      </c>
      <c r="G43" s="252">
        <v>0.72020512186999996</v>
      </c>
      <c r="H43" s="252">
        <v>0.72020512186999996</v>
      </c>
      <c r="I43" s="252">
        <v>0.71720512186999996</v>
      </c>
      <c r="J43" s="252">
        <v>0.71720512186999996</v>
      </c>
      <c r="K43" s="252">
        <v>0.71720512186999996</v>
      </c>
      <c r="L43" s="252">
        <v>0.71420512186999996</v>
      </c>
      <c r="M43" s="252">
        <v>0.71420512186999996</v>
      </c>
      <c r="N43" s="252">
        <v>0.71420512186999996</v>
      </c>
      <c r="O43" s="252">
        <v>0.71620512186999996</v>
      </c>
      <c r="P43" s="252">
        <v>0.71620512186999996</v>
      </c>
      <c r="Q43" s="252">
        <v>0.71620512186999996</v>
      </c>
      <c r="R43" s="252">
        <v>0.71320512186999996</v>
      </c>
      <c r="S43" s="252">
        <v>0.71320512186999996</v>
      </c>
      <c r="T43" s="252">
        <v>0.71320512186999996</v>
      </c>
      <c r="U43" s="252">
        <v>0.71020512186999996</v>
      </c>
      <c r="V43" s="252">
        <v>0.71020512186999996</v>
      </c>
      <c r="W43" s="252">
        <v>0.71020512186999996</v>
      </c>
      <c r="X43" s="252">
        <v>0.70720512186999995</v>
      </c>
      <c r="Y43" s="252">
        <v>0.70720512186999995</v>
      </c>
      <c r="Z43" s="252">
        <v>0.70720512186999995</v>
      </c>
      <c r="AA43" s="252">
        <v>0.69320512187000005</v>
      </c>
      <c r="AB43" s="252">
        <v>0.68920512187000005</v>
      </c>
      <c r="AC43" s="252">
        <v>0.69120512187000005</v>
      </c>
      <c r="AD43" s="252">
        <v>0.70220512186999995</v>
      </c>
      <c r="AE43" s="252">
        <v>0.70520512186999995</v>
      </c>
      <c r="AF43" s="252">
        <v>0.71220512186999996</v>
      </c>
      <c r="AG43" s="252">
        <v>0.70720512186999995</v>
      </c>
      <c r="AH43" s="252">
        <v>0.70720512186999995</v>
      </c>
      <c r="AI43" s="252">
        <v>0.71620512186999996</v>
      </c>
      <c r="AJ43" s="252">
        <v>0.72020512186999996</v>
      </c>
      <c r="AK43" s="252">
        <v>0.70420512186999995</v>
      </c>
      <c r="AL43" s="252">
        <v>0.71020512186999996</v>
      </c>
      <c r="AM43" s="252">
        <v>0.70720512186999995</v>
      </c>
      <c r="AN43" s="252">
        <v>0.70020512186999995</v>
      </c>
      <c r="AO43" s="252">
        <v>0.70020512186999995</v>
      </c>
      <c r="AP43" s="252">
        <v>0.69120512187000005</v>
      </c>
      <c r="AQ43" s="252">
        <v>0.70120512186999995</v>
      </c>
      <c r="AR43" s="252">
        <v>0.69620512187000005</v>
      </c>
      <c r="AS43" s="252">
        <v>0.70420512186999995</v>
      </c>
      <c r="AT43" s="252">
        <v>0.69420512187000005</v>
      </c>
      <c r="AU43" s="252">
        <v>0.70520512186999995</v>
      </c>
      <c r="AV43" s="252">
        <v>0.71220512186999996</v>
      </c>
      <c r="AW43" s="252">
        <v>0.73320512186999998</v>
      </c>
      <c r="AX43" s="252">
        <v>0.71920512186999996</v>
      </c>
      <c r="AY43" s="252">
        <v>0.70320512186999995</v>
      </c>
      <c r="AZ43" s="252">
        <v>0.71320512186999996</v>
      </c>
      <c r="BA43" s="252">
        <v>0.72620512186999997</v>
      </c>
      <c r="BB43" s="252">
        <v>0.71820512186999996</v>
      </c>
      <c r="BC43" s="252">
        <v>0.70891459979000004</v>
      </c>
      <c r="BD43" s="252">
        <v>0.69752186571999997</v>
      </c>
      <c r="BE43" s="252">
        <v>0.72516709502999999</v>
      </c>
      <c r="BF43" s="252">
        <v>0.70714643562000001</v>
      </c>
      <c r="BG43" s="252">
        <v>0.70613194783</v>
      </c>
      <c r="BH43" s="252">
        <v>0.70515227176999995</v>
      </c>
      <c r="BI43" s="252">
        <v>0.70414248277000002</v>
      </c>
      <c r="BJ43" s="409">
        <v>0.70314517843000002</v>
      </c>
      <c r="BK43" s="409">
        <v>0.70216331403999999</v>
      </c>
      <c r="BL43" s="409">
        <v>0.70113927952999999</v>
      </c>
      <c r="BM43" s="409">
        <v>0.70014979071000005</v>
      </c>
      <c r="BN43" s="409">
        <v>0.69913898815999997</v>
      </c>
      <c r="BO43" s="409">
        <v>0.69815270111000005</v>
      </c>
      <c r="BP43" s="409">
        <v>0.69711338750999996</v>
      </c>
      <c r="BQ43" s="409">
        <v>0.69610496327000004</v>
      </c>
      <c r="BR43" s="409">
        <v>0.69510523057999996</v>
      </c>
      <c r="BS43" s="409">
        <v>0.69408279521000005</v>
      </c>
      <c r="BT43" s="409">
        <v>0.69310109179000001</v>
      </c>
      <c r="BU43" s="409">
        <v>0.692097776</v>
      </c>
      <c r="BV43" s="409">
        <v>0.69110506322999998</v>
      </c>
    </row>
    <row r="44" spans="1:74" ht="11.1" customHeight="1" x14ac:dyDescent="0.2">
      <c r="A44" s="162" t="s">
        <v>286</v>
      </c>
      <c r="B44" s="173" t="s">
        <v>533</v>
      </c>
      <c r="C44" s="252">
        <v>0.293933</v>
      </c>
      <c r="D44" s="252">
        <v>0.293933</v>
      </c>
      <c r="E44" s="252">
        <v>0.293933</v>
      </c>
      <c r="F44" s="252">
        <v>0.293933</v>
      </c>
      <c r="G44" s="252">
        <v>0.293933</v>
      </c>
      <c r="H44" s="252">
        <v>0.293933</v>
      </c>
      <c r="I44" s="252">
        <v>0.293933</v>
      </c>
      <c r="J44" s="252">
        <v>0.293933</v>
      </c>
      <c r="K44" s="252">
        <v>0.293933</v>
      </c>
      <c r="L44" s="252">
        <v>0.293933</v>
      </c>
      <c r="M44" s="252">
        <v>0.31850000000000001</v>
      </c>
      <c r="N44" s="252">
        <v>0.32850000000000001</v>
      </c>
      <c r="O44" s="252">
        <v>0.31040000000000001</v>
      </c>
      <c r="P44" s="252">
        <v>0.31040000000000001</v>
      </c>
      <c r="Q44" s="252">
        <v>0.31040000000000001</v>
      </c>
      <c r="R44" s="252">
        <v>0.31040000000000001</v>
      </c>
      <c r="S44" s="252">
        <v>0.31040000000000001</v>
      </c>
      <c r="T44" s="252">
        <v>0.31040000000000001</v>
      </c>
      <c r="U44" s="252">
        <v>0.31040000000000001</v>
      </c>
      <c r="V44" s="252">
        <v>0.31040000000000001</v>
      </c>
      <c r="W44" s="252">
        <v>0.31040000000000001</v>
      </c>
      <c r="X44" s="252">
        <v>0.31040000000000001</v>
      </c>
      <c r="Y44" s="252">
        <v>0.31040000000000001</v>
      </c>
      <c r="Z44" s="252">
        <v>0.31040000000000001</v>
      </c>
      <c r="AA44" s="252">
        <v>0.26900000000000002</v>
      </c>
      <c r="AB44" s="252">
        <v>0.26900000000000002</v>
      </c>
      <c r="AC44" s="252">
        <v>0.26900000000000002</v>
      </c>
      <c r="AD44" s="252">
        <v>0.27600000000000002</v>
      </c>
      <c r="AE44" s="252">
        <v>0.27600000000000002</v>
      </c>
      <c r="AF44" s="252">
        <v>0.27600000000000002</v>
      </c>
      <c r="AG44" s="252">
        <v>0.29099999999999998</v>
      </c>
      <c r="AH44" s="252">
        <v>0.30599999999999999</v>
      </c>
      <c r="AI44" s="252">
        <v>0.314</v>
      </c>
      <c r="AJ44" s="252">
        <v>0.314</v>
      </c>
      <c r="AK44" s="252">
        <v>0.314</v>
      </c>
      <c r="AL44" s="252">
        <v>0.314</v>
      </c>
      <c r="AM44" s="252">
        <v>0.29099999999999998</v>
      </c>
      <c r="AN44" s="252">
        <v>0.29099999999999998</v>
      </c>
      <c r="AO44" s="252">
        <v>0.29099999999999998</v>
      </c>
      <c r="AP44" s="252">
        <v>0.29099999999999998</v>
      </c>
      <c r="AQ44" s="252">
        <v>0.29099999999999998</v>
      </c>
      <c r="AR44" s="252">
        <v>0.29099999999999998</v>
      </c>
      <c r="AS44" s="252">
        <v>0.29099999999999998</v>
      </c>
      <c r="AT44" s="252">
        <v>0.29099999999999998</v>
      </c>
      <c r="AU44" s="252">
        <v>0.29099999999999998</v>
      </c>
      <c r="AV44" s="252">
        <v>0.29099999999999998</v>
      </c>
      <c r="AW44" s="252">
        <v>0.29099999999999998</v>
      </c>
      <c r="AX44" s="252">
        <v>0.29099999999999998</v>
      </c>
      <c r="AY44" s="252">
        <v>0.27</v>
      </c>
      <c r="AZ44" s="252">
        <v>0.27</v>
      </c>
      <c r="BA44" s="252">
        <v>0.27</v>
      </c>
      <c r="BB44" s="252">
        <v>0.27</v>
      </c>
      <c r="BC44" s="252">
        <v>0.27185035480999997</v>
      </c>
      <c r="BD44" s="252">
        <v>0.27097929068999999</v>
      </c>
      <c r="BE44" s="252">
        <v>0.27157636056000001</v>
      </c>
      <c r="BF44" s="252">
        <v>0.27234986987999998</v>
      </c>
      <c r="BG44" s="252">
        <v>0.27244328423000003</v>
      </c>
      <c r="BH44" s="252">
        <v>0.27232038887999999</v>
      </c>
      <c r="BI44" s="252">
        <v>0.27206829024000001</v>
      </c>
      <c r="BJ44" s="409">
        <v>0.27172103458000002</v>
      </c>
      <c r="BK44" s="409">
        <v>0.25098975303999999</v>
      </c>
      <c r="BL44" s="409">
        <v>0.25146327062000001</v>
      </c>
      <c r="BM44" s="409">
        <v>0.25159823060999997</v>
      </c>
      <c r="BN44" s="409">
        <v>0.25175148218999999</v>
      </c>
      <c r="BO44" s="409">
        <v>0.25342709270000002</v>
      </c>
      <c r="BP44" s="409">
        <v>0.25259247448</v>
      </c>
      <c r="BQ44" s="409">
        <v>0.25322423623000001</v>
      </c>
      <c r="BR44" s="409">
        <v>0.25403076659000001</v>
      </c>
      <c r="BS44" s="409">
        <v>0.25415561041000001</v>
      </c>
      <c r="BT44" s="409">
        <v>0.25406262849</v>
      </c>
      <c r="BU44" s="409">
        <v>0.25383899923999997</v>
      </c>
      <c r="BV44" s="409">
        <v>0.25351883752999999</v>
      </c>
    </row>
    <row r="45" spans="1:74" ht="11.1" customHeight="1" x14ac:dyDescent="0.2">
      <c r="A45" s="162" t="s">
        <v>288</v>
      </c>
      <c r="B45" s="173" t="s">
        <v>534</v>
      </c>
      <c r="C45" s="252">
        <v>0.24563162089000001</v>
      </c>
      <c r="D45" s="252">
        <v>0.24563162089000001</v>
      </c>
      <c r="E45" s="252">
        <v>0.24563162089000001</v>
      </c>
      <c r="F45" s="252">
        <v>0.24563162089000001</v>
      </c>
      <c r="G45" s="252">
        <v>0.24663162088999999</v>
      </c>
      <c r="H45" s="252">
        <v>0.24663162088999999</v>
      </c>
      <c r="I45" s="252">
        <v>0.23963162089000001</v>
      </c>
      <c r="J45" s="252">
        <v>0.23563162089</v>
      </c>
      <c r="K45" s="252">
        <v>0.24563162089000001</v>
      </c>
      <c r="L45" s="252">
        <v>0.24563162089000001</v>
      </c>
      <c r="M45" s="252">
        <v>0.24563162089000001</v>
      </c>
      <c r="N45" s="252">
        <v>0.24463162089000001</v>
      </c>
      <c r="O45" s="252">
        <v>0.22963162089</v>
      </c>
      <c r="P45" s="252">
        <v>0.22963162089</v>
      </c>
      <c r="Q45" s="252">
        <v>0.22963162089</v>
      </c>
      <c r="R45" s="252">
        <v>0.22963162089</v>
      </c>
      <c r="S45" s="252">
        <v>0.22963162089</v>
      </c>
      <c r="T45" s="252">
        <v>0.22963162089</v>
      </c>
      <c r="U45" s="252">
        <v>0.22963162089</v>
      </c>
      <c r="V45" s="252">
        <v>0.22963162089</v>
      </c>
      <c r="W45" s="252">
        <v>0.22963162089</v>
      </c>
      <c r="X45" s="252">
        <v>0.22963162089</v>
      </c>
      <c r="Y45" s="252">
        <v>0.22963162089</v>
      </c>
      <c r="Z45" s="252">
        <v>0.22963162089</v>
      </c>
      <c r="AA45" s="252">
        <v>0.21963162088999999</v>
      </c>
      <c r="AB45" s="252">
        <v>0.21963162088999999</v>
      </c>
      <c r="AC45" s="252">
        <v>0.21963162088999999</v>
      </c>
      <c r="AD45" s="252">
        <v>0.21963162088999999</v>
      </c>
      <c r="AE45" s="252">
        <v>0.21963162088999999</v>
      </c>
      <c r="AF45" s="252">
        <v>0.21963162088999999</v>
      </c>
      <c r="AG45" s="252">
        <v>0.21963162088999999</v>
      </c>
      <c r="AH45" s="252">
        <v>0.21963162088999999</v>
      </c>
      <c r="AI45" s="252">
        <v>0.21963162088999999</v>
      </c>
      <c r="AJ45" s="252">
        <v>0.21963162088999999</v>
      </c>
      <c r="AK45" s="252">
        <v>0.21963162088999999</v>
      </c>
      <c r="AL45" s="252">
        <v>0.21963162088999999</v>
      </c>
      <c r="AM45" s="252">
        <v>0.21963162088999999</v>
      </c>
      <c r="AN45" s="252">
        <v>0.21963162088999999</v>
      </c>
      <c r="AO45" s="252">
        <v>0.21963162088999999</v>
      </c>
      <c r="AP45" s="252">
        <v>0.21963162088999999</v>
      </c>
      <c r="AQ45" s="252">
        <v>0.21963162088999999</v>
      </c>
      <c r="AR45" s="252">
        <v>0.21963162088999999</v>
      </c>
      <c r="AS45" s="252">
        <v>0.21963162088999999</v>
      </c>
      <c r="AT45" s="252">
        <v>0.21963162088999999</v>
      </c>
      <c r="AU45" s="252">
        <v>0.21963162088999999</v>
      </c>
      <c r="AV45" s="252">
        <v>0.21963162088999999</v>
      </c>
      <c r="AW45" s="252">
        <v>0.21963162088999999</v>
      </c>
      <c r="AX45" s="252">
        <v>0.21963162088999999</v>
      </c>
      <c r="AY45" s="252">
        <v>0.21463162089000001</v>
      </c>
      <c r="AZ45" s="252">
        <v>0.21463162089000001</v>
      </c>
      <c r="BA45" s="252">
        <v>0.21463162089000001</v>
      </c>
      <c r="BB45" s="252">
        <v>0.20463162089</v>
      </c>
      <c r="BC45" s="252">
        <v>0.20463031916999999</v>
      </c>
      <c r="BD45" s="252">
        <v>0.2146246439</v>
      </c>
      <c r="BE45" s="252">
        <v>0.21462205924</v>
      </c>
      <c r="BF45" s="252">
        <v>0.21462388573999999</v>
      </c>
      <c r="BG45" s="252">
        <v>0.21462197618000001</v>
      </c>
      <c r="BH45" s="252">
        <v>0.21462465498</v>
      </c>
      <c r="BI45" s="252">
        <v>0.21462336473999999</v>
      </c>
      <c r="BJ45" s="409">
        <v>0.21462372003999999</v>
      </c>
      <c r="BK45" s="409">
        <v>0.20962611041000001</v>
      </c>
      <c r="BL45" s="409">
        <v>0.20962294254</v>
      </c>
      <c r="BM45" s="409">
        <v>0.20962432796</v>
      </c>
      <c r="BN45" s="409">
        <v>0.20962290413000001</v>
      </c>
      <c r="BO45" s="409">
        <v>0.20962471157000001</v>
      </c>
      <c r="BP45" s="409">
        <v>0.20961952984000001</v>
      </c>
      <c r="BQ45" s="409">
        <v>0.20961841948000001</v>
      </c>
      <c r="BR45" s="409">
        <v>0.20961845471000001</v>
      </c>
      <c r="BS45" s="409">
        <v>0.20961549762000001</v>
      </c>
      <c r="BT45" s="409">
        <v>0.20961790920000001</v>
      </c>
      <c r="BU45" s="409">
        <v>0.20961747216000001</v>
      </c>
      <c r="BV45" s="409">
        <v>0.20961843264999999</v>
      </c>
    </row>
    <row r="46" spans="1:74" ht="11.1" customHeight="1" x14ac:dyDescent="0.2">
      <c r="A46" s="162" t="s">
        <v>289</v>
      </c>
      <c r="B46" s="173" t="s">
        <v>392</v>
      </c>
      <c r="C46" s="252">
        <v>0.47286463877000001</v>
      </c>
      <c r="D46" s="252">
        <v>0.47286463877000001</v>
      </c>
      <c r="E46" s="252">
        <v>0.46286463877</v>
      </c>
      <c r="F46" s="252">
        <v>0.44286463876999999</v>
      </c>
      <c r="G46" s="252">
        <v>0.45286463876999999</v>
      </c>
      <c r="H46" s="252">
        <v>0.46286463877</v>
      </c>
      <c r="I46" s="252">
        <v>0.46286463877</v>
      </c>
      <c r="J46" s="252">
        <v>0.46286463877</v>
      </c>
      <c r="K46" s="252">
        <v>0.45286463876999999</v>
      </c>
      <c r="L46" s="252">
        <v>0.44286463876999999</v>
      </c>
      <c r="M46" s="252">
        <v>0.44286463876999999</v>
      </c>
      <c r="N46" s="252">
        <v>0.44286463876999999</v>
      </c>
      <c r="O46" s="252">
        <v>0.34786463877000001</v>
      </c>
      <c r="P46" s="252">
        <v>0.10786463876999999</v>
      </c>
      <c r="Q46" s="252">
        <v>0.10786463876999999</v>
      </c>
      <c r="R46" s="252">
        <v>6.6864638766999995E-2</v>
      </c>
      <c r="S46" s="252">
        <v>8.2864638766999996E-2</v>
      </c>
      <c r="T46" s="252">
        <v>8.7864638767E-2</v>
      </c>
      <c r="U46" s="252">
        <v>9.7864638766999995E-2</v>
      </c>
      <c r="V46" s="252">
        <v>9.7864638766999995E-2</v>
      </c>
      <c r="W46" s="252">
        <v>9.2864638767000005E-2</v>
      </c>
      <c r="X46" s="252">
        <v>9.2864638767000005E-2</v>
      </c>
      <c r="Y46" s="252">
        <v>9.2864638767000005E-2</v>
      </c>
      <c r="Z46" s="252">
        <v>0.10386463877</v>
      </c>
      <c r="AA46" s="252">
        <v>0.10886463876999999</v>
      </c>
      <c r="AB46" s="252">
        <v>0.10886463876999999</v>
      </c>
      <c r="AC46" s="252">
        <v>0.11486463877</v>
      </c>
      <c r="AD46" s="252">
        <v>0.11786463877</v>
      </c>
      <c r="AE46" s="252">
        <v>0.25086463876999998</v>
      </c>
      <c r="AF46" s="252">
        <v>0.33886463877</v>
      </c>
      <c r="AG46" s="252">
        <v>0.30386463876999997</v>
      </c>
      <c r="AH46" s="252">
        <v>0.27986463877000001</v>
      </c>
      <c r="AI46" s="252">
        <v>0.31986463876999999</v>
      </c>
      <c r="AJ46" s="252">
        <v>0.34486463877000001</v>
      </c>
      <c r="AK46" s="252">
        <v>0.36486463877000003</v>
      </c>
      <c r="AL46" s="252">
        <v>0.33786463877</v>
      </c>
      <c r="AM46" s="252">
        <v>0.26486463876999999</v>
      </c>
      <c r="AN46" s="252">
        <v>0.26486463876999999</v>
      </c>
      <c r="AO46" s="252">
        <v>0.26486463876999999</v>
      </c>
      <c r="AP46" s="252">
        <v>0.26386463876999999</v>
      </c>
      <c r="AQ46" s="252">
        <v>0.26286463876999999</v>
      </c>
      <c r="AR46" s="252">
        <v>0.26186463876999999</v>
      </c>
      <c r="AS46" s="252">
        <v>0.26086463876999999</v>
      </c>
      <c r="AT46" s="252">
        <v>0.25986463876999999</v>
      </c>
      <c r="AU46" s="252">
        <v>0.25986463876999999</v>
      </c>
      <c r="AV46" s="252">
        <v>0.25986463876999999</v>
      </c>
      <c r="AW46" s="252">
        <v>0.25986463876999999</v>
      </c>
      <c r="AX46" s="252">
        <v>0.25986463876999999</v>
      </c>
      <c r="AY46" s="252">
        <v>0.25986463876999999</v>
      </c>
      <c r="AZ46" s="252">
        <v>0.25986463876999999</v>
      </c>
      <c r="BA46" s="252">
        <v>0.25986463876999999</v>
      </c>
      <c r="BB46" s="252">
        <v>0.25986463876999999</v>
      </c>
      <c r="BC46" s="252">
        <v>0.24487682659000001</v>
      </c>
      <c r="BD46" s="252">
        <v>0.25991917712000001</v>
      </c>
      <c r="BE46" s="252">
        <v>0.25993909670999998</v>
      </c>
      <c r="BF46" s="252">
        <v>0.25692703767000002</v>
      </c>
      <c r="BG46" s="252">
        <v>0.25794193637000001</v>
      </c>
      <c r="BH46" s="252">
        <v>0.25992358261999998</v>
      </c>
      <c r="BI46" s="252">
        <v>0.25993387931</v>
      </c>
      <c r="BJ46" s="409">
        <v>0.25993221727999999</v>
      </c>
      <c r="BK46" s="409">
        <v>0.25792530600000002</v>
      </c>
      <c r="BL46" s="409">
        <v>0.25794924318000001</v>
      </c>
      <c r="BM46" s="409">
        <v>0.25794018525000001</v>
      </c>
      <c r="BN46" s="409">
        <v>0.25795139202</v>
      </c>
      <c r="BO46" s="409">
        <v>0.25793923946000002</v>
      </c>
      <c r="BP46" s="409">
        <v>0.25797758909000001</v>
      </c>
      <c r="BQ46" s="409">
        <v>0.25798643848000002</v>
      </c>
      <c r="BR46" s="409">
        <v>0.25798695398999999</v>
      </c>
      <c r="BS46" s="409">
        <v>0.25800906961999998</v>
      </c>
      <c r="BT46" s="409">
        <v>0.25799230934</v>
      </c>
      <c r="BU46" s="409">
        <v>0.2579961147</v>
      </c>
      <c r="BV46" s="409">
        <v>0.25798977382999999</v>
      </c>
    </row>
    <row r="47" spans="1:74" ht="11.1" customHeight="1" x14ac:dyDescent="0.2">
      <c r="C47" s="223"/>
      <c r="D47" s="223"/>
      <c r="E47" s="223"/>
      <c r="F47" s="223"/>
      <c r="G47" s="223"/>
      <c r="H47" s="223"/>
      <c r="I47" s="223"/>
      <c r="J47" s="223"/>
      <c r="K47" s="223"/>
      <c r="L47" s="223"/>
      <c r="M47" s="223"/>
      <c r="N47" s="223"/>
      <c r="O47" s="223"/>
      <c r="P47" s="223"/>
      <c r="Q47" s="223"/>
      <c r="R47" s="223"/>
      <c r="S47" s="223"/>
      <c r="T47" s="223"/>
      <c r="U47" s="223"/>
      <c r="V47" s="223"/>
      <c r="W47" s="223"/>
      <c r="X47" s="223"/>
      <c r="Y47" s="223"/>
      <c r="Z47" s="223"/>
      <c r="AA47" s="223"/>
      <c r="AB47" s="223"/>
      <c r="AC47" s="223"/>
      <c r="AD47" s="223"/>
      <c r="AE47" s="223"/>
      <c r="AF47" s="223"/>
      <c r="AG47" s="223"/>
      <c r="AH47" s="223"/>
      <c r="AI47" s="223"/>
      <c r="AJ47" s="223"/>
      <c r="AK47" s="223"/>
      <c r="AL47" s="223"/>
      <c r="AM47" s="223"/>
      <c r="AN47" s="223"/>
      <c r="AO47" s="223"/>
      <c r="AP47" s="223"/>
      <c r="AQ47" s="223"/>
      <c r="AR47" s="223"/>
      <c r="AS47" s="223"/>
      <c r="AT47" s="223"/>
      <c r="AU47" s="223"/>
      <c r="AV47" s="223"/>
      <c r="AW47" s="223"/>
      <c r="AX47" s="223"/>
      <c r="AY47" s="648"/>
      <c r="AZ47" s="648"/>
      <c r="BA47" s="648"/>
      <c r="BB47" s="648"/>
      <c r="BC47" s="648"/>
      <c r="BD47" s="648"/>
      <c r="BE47" s="648"/>
      <c r="BF47" s="648"/>
      <c r="BG47" s="648"/>
      <c r="BH47" s="648"/>
      <c r="BI47" s="648"/>
      <c r="BJ47" s="492"/>
      <c r="BK47" s="410"/>
      <c r="BL47" s="410"/>
      <c r="BM47" s="410"/>
      <c r="BN47" s="410"/>
      <c r="BO47" s="410"/>
      <c r="BP47" s="410"/>
      <c r="BQ47" s="410"/>
      <c r="BR47" s="410"/>
      <c r="BS47" s="410"/>
      <c r="BT47" s="410"/>
      <c r="BU47" s="410"/>
      <c r="BV47" s="410"/>
    </row>
    <row r="48" spans="1:74" ht="11.1" customHeight="1" x14ac:dyDescent="0.2">
      <c r="A48" s="162" t="s">
        <v>537</v>
      </c>
      <c r="B48" s="172" t="s">
        <v>86</v>
      </c>
      <c r="C48" s="252">
        <v>52.645089976000001</v>
      </c>
      <c r="D48" s="252">
        <v>51.980313834</v>
      </c>
      <c r="E48" s="252">
        <v>52.414197436999999</v>
      </c>
      <c r="F48" s="252">
        <v>52.322871020999997</v>
      </c>
      <c r="G48" s="252">
        <v>52.024017962999999</v>
      </c>
      <c r="H48" s="252">
        <v>52.300279076000002</v>
      </c>
      <c r="I48" s="252">
        <v>52.474596935999998</v>
      </c>
      <c r="J48" s="252">
        <v>52.865114523999999</v>
      </c>
      <c r="K48" s="252">
        <v>52.100049202000001</v>
      </c>
      <c r="L48" s="252">
        <v>52.809481028</v>
      </c>
      <c r="M48" s="252">
        <v>52.945779780999999</v>
      </c>
      <c r="N48" s="252">
        <v>53.243509754999998</v>
      </c>
      <c r="O48" s="252">
        <v>53.051296966999999</v>
      </c>
      <c r="P48" s="252">
        <v>53.065915412999999</v>
      </c>
      <c r="Q48" s="252">
        <v>52.512030121000002</v>
      </c>
      <c r="R48" s="252">
        <v>52.624730071000002</v>
      </c>
      <c r="S48" s="252">
        <v>52.647378369999998</v>
      </c>
      <c r="T48" s="252">
        <v>52.349280039999996</v>
      </c>
      <c r="U48" s="252">
        <v>52.848215685</v>
      </c>
      <c r="V48" s="252">
        <v>52.712955385000001</v>
      </c>
      <c r="W48" s="252">
        <v>52.362952923999998</v>
      </c>
      <c r="X48" s="252">
        <v>53.486435811</v>
      </c>
      <c r="Y48" s="252">
        <v>54.022484771999999</v>
      </c>
      <c r="Z48" s="252">
        <v>54.142377928000002</v>
      </c>
      <c r="AA48" s="252">
        <v>53.406942450000003</v>
      </c>
      <c r="AB48" s="252">
        <v>53.253342719999999</v>
      </c>
      <c r="AC48" s="252">
        <v>53.296316459000003</v>
      </c>
      <c r="AD48" s="252">
        <v>53.786003645999998</v>
      </c>
      <c r="AE48" s="252">
        <v>53.920661174999999</v>
      </c>
      <c r="AF48" s="252">
        <v>54.173081971999999</v>
      </c>
      <c r="AG48" s="252">
        <v>54.826400112000002</v>
      </c>
      <c r="AH48" s="252">
        <v>54.755148423999998</v>
      </c>
      <c r="AI48" s="252">
        <v>54.831726611000001</v>
      </c>
      <c r="AJ48" s="252">
        <v>55.149444479000003</v>
      </c>
      <c r="AK48" s="252">
        <v>55.963019983000002</v>
      </c>
      <c r="AL48" s="252">
        <v>55.829371252999998</v>
      </c>
      <c r="AM48" s="252">
        <v>55.301940406</v>
      </c>
      <c r="AN48" s="252">
        <v>55.736041731</v>
      </c>
      <c r="AO48" s="252">
        <v>55.723376365999997</v>
      </c>
      <c r="AP48" s="252">
        <v>56.271105849999998</v>
      </c>
      <c r="AQ48" s="252">
        <v>56.266583398000002</v>
      </c>
      <c r="AR48" s="252">
        <v>57.151387849999999</v>
      </c>
      <c r="AS48" s="252">
        <v>57.005589237000002</v>
      </c>
      <c r="AT48" s="252">
        <v>57.121843882</v>
      </c>
      <c r="AU48" s="252">
        <v>57.31605485</v>
      </c>
      <c r="AV48" s="252">
        <v>58.123253624</v>
      </c>
      <c r="AW48" s="252">
        <v>58.264316182999998</v>
      </c>
      <c r="AX48" s="252">
        <v>58.654553075999999</v>
      </c>
      <c r="AY48" s="252">
        <v>57.726974011000003</v>
      </c>
      <c r="AZ48" s="252">
        <v>57.720265421000001</v>
      </c>
      <c r="BA48" s="252">
        <v>57.852683427000002</v>
      </c>
      <c r="BB48" s="252">
        <v>57.893312850000001</v>
      </c>
      <c r="BC48" s="252">
        <v>57.816960991000002</v>
      </c>
      <c r="BD48" s="252">
        <v>58.296204588000002</v>
      </c>
      <c r="BE48" s="252">
        <v>58.646235912999998</v>
      </c>
      <c r="BF48" s="252">
        <v>58.978735759000003</v>
      </c>
      <c r="BG48" s="252">
        <v>58.15199003</v>
      </c>
      <c r="BH48" s="252">
        <v>58.364644951000002</v>
      </c>
      <c r="BI48" s="252">
        <v>57.942074728000001</v>
      </c>
      <c r="BJ48" s="409">
        <v>57.796111551000003</v>
      </c>
      <c r="BK48" s="409">
        <v>57.385249967</v>
      </c>
      <c r="BL48" s="409">
        <v>57.185086710999997</v>
      </c>
      <c r="BM48" s="409">
        <v>57.235403187999999</v>
      </c>
      <c r="BN48" s="409">
        <v>57.537358523000002</v>
      </c>
      <c r="BO48" s="409">
        <v>57.742913651000002</v>
      </c>
      <c r="BP48" s="409">
        <v>57.748143085999999</v>
      </c>
      <c r="BQ48" s="409">
        <v>57.908067027000001</v>
      </c>
      <c r="BR48" s="409">
        <v>58.038238024000002</v>
      </c>
      <c r="BS48" s="409">
        <v>57.850071722000003</v>
      </c>
      <c r="BT48" s="409">
        <v>58.193168139000001</v>
      </c>
      <c r="BU48" s="409">
        <v>58.059791414999999</v>
      </c>
      <c r="BV48" s="409">
        <v>57.931035876999999</v>
      </c>
    </row>
    <row r="49" spans="1:74" ht="11.1" customHeight="1" x14ac:dyDescent="0.2">
      <c r="B49" s="172"/>
      <c r="C49" s="252"/>
      <c r="D49" s="252"/>
      <c r="E49" s="252"/>
      <c r="F49" s="252"/>
      <c r="G49" s="252"/>
      <c r="H49" s="252"/>
      <c r="I49" s="252"/>
      <c r="J49" s="252"/>
      <c r="K49" s="252"/>
      <c r="L49" s="252"/>
      <c r="M49" s="252"/>
      <c r="N49" s="252"/>
      <c r="O49" s="252"/>
      <c r="P49" s="252"/>
      <c r="Q49" s="252"/>
      <c r="R49" s="252"/>
      <c r="S49" s="252"/>
      <c r="T49" s="252"/>
      <c r="U49" s="252"/>
      <c r="V49" s="252"/>
      <c r="W49" s="252"/>
      <c r="X49" s="252"/>
      <c r="Y49" s="252"/>
      <c r="Z49" s="252"/>
      <c r="AA49" s="252"/>
      <c r="AB49" s="252"/>
      <c r="AC49" s="252"/>
      <c r="AD49" s="252"/>
      <c r="AE49" s="252"/>
      <c r="AF49" s="252"/>
      <c r="AG49" s="252"/>
      <c r="AH49" s="252"/>
      <c r="AI49" s="252"/>
      <c r="AJ49" s="252"/>
      <c r="AK49" s="252"/>
      <c r="AL49" s="252"/>
      <c r="AM49" s="252"/>
      <c r="AN49" s="252"/>
      <c r="AO49" s="252"/>
      <c r="AP49" s="252"/>
      <c r="AQ49" s="252"/>
      <c r="AR49" s="252"/>
      <c r="AS49" s="252"/>
      <c r="AT49" s="252"/>
      <c r="AU49" s="252"/>
      <c r="AV49" s="252"/>
      <c r="AW49" s="252"/>
      <c r="AX49" s="252"/>
      <c r="AY49" s="252"/>
      <c r="AZ49" s="252"/>
      <c r="BA49" s="252"/>
      <c r="BB49" s="252"/>
      <c r="BC49" s="252"/>
      <c r="BD49" s="252"/>
      <c r="BE49" s="252"/>
      <c r="BF49" s="252"/>
      <c r="BG49" s="252"/>
      <c r="BH49" s="252"/>
      <c r="BI49" s="252"/>
      <c r="BJ49" s="409"/>
      <c r="BK49" s="409"/>
      <c r="BL49" s="409"/>
      <c r="BM49" s="409"/>
      <c r="BN49" s="409"/>
      <c r="BO49" s="409"/>
      <c r="BP49" s="409"/>
      <c r="BQ49" s="409"/>
      <c r="BR49" s="409"/>
      <c r="BS49" s="409"/>
      <c r="BT49" s="409"/>
      <c r="BU49" s="409"/>
      <c r="BV49" s="409"/>
    </row>
    <row r="50" spans="1:74" ht="11.1" customHeight="1" x14ac:dyDescent="0.2">
      <c r="A50" s="162" t="s">
        <v>536</v>
      </c>
      <c r="B50" s="172" t="s">
        <v>545</v>
      </c>
      <c r="C50" s="252">
        <v>6.0765051460999997</v>
      </c>
      <c r="D50" s="252">
        <v>6.0775051461</v>
      </c>
      <c r="E50" s="252">
        <v>5.9275051460999997</v>
      </c>
      <c r="F50" s="252">
        <v>5.9705051460999998</v>
      </c>
      <c r="G50" s="252">
        <v>5.9845051461000001</v>
      </c>
      <c r="H50" s="252">
        <v>5.9845051461000001</v>
      </c>
      <c r="I50" s="252">
        <v>5.9715051461000002</v>
      </c>
      <c r="J50" s="252">
        <v>5.9775051461000004</v>
      </c>
      <c r="K50" s="252">
        <v>5.9775051461000004</v>
      </c>
      <c r="L50" s="252">
        <v>6.0035051461000002</v>
      </c>
      <c r="M50" s="252">
        <v>6.0435051461000002</v>
      </c>
      <c r="N50" s="252">
        <v>6.0535051461</v>
      </c>
      <c r="O50" s="252">
        <v>6.2773301460999997</v>
      </c>
      <c r="P50" s="252">
        <v>6.2923301461000003</v>
      </c>
      <c r="Q50" s="252">
        <v>6.2873301461000004</v>
      </c>
      <c r="R50" s="252">
        <v>6.3423301461000001</v>
      </c>
      <c r="S50" s="252">
        <v>6.3373301461000002</v>
      </c>
      <c r="T50" s="252">
        <v>6.3363301460999999</v>
      </c>
      <c r="U50" s="252">
        <v>6.3693301461000003</v>
      </c>
      <c r="V50" s="252">
        <v>6.3703301460999997</v>
      </c>
      <c r="W50" s="252">
        <v>6.3813301460999998</v>
      </c>
      <c r="X50" s="252">
        <v>6.2633301461000004</v>
      </c>
      <c r="Y50" s="252">
        <v>6.3863301460999997</v>
      </c>
      <c r="Z50" s="252">
        <v>6.4083301461</v>
      </c>
      <c r="AA50" s="252">
        <v>6.2973301461000002</v>
      </c>
      <c r="AB50" s="252">
        <v>6.3343301461000001</v>
      </c>
      <c r="AC50" s="252">
        <v>6.3583301461000001</v>
      </c>
      <c r="AD50" s="252">
        <v>6.3333301460999998</v>
      </c>
      <c r="AE50" s="252">
        <v>6.2833301461</v>
      </c>
      <c r="AF50" s="252">
        <v>6.2683301461000003</v>
      </c>
      <c r="AG50" s="252">
        <v>6.3043301460999999</v>
      </c>
      <c r="AH50" s="252">
        <v>6.2753301461</v>
      </c>
      <c r="AI50" s="252">
        <v>6.2293301460999997</v>
      </c>
      <c r="AJ50" s="252">
        <v>6.2963301460999999</v>
      </c>
      <c r="AK50" s="252">
        <v>6.3083301461000003</v>
      </c>
      <c r="AL50" s="252">
        <v>6.2973301461000002</v>
      </c>
      <c r="AM50" s="252">
        <v>6.2383301461</v>
      </c>
      <c r="AN50" s="252">
        <v>6.2433301460999999</v>
      </c>
      <c r="AO50" s="252">
        <v>6.2683301461000003</v>
      </c>
      <c r="AP50" s="252">
        <v>6.2533301460999997</v>
      </c>
      <c r="AQ50" s="252">
        <v>6.2633301461000004</v>
      </c>
      <c r="AR50" s="252">
        <v>6.1933301461000001</v>
      </c>
      <c r="AS50" s="252">
        <v>6.1933301461000001</v>
      </c>
      <c r="AT50" s="252">
        <v>6.2433301460999999</v>
      </c>
      <c r="AU50" s="252">
        <v>6.2933301460999997</v>
      </c>
      <c r="AV50" s="252">
        <v>6.3433301460999996</v>
      </c>
      <c r="AW50" s="252">
        <v>6.3133301461000002</v>
      </c>
      <c r="AX50" s="252">
        <v>6.3133301461000002</v>
      </c>
      <c r="AY50" s="252">
        <v>6.3563301461000004</v>
      </c>
      <c r="AZ50" s="252">
        <v>6.3623301460999997</v>
      </c>
      <c r="BA50" s="252">
        <v>6.3713301461</v>
      </c>
      <c r="BB50" s="252">
        <v>6.3773301461000003</v>
      </c>
      <c r="BC50" s="252">
        <v>6.4288213243000003</v>
      </c>
      <c r="BD50" s="252">
        <v>6.4547970107000001</v>
      </c>
      <c r="BE50" s="252">
        <v>6.4701943366999997</v>
      </c>
      <c r="BF50" s="252">
        <v>6.4848045202</v>
      </c>
      <c r="BG50" s="252">
        <v>6.4998278463999997</v>
      </c>
      <c r="BH50" s="252">
        <v>6.5139813583999997</v>
      </c>
      <c r="BI50" s="252">
        <v>6.5293490065000004</v>
      </c>
      <c r="BJ50" s="409">
        <v>6.5445615573999998</v>
      </c>
      <c r="BK50" s="409">
        <v>6.6288944839999999</v>
      </c>
      <c r="BL50" s="409">
        <v>6.6539870188999997</v>
      </c>
      <c r="BM50" s="409">
        <v>6.6785660550000001</v>
      </c>
      <c r="BN50" s="409">
        <v>6.7084552792999999</v>
      </c>
      <c r="BO50" s="409">
        <v>6.7330297113000004</v>
      </c>
      <c r="BP50" s="409">
        <v>6.7587488030999996</v>
      </c>
      <c r="BQ50" s="409">
        <v>6.7840106306000001</v>
      </c>
      <c r="BR50" s="409">
        <v>6.8089366368000004</v>
      </c>
      <c r="BS50" s="409">
        <v>6.8242142732</v>
      </c>
      <c r="BT50" s="409">
        <v>6.8385383400000004</v>
      </c>
      <c r="BU50" s="409">
        <v>6.8589477132000001</v>
      </c>
      <c r="BV50" s="409">
        <v>6.8892280169999998</v>
      </c>
    </row>
    <row r="51" spans="1:74" ht="11.1" customHeight="1" x14ac:dyDescent="0.2">
      <c r="A51" s="162" t="s">
        <v>538</v>
      </c>
      <c r="B51" s="172" t="s">
        <v>546</v>
      </c>
      <c r="C51" s="252">
        <v>58.721595121999997</v>
      </c>
      <c r="D51" s="252">
        <v>58.05781898</v>
      </c>
      <c r="E51" s="252">
        <v>58.341702583</v>
      </c>
      <c r="F51" s="252">
        <v>58.293376166999998</v>
      </c>
      <c r="G51" s="252">
        <v>58.008523109000002</v>
      </c>
      <c r="H51" s="252">
        <v>58.284784223000003</v>
      </c>
      <c r="I51" s="252">
        <v>58.446102082000003</v>
      </c>
      <c r="J51" s="252">
        <v>58.842619669999998</v>
      </c>
      <c r="K51" s="252">
        <v>58.077554348</v>
      </c>
      <c r="L51" s="252">
        <v>58.812986174000002</v>
      </c>
      <c r="M51" s="252">
        <v>58.989284927999996</v>
      </c>
      <c r="N51" s="252">
        <v>59.297014900999997</v>
      </c>
      <c r="O51" s="252">
        <v>59.328627114</v>
      </c>
      <c r="P51" s="252">
        <v>59.358245558999997</v>
      </c>
      <c r="Q51" s="252">
        <v>58.799360266999997</v>
      </c>
      <c r="R51" s="252">
        <v>58.967060218</v>
      </c>
      <c r="S51" s="252">
        <v>58.984708517000001</v>
      </c>
      <c r="T51" s="252">
        <v>58.685610185999998</v>
      </c>
      <c r="U51" s="252">
        <v>59.217545831000002</v>
      </c>
      <c r="V51" s="252">
        <v>59.083285531000001</v>
      </c>
      <c r="W51" s="252">
        <v>58.744283070000002</v>
      </c>
      <c r="X51" s="252">
        <v>59.749765957000001</v>
      </c>
      <c r="Y51" s="252">
        <v>60.408814917999997</v>
      </c>
      <c r="Z51" s="252">
        <v>60.550708073999999</v>
      </c>
      <c r="AA51" s="252">
        <v>59.704272596000003</v>
      </c>
      <c r="AB51" s="252">
        <v>59.587672865999998</v>
      </c>
      <c r="AC51" s="252">
        <v>59.654646605000003</v>
      </c>
      <c r="AD51" s="252">
        <v>60.119333791999999</v>
      </c>
      <c r="AE51" s="252">
        <v>60.203991320999997</v>
      </c>
      <c r="AF51" s="252">
        <v>60.441412118000002</v>
      </c>
      <c r="AG51" s="252">
        <v>61.130730258</v>
      </c>
      <c r="AH51" s="252">
        <v>61.03047857</v>
      </c>
      <c r="AI51" s="252">
        <v>61.061056757000003</v>
      </c>
      <c r="AJ51" s="252">
        <v>61.445774624999999</v>
      </c>
      <c r="AK51" s="252">
        <v>62.271350128999998</v>
      </c>
      <c r="AL51" s="252">
        <v>62.126701398999998</v>
      </c>
      <c r="AM51" s="252">
        <v>61.540270552000003</v>
      </c>
      <c r="AN51" s="252">
        <v>61.979371876999998</v>
      </c>
      <c r="AO51" s="252">
        <v>61.991706512</v>
      </c>
      <c r="AP51" s="252">
        <v>62.524435996000001</v>
      </c>
      <c r="AQ51" s="252">
        <v>62.529913544000003</v>
      </c>
      <c r="AR51" s="252">
        <v>63.344717996</v>
      </c>
      <c r="AS51" s="252">
        <v>63.198919383000003</v>
      </c>
      <c r="AT51" s="252">
        <v>63.365174027999998</v>
      </c>
      <c r="AU51" s="252">
        <v>63.609384996000003</v>
      </c>
      <c r="AV51" s="252">
        <v>64.46658377</v>
      </c>
      <c r="AW51" s="252">
        <v>64.577646329000004</v>
      </c>
      <c r="AX51" s="252">
        <v>64.967883221999998</v>
      </c>
      <c r="AY51" s="252">
        <v>64.083304157000001</v>
      </c>
      <c r="AZ51" s="252">
        <v>64.082595566999998</v>
      </c>
      <c r="BA51" s="252">
        <v>64.224013572999993</v>
      </c>
      <c r="BB51" s="252">
        <v>64.270642996000007</v>
      </c>
      <c r="BC51" s="252">
        <v>64.245782315</v>
      </c>
      <c r="BD51" s="252">
        <v>64.751001599000006</v>
      </c>
      <c r="BE51" s="252">
        <v>65.116430249999993</v>
      </c>
      <c r="BF51" s="252">
        <v>65.463540279</v>
      </c>
      <c r="BG51" s="252">
        <v>64.651817876999999</v>
      </c>
      <c r="BH51" s="252">
        <v>64.878626310000001</v>
      </c>
      <c r="BI51" s="252">
        <v>64.471423733999998</v>
      </c>
      <c r="BJ51" s="409">
        <v>64.340673108000004</v>
      </c>
      <c r="BK51" s="409">
        <v>64.014144451000007</v>
      </c>
      <c r="BL51" s="409">
        <v>63.839073730000003</v>
      </c>
      <c r="BM51" s="409">
        <v>63.913969242999997</v>
      </c>
      <c r="BN51" s="409">
        <v>64.245813802000001</v>
      </c>
      <c r="BO51" s="409">
        <v>64.475943361999995</v>
      </c>
      <c r="BP51" s="409">
        <v>64.506891889000002</v>
      </c>
      <c r="BQ51" s="409">
        <v>64.692077658000002</v>
      </c>
      <c r="BR51" s="409">
        <v>64.847174660999997</v>
      </c>
      <c r="BS51" s="409">
        <v>64.674285995000005</v>
      </c>
      <c r="BT51" s="409">
        <v>65.031706478999993</v>
      </c>
      <c r="BU51" s="409">
        <v>64.918739129000002</v>
      </c>
      <c r="BV51" s="409">
        <v>64.820263894000007</v>
      </c>
    </row>
    <row r="52" spans="1:74" ht="11.1" customHeight="1" x14ac:dyDescent="0.2">
      <c r="B52" s="172"/>
      <c r="C52" s="252"/>
      <c r="D52" s="252"/>
      <c r="E52" s="252"/>
      <c r="F52" s="252"/>
      <c r="G52" s="252"/>
      <c r="H52" s="252"/>
      <c r="I52" s="252"/>
      <c r="J52" s="252"/>
      <c r="K52" s="252"/>
      <c r="L52" s="252"/>
      <c r="M52" s="252"/>
      <c r="N52" s="252"/>
      <c r="O52" s="252"/>
      <c r="P52" s="252"/>
      <c r="Q52" s="252"/>
      <c r="R52" s="252"/>
      <c r="S52" s="252"/>
      <c r="T52" s="252"/>
      <c r="U52" s="252"/>
      <c r="V52" s="252"/>
      <c r="W52" s="252"/>
      <c r="X52" s="252"/>
      <c r="Y52" s="252"/>
      <c r="Z52" s="252"/>
      <c r="AA52" s="252"/>
      <c r="AB52" s="252"/>
      <c r="AC52" s="252"/>
      <c r="AD52" s="252"/>
      <c r="AE52" s="252"/>
      <c r="AF52" s="252"/>
      <c r="AG52" s="252"/>
      <c r="AH52" s="252"/>
      <c r="AI52" s="252"/>
      <c r="AJ52" s="252"/>
      <c r="AK52" s="252"/>
      <c r="AL52" s="252"/>
      <c r="AM52" s="252"/>
      <c r="AN52" s="252"/>
      <c r="AO52" s="252"/>
      <c r="AP52" s="252"/>
      <c r="AQ52" s="252"/>
      <c r="AR52" s="252"/>
      <c r="AS52" s="252"/>
      <c r="AT52" s="252"/>
      <c r="AU52" s="252"/>
      <c r="AV52" s="252"/>
      <c r="AW52" s="252"/>
      <c r="AX52" s="252"/>
      <c r="AY52" s="252"/>
      <c r="AZ52" s="252"/>
      <c r="BA52" s="252"/>
      <c r="BB52" s="252"/>
      <c r="BC52" s="252"/>
      <c r="BD52" s="252"/>
      <c r="BE52" s="252"/>
      <c r="BF52" s="252"/>
      <c r="BG52" s="252"/>
      <c r="BH52" s="252"/>
      <c r="BI52" s="252"/>
      <c r="BJ52" s="409"/>
      <c r="BK52" s="409"/>
      <c r="BL52" s="409"/>
      <c r="BM52" s="409"/>
      <c r="BN52" s="409"/>
      <c r="BO52" s="409"/>
      <c r="BP52" s="409"/>
      <c r="BQ52" s="409"/>
      <c r="BR52" s="409"/>
      <c r="BS52" s="409"/>
      <c r="BT52" s="409"/>
      <c r="BU52" s="409"/>
      <c r="BV52" s="409"/>
    </row>
    <row r="53" spans="1:74" ht="11.1" customHeight="1" x14ac:dyDescent="0.2">
      <c r="A53" s="162" t="s">
        <v>1173</v>
      </c>
      <c r="B53" s="174" t="s">
        <v>1174</v>
      </c>
      <c r="C53" s="253">
        <v>0.40843699999999999</v>
      </c>
      <c r="D53" s="253">
        <v>0.350437</v>
      </c>
      <c r="E53" s="253">
        <v>0.34343699999999999</v>
      </c>
      <c r="F53" s="253">
        <v>0.51</v>
      </c>
      <c r="G53" s="253">
        <v>0.437</v>
      </c>
      <c r="H53" s="253">
        <v>0.35499999999999998</v>
      </c>
      <c r="I53" s="253">
        <v>0.34100000000000003</v>
      </c>
      <c r="J53" s="253">
        <v>0.36749999999999999</v>
      </c>
      <c r="K53" s="253">
        <v>0.69699999999999995</v>
      </c>
      <c r="L53" s="253">
        <v>0.55200000000000005</v>
      </c>
      <c r="M53" s="253">
        <v>0.66200000000000003</v>
      </c>
      <c r="N53" s="253">
        <v>0.64700000000000002</v>
      </c>
      <c r="O53" s="253">
        <v>0.68200000000000005</v>
      </c>
      <c r="P53" s="253">
        <v>1.0149999999999999</v>
      </c>
      <c r="Q53" s="253">
        <v>1.266</v>
      </c>
      <c r="R53" s="253">
        <v>0.99733333332999996</v>
      </c>
      <c r="S53" s="253">
        <v>0.90600000000000003</v>
      </c>
      <c r="T53" s="253">
        <v>0.99099999999999999</v>
      </c>
      <c r="U53" s="253">
        <v>0.91400000000000003</v>
      </c>
      <c r="V53" s="253">
        <v>1.0029999999999999</v>
      </c>
      <c r="W53" s="253">
        <v>0.96499999999999997</v>
      </c>
      <c r="X53" s="253">
        <v>0.753</v>
      </c>
      <c r="Y53" s="253">
        <v>0.79400000000000004</v>
      </c>
      <c r="Z53" s="253">
        <v>0.78</v>
      </c>
      <c r="AA53" s="253">
        <v>0.88300000000000001</v>
      </c>
      <c r="AB53" s="253">
        <v>0.93</v>
      </c>
      <c r="AC53" s="253">
        <v>0.91600000000000004</v>
      </c>
      <c r="AD53" s="253">
        <v>0.90866666666999996</v>
      </c>
      <c r="AE53" s="253">
        <v>0.82211290322999997</v>
      </c>
      <c r="AF53" s="253">
        <v>0.95899999999999996</v>
      </c>
      <c r="AG53" s="253">
        <v>0.98829032258000005</v>
      </c>
      <c r="AH53" s="253">
        <v>0.97399999999999998</v>
      </c>
      <c r="AI53" s="253">
        <v>0.66333333333</v>
      </c>
      <c r="AJ53" s="253">
        <v>0.73799999999999999</v>
      </c>
      <c r="AK53" s="253">
        <v>0.55300000000000005</v>
      </c>
      <c r="AL53" s="253">
        <v>0.63200000000000001</v>
      </c>
      <c r="AM53" s="253">
        <v>0.71180100000000002</v>
      </c>
      <c r="AN53" s="253">
        <v>0.66180099999999997</v>
      </c>
      <c r="AO53" s="253">
        <v>0.59499999999999997</v>
      </c>
      <c r="AP53" s="253">
        <v>0.67</v>
      </c>
      <c r="AQ53" s="253">
        <v>0.71599999999999997</v>
      </c>
      <c r="AR53" s="253">
        <v>0.62</v>
      </c>
      <c r="AS53" s="253">
        <v>0.67300000000000004</v>
      </c>
      <c r="AT53" s="253">
        <v>0.58199999999999996</v>
      </c>
      <c r="AU53" s="253">
        <v>0.55000000000000004</v>
      </c>
      <c r="AV53" s="253">
        <v>0.56499999999999995</v>
      </c>
      <c r="AW53" s="253">
        <v>0.57999999999999996</v>
      </c>
      <c r="AX53" s="253">
        <v>0.56999999999999995</v>
      </c>
      <c r="AY53" s="253">
        <v>0.6</v>
      </c>
      <c r="AZ53" s="253">
        <v>0.60699999999999998</v>
      </c>
      <c r="BA53" s="253">
        <v>0.65</v>
      </c>
      <c r="BB53" s="253">
        <v>0.89500000000000002</v>
      </c>
      <c r="BC53" s="253">
        <v>0.82299999999999995</v>
      </c>
      <c r="BD53" s="253">
        <v>0.77600000000000002</v>
      </c>
      <c r="BE53" s="253">
        <v>0.75129032257999995</v>
      </c>
      <c r="BF53" s="253">
        <v>0.68</v>
      </c>
      <c r="BG53" s="253">
        <v>0.85</v>
      </c>
      <c r="BH53" s="253">
        <v>0.66467741935000002</v>
      </c>
      <c r="BI53" s="253">
        <v>0.73199999999999998</v>
      </c>
      <c r="BJ53" s="634" t="s">
        <v>1306</v>
      </c>
      <c r="BK53" s="634" t="s">
        <v>1306</v>
      </c>
      <c r="BL53" s="634" t="s">
        <v>1306</v>
      </c>
      <c r="BM53" s="634" t="s">
        <v>1306</v>
      </c>
      <c r="BN53" s="634" t="s">
        <v>1306</v>
      </c>
      <c r="BO53" s="634" t="s">
        <v>1306</v>
      </c>
      <c r="BP53" s="634" t="s">
        <v>1306</v>
      </c>
      <c r="BQ53" s="634" t="s">
        <v>1306</v>
      </c>
      <c r="BR53" s="634" t="s">
        <v>1306</v>
      </c>
      <c r="BS53" s="634" t="s">
        <v>1306</v>
      </c>
      <c r="BT53" s="634" t="s">
        <v>1306</v>
      </c>
      <c r="BU53" s="634" t="s">
        <v>1306</v>
      </c>
      <c r="BV53" s="634" t="s">
        <v>1306</v>
      </c>
    </row>
    <row r="54" spans="1:74" ht="11.1" customHeight="1" x14ac:dyDescent="0.2">
      <c r="B54" s="172"/>
      <c r="C54" s="252"/>
      <c r="D54" s="252"/>
      <c r="E54" s="252"/>
      <c r="F54" s="252"/>
      <c r="G54" s="252"/>
      <c r="H54" s="252"/>
      <c r="I54" s="252"/>
      <c r="J54" s="252"/>
      <c r="K54" s="252"/>
      <c r="L54" s="252"/>
      <c r="M54" s="252"/>
      <c r="N54" s="252"/>
      <c r="O54" s="252"/>
      <c r="P54" s="252"/>
      <c r="Q54" s="252"/>
      <c r="R54" s="252"/>
      <c r="S54" s="252"/>
      <c r="T54" s="252"/>
      <c r="U54" s="252"/>
      <c r="V54" s="252"/>
      <c r="W54" s="252"/>
      <c r="X54" s="252"/>
      <c r="Y54" s="252"/>
      <c r="Z54" s="252"/>
      <c r="AA54" s="252"/>
      <c r="AB54" s="252"/>
      <c r="AC54" s="252"/>
      <c r="AD54" s="252"/>
      <c r="AE54" s="252"/>
      <c r="AF54" s="252"/>
      <c r="AG54" s="252"/>
      <c r="AH54" s="252"/>
      <c r="AI54" s="252"/>
      <c r="AJ54" s="252"/>
      <c r="AK54" s="252"/>
      <c r="AL54" s="252"/>
      <c r="AM54" s="252"/>
      <c r="AN54" s="252"/>
      <c r="AO54" s="252"/>
      <c r="AP54" s="252"/>
      <c r="AQ54" s="252"/>
      <c r="AR54" s="252"/>
      <c r="AS54" s="252"/>
      <c r="AT54" s="252"/>
      <c r="AU54" s="252"/>
      <c r="AV54" s="252"/>
      <c r="AW54" s="252"/>
      <c r="AX54" s="252"/>
      <c r="AY54" s="252"/>
      <c r="AZ54" s="252"/>
      <c r="BA54" s="252"/>
      <c r="BB54" s="409"/>
      <c r="BC54" s="409"/>
      <c r="BD54" s="409"/>
      <c r="BE54" s="409"/>
      <c r="BF54" s="252"/>
      <c r="BG54" s="409"/>
      <c r="BH54" s="409"/>
      <c r="BI54" s="409"/>
      <c r="BJ54" s="409"/>
      <c r="BK54" s="409"/>
      <c r="BL54" s="409"/>
      <c r="BM54" s="409"/>
      <c r="BN54" s="409"/>
      <c r="BO54" s="409"/>
      <c r="BP54" s="409"/>
      <c r="BQ54" s="409"/>
      <c r="BR54" s="409"/>
      <c r="BS54" s="409"/>
      <c r="BT54" s="409"/>
      <c r="BU54" s="409"/>
      <c r="BV54" s="409"/>
    </row>
    <row r="55" spans="1:74" ht="11.1" customHeight="1" x14ac:dyDescent="0.2">
      <c r="BK55" s="411"/>
      <c r="BL55" s="411"/>
      <c r="BM55" s="411"/>
      <c r="BN55" s="411"/>
      <c r="BO55" s="411"/>
      <c r="BP55" s="411"/>
      <c r="BQ55" s="411"/>
      <c r="BR55" s="411"/>
      <c r="BS55" s="411"/>
      <c r="BT55" s="411"/>
      <c r="BU55" s="411"/>
      <c r="BV55" s="411"/>
    </row>
    <row r="56" spans="1:74" ht="12" customHeight="1" x14ac:dyDescent="0.2">
      <c r="B56" s="755" t="s">
        <v>1055</v>
      </c>
      <c r="C56" s="756"/>
      <c r="D56" s="756"/>
      <c r="E56" s="756"/>
      <c r="F56" s="756"/>
      <c r="G56" s="756"/>
      <c r="H56" s="756"/>
      <c r="I56" s="756"/>
      <c r="J56" s="756"/>
      <c r="K56" s="756"/>
      <c r="L56" s="756"/>
      <c r="M56" s="756"/>
      <c r="N56" s="756"/>
      <c r="O56" s="756"/>
      <c r="P56" s="756"/>
      <c r="Q56" s="756"/>
    </row>
    <row r="57" spans="1:74" ht="12" customHeight="1" x14ac:dyDescent="0.2">
      <c r="B57" s="788" t="s">
        <v>1143</v>
      </c>
      <c r="C57" s="778"/>
      <c r="D57" s="778"/>
      <c r="E57" s="778"/>
      <c r="F57" s="778"/>
      <c r="G57" s="778"/>
      <c r="H57" s="778"/>
      <c r="I57" s="778"/>
      <c r="J57" s="778"/>
      <c r="K57" s="778"/>
      <c r="L57" s="778"/>
      <c r="M57" s="778"/>
      <c r="N57" s="778"/>
      <c r="O57" s="778"/>
      <c r="P57" s="778"/>
      <c r="Q57" s="774"/>
    </row>
    <row r="58" spans="1:74" s="440" customFormat="1" ht="12" customHeight="1" x14ac:dyDescent="0.2">
      <c r="A58" s="441"/>
      <c r="B58" s="777" t="s">
        <v>1082</v>
      </c>
      <c r="C58" s="778"/>
      <c r="D58" s="778"/>
      <c r="E58" s="778"/>
      <c r="F58" s="778"/>
      <c r="G58" s="778"/>
      <c r="H58" s="778"/>
      <c r="I58" s="778"/>
      <c r="J58" s="778"/>
      <c r="K58" s="778"/>
      <c r="L58" s="778"/>
      <c r="M58" s="778"/>
      <c r="N58" s="778"/>
      <c r="O58" s="778"/>
      <c r="P58" s="778"/>
      <c r="Q58" s="774"/>
      <c r="AY58" s="537"/>
      <c r="AZ58" s="537"/>
      <c r="BA58" s="537"/>
      <c r="BB58" s="537"/>
      <c r="BC58" s="537"/>
      <c r="BD58" s="537"/>
      <c r="BE58" s="537"/>
      <c r="BF58" s="657"/>
      <c r="BG58" s="537"/>
      <c r="BH58" s="537"/>
      <c r="BI58" s="537"/>
      <c r="BJ58" s="537"/>
    </row>
    <row r="59" spans="1:74" s="440" customFormat="1" ht="12" customHeight="1" x14ac:dyDescent="0.2">
      <c r="A59" s="441"/>
      <c r="B59" s="788" t="s">
        <v>1037</v>
      </c>
      <c r="C59" s="788"/>
      <c r="D59" s="788"/>
      <c r="E59" s="788"/>
      <c r="F59" s="788"/>
      <c r="G59" s="788"/>
      <c r="H59" s="788"/>
      <c r="I59" s="788"/>
      <c r="J59" s="788"/>
      <c r="K59" s="788"/>
      <c r="L59" s="788"/>
      <c r="M59" s="788"/>
      <c r="N59" s="788"/>
      <c r="O59" s="788"/>
      <c r="P59" s="788"/>
      <c r="Q59" s="774"/>
      <c r="AY59" s="537"/>
      <c r="AZ59" s="537"/>
      <c r="BA59" s="537"/>
      <c r="BB59" s="537"/>
      <c r="BC59" s="537"/>
      <c r="BD59" s="537"/>
      <c r="BE59" s="537"/>
      <c r="BF59" s="657"/>
      <c r="BG59" s="537"/>
      <c r="BH59" s="537"/>
      <c r="BI59" s="537"/>
      <c r="BJ59" s="537"/>
    </row>
    <row r="60" spans="1:74" s="440" customFormat="1" ht="12" customHeight="1" x14ac:dyDescent="0.2">
      <c r="A60" s="441"/>
      <c r="B60" s="788" t="s">
        <v>1118</v>
      </c>
      <c r="C60" s="774"/>
      <c r="D60" s="774"/>
      <c r="E60" s="774"/>
      <c r="F60" s="774"/>
      <c r="G60" s="774"/>
      <c r="H60" s="774"/>
      <c r="I60" s="774"/>
      <c r="J60" s="774"/>
      <c r="K60" s="774"/>
      <c r="L60" s="774"/>
      <c r="M60" s="774"/>
      <c r="N60" s="774"/>
      <c r="O60" s="774"/>
      <c r="P60" s="774"/>
      <c r="Q60" s="774"/>
      <c r="AY60" s="537"/>
      <c r="AZ60" s="537"/>
      <c r="BA60" s="537"/>
      <c r="BB60" s="537"/>
      <c r="BC60" s="537"/>
      <c r="BD60" s="537"/>
      <c r="BE60" s="537"/>
      <c r="BF60" s="657"/>
      <c r="BG60" s="537"/>
      <c r="BH60" s="537"/>
      <c r="BI60" s="537"/>
      <c r="BJ60" s="537"/>
    </row>
    <row r="61" spans="1:74" s="440" customFormat="1" ht="12.75" x14ac:dyDescent="0.2">
      <c r="A61" s="441"/>
      <c r="B61" s="790" t="s">
        <v>1106</v>
      </c>
      <c r="C61" s="774"/>
      <c r="D61" s="774"/>
      <c r="E61" s="774"/>
      <c r="F61" s="774"/>
      <c r="G61" s="774"/>
      <c r="H61" s="774"/>
      <c r="I61" s="774"/>
      <c r="J61" s="774"/>
      <c r="K61" s="774"/>
      <c r="L61" s="774"/>
      <c r="M61" s="774"/>
      <c r="N61" s="774"/>
      <c r="O61" s="774"/>
      <c r="P61" s="774"/>
      <c r="Q61" s="774"/>
      <c r="AY61" s="537"/>
      <c r="AZ61" s="537"/>
      <c r="BA61" s="537"/>
      <c r="BB61" s="537"/>
      <c r="BC61" s="537"/>
      <c r="BD61" s="537"/>
      <c r="BE61" s="537"/>
      <c r="BF61" s="657"/>
      <c r="BG61" s="537"/>
      <c r="BH61" s="537"/>
      <c r="BI61" s="537"/>
      <c r="BJ61" s="537"/>
    </row>
    <row r="62" spans="1:74" s="440" customFormat="1" ht="12" customHeight="1" x14ac:dyDescent="0.2">
      <c r="A62" s="441"/>
      <c r="B62" s="772" t="s">
        <v>1086</v>
      </c>
      <c r="C62" s="773"/>
      <c r="D62" s="773"/>
      <c r="E62" s="773"/>
      <c r="F62" s="773"/>
      <c r="G62" s="773"/>
      <c r="H62" s="773"/>
      <c r="I62" s="773"/>
      <c r="J62" s="773"/>
      <c r="K62" s="773"/>
      <c r="L62" s="773"/>
      <c r="M62" s="773"/>
      <c r="N62" s="773"/>
      <c r="O62" s="773"/>
      <c r="P62" s="773"/>
      <c r="Q62" s="774"/>
      <c r="AY62" s="537"/>
      <c r="AZ62" s="537"/>
      <c r="BA62" s="537"/>
      <c r="BB62" s="537"/>
      <c r="BC62" s="537"/>
      <c r="BD62" s="537"/>
      <c r="BE62" s="537"/>
      <c r="BF62" s="657"/>
      <c r="BG62" s="537"/>
      <c r="BH62" s="537"/>
      <c r="BI62" s="537"/>
      <c r="BJ62" s="537"/>
    </row>
    <row r="63" spans="1:74" s="440" customFormat="1" ht="12" customHeight="1" x14ac:dyDescent="0.2">
      <c r="A63" s="436"/>
      <c r="B63" s="786" t="s">
        <v>1200</v>
      </c>
      <c r="C63" s="774"/>
      <c r="D63" s="774"/>
      <c r="E63" s="774"/>
      <c r="F63" s="774"/>
      <c r="G63" s="774"/>
      <c r="H63" s="774"/>
      <c r="I63" s="774"/>
      <c r="J63" s="774"/>
      <c r="K63" s="774"/>
      <c r="L63" s="774"/>
      <c r="M63" s="774"/>
      <c r="N63" s="774"/>
      <c r="O63" s="774"/>
      <c r="P63" s="774"/>
      <c r="Q63" s="774"/>
      <c r="AY63" s="537"/>
      <c r="AZ63" s="537"/>
      <c r="BA63" s="537"/>
      <c r="BB63" s="537"/>
      <c r="BC63" s="537"/>
      <c r="BD63" s="537"/>
      <c r="BE63" s="537"/>
      <c r="BF63" s="657"/>
      <c r="BG63" s="537"/>
      <c r="BH63" s="537"/>
      <c r="BI63" s="537"/>
      <c r="BJ63" s="537"/>
    </row>
    <row r="64" spans="1: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row r="129" spans="63:74" x14ac:dyDescent="0.2">
      <c r="BK129" s="411"/>
      <c r="BL129" s="411"/>
      <c r="BM129" s="411"/>
      <c r="BN129" s="411"/>
      <c r="BO129" s="411"/>
      <c r="BP129" s="411"/>
      <c r="BQ129" s="411"/>
      <c r="BR129" s="411"/>
      <c r="BS129" s="411"/>
      <c r="BT129" s="411"/>
      <c r="BU129" s="411"/>
      <c r="BV129" s="411"/>
    </row>
    <row r="130" spans="63:74" x14ac:dyDescent="0.2">
      <c r="BK130" s="411"/>
      <c r="BL130" s="411"/>
      <c r="BM130" s="411"/>
      <c r="BN130" s="411"/>
      <c r="BO130" s="411"/>
      <c r="BP130" s="411"/>
      <c r="BQ130" s="411"/>
      <c r="BR130" s="411"/>
      <c r="BS130" s="411"/>
      <c r="BT130" s="411"/>
      <c r="BU130" s="411"/>
      <c r="BV130" s="411"/>
    </row>
    <row r="131" spans="63:74" x14ac:dyDescent="0.2">
      <c r="BK131" s="411"/>
      <c r="BL131" s="411"/>
      <c r="BM131" s="411"/>
      <c r="BN131" s="411"/>
      <c r="BO131" s="411"/>
      <c r="BP131" s="411"/>
      <c r="BQ131" s="411"/>
      <c r="BR131" s="411"/>
      <c r="BS131" s="411"/>
      <c r="BT131" s="411"/>
      <c r="BU131" s="411"/>
      <c r="BV131" s="411"/>
    </row>
    <row r="132" spans="63:74" x14ac:dyDescent="0.2">
      <c r="BK132" s="411"/>
      <c r="BL132" s="411"/>
      <c r="BM132" s="411"/>
      <c r="BN132" s="411"/>
      <c r="BO132" s="411"/>
      <c r="BP132" s="411"/>
      <c r="BQ132" s="411"/>
      <c r="BR132" s="411"/>
      <c r="BS132" s="411"/>
      <c r="BT132" s="411"/>
      <c r="BU132" s="411"/>
      <c r="BV132" s="411"/>
    </row>
    <row r="133" spans="63:74" x14ac:dyDescent="0.2">
      <c r="BK133" s="411"/>
      <c r="BL133" s="411"/>
      <c r="BM133" s="411"/>
      <c r="BN133" s="411"/>
      <c r="BO133" s="411"/>
      <c r="BP133" s="411"/>
      <c r="BQ133" s="411"/>
      <c r="BR133" s="411"/>
      <c r="BS133" s="411"/>
      <c r="BT133" s="411"/>
      <c r="BU133" s="411"/>
      <c r="BV133" s="411"/>
    </row>
    <row r="134" spans="63:74" x14ac:dyDescent="0.2">
      <c r="BK134" s="411"/>
      <c r="BL134" s="411"/>
      <c r="BM134" s="411"/>
      <c r="BN134" s="411"/>
      <c r="BO134" s="411"/>
      <c r="BP134" s="411"/>
      <c r="BQ134" s="411"/>
      <c r="BR134" s="411"/>
      <c r="BS134" s="411"/>
      <c r="BT134" s="411"/>
      <c r="BU134" s="411"/>
      <c r="BV134" s="411"/>
    </row>
    <row r="135" spans="63:74" x14ac:dyDescent="0.2">
      <c r="BK135" s="411"/>
      <c r="BL135" s="411"/>
      <c r="BM135" s="411"/>
      <c r="BN135" s="411"/>
      <c r="BO135" s="411"/>
      <c r="BP135" s="411"/>
      <c r="BQ135" s="411"/>
      <c r="BR135" s="411"/>
      <c r="BS135" s="411"/>
      <c r="BT135" s="411"/>
      <c r="BU135" s="411"/>
      <c r="BV135" s="411"/>
    </row>
    <row r="136" spans="63:74" x14ac:dyDescent="0.2">
      <c r="BK136" s="411"/>
      <c r="BL136" s="411"/>
      <c r="BM136" s="411"/>
      <c r="BN136" s="411"/>
      <c r="BO136" s="411"/>
      <c r="BP136" s="411"/>
      <c r="BQ136" s="411"/>
      <c r="BR136" s="411"/>
      <c r="BS136" s="411"/>
      <c r="BT136" s="411"/>
      <c r="BU136" s="411"/>
      <c r="BV136" s="411"/>
    </row>
    <row r="137" spans="63:74" x14ac:dyDescent="0.2">
      <c r="BK137" s="411"/>
      <c r="BL137" s="411"/>
      <c r="BM137" s="411"/>
      <c r="BN137" s="411"/>
      <c r="BO137" s="411"/>
      <c r="BP137" s="411"/>
      <c r="BQ137" s="411"/>
      <c r="BR137" s="411"/>
      <c r="BS137" s="411"/>
      <c r="BT137" s="411"/>
      <c r="BU137" s="411"/>
      <c r="BV137" s="411"/>
    </row>
    <row r="138" spans="63:74" x14ac:dyDescent="0.2">
      <c r="BK138" s="411"/>
      <c r="BL138" s="411"/>
      <c r="BM138" s="411"/>
      <c r="BN138" s="411"/>
      <c r="BO138" s="411"/>
      <c r="BP138" s="411"/>
      <c r="BQ138" s="411"/>
      <c r="BR138" s="411"/>
      <c r="BS138" s="411"/>
      <c r="BT138" s="411"/>
      <c r="BU138" s="411"/>
      <c r="BV138" s="411"/>
    </row>
    <row r="139" spans="63:74" x14ac:dyDescent="0.2">
      <c r="BK139" s="411"/>
      <c r="BL139" s="411"/>
      <c r="BM139" s="411"/>
      <c r="BN139" s="411"/>
      <c r="BO139" s="411"/>
      <c r="BP139" s="411"/>
      <c r="BQ139" s="411"/>
      <c r="BR139" s="411"/>
      <c r="BS139" s="411"/>
      <c r="BT139" s="411"/>
      <c r="BU139" s="411"/>
      <c r="BV139" s="411"/>
    </row>
    <row r="140" spans="63:74" x14ac:dyDescent="0.2">
      <c r="BK140" s="411"/>
      <c r="BL140" s="411"/>
      <c r="BM140" s="411"/>
      <c r="BN140" s="411"/>
      <c r="BO140" s="411"/>
      <c r="BP140" s="411"/>
      <c r="BQ140" s="411"/>
      <c r="BR140" s="411"/>
      <c r="BS140" s="411"/>
      <c r="BT140" s="411"/>
      <c r="BU140" s="411"/>
      <c r="BV140" s="411"/>
    </row>
    <row r="141" spans="63:74" x14ac:dyDescent="0.2">
      <c r="BK141" s="411"/>
      <c r="BL141" s="411"/>
      <c r="BM141" s="411"/>
      <c r="BN141" s="411"/>
      <c r="BO141" s="411"/>
      <c r="BP141" s="411"/>
      <c r="BQ141" s="411"/>
      <c r="BR141" s="411"/>
      <c r="BS141" s="411"/>
      <c r="BT141" s="411"/>
      <c r="BU141" s="411"/>
      <c r="BV141" s="411"/>
    </row>
    <row r="142" spans="63:74" x14ac:dyDescent="0.2">
      <c r="BK142" s="411"/>
      <c r="BL142" s="411"/>
      <c r="BM142" s="411"/>
      <c r="BN142" s="411"/>
      <c r="BO142" s="411"/>
      <c r="BP142" s="411"/>
      <c r="BQ142" s="411"/>
      <c r="BR142" s="411"/>
      <c r="BS142" s="411"/>
      <c r="BT142" s="411"/>
      <c r="BU142" s="411"/>
      <c r="BV142" s="411"/>
    </row>
    <row r="143" spans="63:74" x14ac:dyDescent="0.2">
      <c r="BK143" s="411"/>
      <c r="BL143" s="411"/>
      <c r="BM143" s="411"/>
      <c r="BN143" s="411"/>
      <c r="BO143" s="411"/>
      <c r="BP143" s="411"/>
      <c r="BQ143" s="411"/>
      <c r="BR143" s="411"/>
      <c r="BS143" s="411"/>
      <c r="BT143" s="411"/>
      <c r="BU143" s="411"/>
      <c r="BV143" s="411"/>
    </row>
    <row r="144" spans="63:74" x14ac:dyDescent="0.2">
      <c r="BK144" s="411"/>
      <c r="BL144" s="411"/>
      <c r="BM144" s="411"/>
      <c r="BN144" s="411"/>
      <c r="BO144" s="411"/>
      <c r="BP144" s="411"/>
      <c r="BQ144" s="411"/>
      <c r="BR144" s="411"/>
      <c r="BS144" s="411"/>
      <c r="BT144" s="411"/>
      <c r="BU144" s="411"/>
      <c r="BV144" s="411"/>
    </row>
    <row r="145" spans="63:74" x14ac:dyDescent="0.2">
      <c r="BK145" s="411"/>
      <c r="BL145" s="411"/>
      <c r="BM145" s="411"/>
      <c r="BN145" s="411"/>
      <c r="BO145" s="411"/>
      <c r="BP145" s="411"/>
      <c r="BQ145" s="411"/>
      <c r="BR145" s="411"/>
      <c r="BS145" s="411"/>
      <c r="BT145" s="411"/>
      <c r="BU145" s="411"/>
      <c r="BV145" s="411"/>
    </row>
    <row r="146" spans="63:74" x14ac:dyDescent="0.2">
      <c r="BK146" s="411"/>
      <c r="BL146" s="411"/>
      <c r="BM146" s="411"/>
      <c r="BN146" s="411"/>
      <c r="BO146" s="411"/>
      <c r="BP146" s="411"/>
      <c r="BQ146" s="411"/>
      <c r="BR146" s="411"/>
      <c r="BS146" s="411"/>
      <c r="BT146" s="411"/>
      <c r="BU146" s="411"/>
      <c r="BV146" s="411"/>
    </row>
    <row r="147" spans="63:74" x14ac:dyDescent="0.2">
      <c r="BK147" s="411"/>
      <c r="BL147" s="411"/>
      <c r="BM147" s="411"/>
      <c r="BN147" s="411"/>
      <c r="BO147" s="411"/>
      <c r="BP147" s="411"/>
      <c r="BQ147" s="411"/>
      <c r="BR147" s="411"/>
      <c r="BS147" s="411"/>
      <c r="BT147" s="411"/>
      <c r="BU147" s="411"/>
      <c r="BV147" s="411"/>
    </row>
    <row r="148" spans="63:74" x14ac:dyDescent="0.2">
      <c r="BK148" s="411"/>
      <c r="BL148" s="411"/>
      <c r="BM148" s="411"/>
      <c r="BN148" s="411"/>
      <c r="BO148" s="411"/>
      <c r="BP148" s="411"/>
      <c r="BQ148" s="411"/>
      <c r="BR148" s="411"/>
      <c r="BS148" s="411"/>
      <c r="BT148" s="411"/>
      <c r="BU148" s="411"/>
      <c r="BV148" s="411"/>
    </row>
  </sheetData>
  <mergeCells count="16">
    <mergeCell ref="B61:Q61"/>
    <mergeCell ref="B62:Q62"/>
    <mergeCell ref="B63:Q63"/>
    <mergeCell ref="B56:Q56"/>
    <mergeCell ref="B58:Q58"/>
    <mergeCell ref="B59:Q59"/>
    <mergeCell ref="B60:Q60"/>
    <mergeCell ref="B57:Q57"/>
    <mergeCell ref="A1:A2"/>
    <mergeCell ref="AM3:AX3"/>
    <mergeCell ref="AY3:BJ3"/>
    <mergeCell ref="BK3:BV3"/>
    <mergeCell ref="B1:AL1"/>
    <mergeCell ref="C3:N3"/>
    <mergeCell ref="O3:Z3"/>
    <mergeCell ref="AA3:AL3"/>
  </mergeCells>
  <phoneticPr fontId="2"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V126"/>
  <sheetViews>
    <sheetView workbookViewId="0">
      <pane xSplit="2" ySplit="4" topLeftCell="AZ5" activePane="bottomRight" state="frozen"/>
      <selection activeCell="BC15" sqref="BC15"/>
      <selection pane="topRight" activeCell="BC15" sqref="BC15"/>
      <selection pane="bottomLeft" activeCell="BC15" sqref="BC15"/>
      <selection pane="bottomRight" activeCell="BK6" sqref="BK6"/>
    </sheetView>
  </sheetViews>
  <sheetFormatPr defaultColWidth="8.5703125" defaultRowHeight="11.25" x14ac:dyDescent="0.2"/>
  <cols>
    <col min="1" max="1" width="12.42578125" style="162" customWidth="1"/>
    <col min="2" max="2" width="29.42578125" style="153" customWidth="1"/>
    <col min="3" max="50" width="6.5703125" style="153" customWidth="1"/>
    <col min="51" max="57" width="6.5703125" style="494" customWidth="1"/>
    <col min="58" max="58" width="6.5703125" style="649" customWidth="1"/>
    <col min="59" max="62" width="6.5703125" style="494" customWidth="1"/>
    <col min="63" max="74" width="6.5703125" style="153" customWidth="1"/>
    <col min="75" max="16384" width="8.5703125" style="153"/>
  </cols>
  <sheetData>
    <row r="1" spans="1:74" ht="13.35" customHeight="1" x14ac:dyDescent="0.2">
      <c r="A1" s="765" t="s">
        <v>1033</v>
      </c>
      <c r="B1" s="789" t="s">
        <v>920</v>
      </c>
      <c r="C1" s="756"/>
      <c r="D1" s="756"/>
      <c r="E1" s="756"/>
      <c r="F1" s="756"/>
      <c r="G1" s="756"/>
      <c r="H1" s="756"/>
      <c r="I1" s="756"/>
      <c r="J1" s="756"/>
      <c r="K1" s="756"/>
      <c r="L1" s="756"/>
      <c r="M1" s="756"/>
      <c r="N1" s="756"/>
      <c r="O1" s="756"/>
      <c r="P1" s="756"/>
      <c r="Q1" s="756"/>
      <c r="R1" s="756"/>
      <c r="S1" s="756"/>
      <c r="T1" s="756"/>
      <c r="U1" s="756"/>
      <c r="V1" s="756"/>
      <c r="W1" s="756"/>
      <c r="X1" s="756"/>
      <c r="Y1" s="756"/>
      <c r="Z1" s="756"/>
      <c r="AA1" s="756"/>
      <c r="AB1" s="756"/>
      <c r="AC1" s="756"/>
      <c r="AD1" s="756"/>
      <c r="AE1" s="756"/>
      <c r="AF1" s="756"/>
      <c r="AG1" s="756"/>
      <c r="AH1" s="756"/>
      <c r="AI1" s="756"/>
      <c r="AJ1" s="756"/>
      <c r="AK1" s="756"/>
      <c r="AL1" s="756"/>
    </row>
    <row r="2" spans="1:74" ht="12.75" x14ac:dyDescent="0.2">
      <c r="A2" s="766"/>
      <c r="B2" s="542" t="str">
        <f>"U.S. Energy Information Administration  |  Short-Term Energy Outlook  - "&amp;Dates!D1</f>
        <v>U.S. Energy Information Administration  |  Short-Term Energy Outlook  - December 2015</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row>
    <row r="3" spans="1:74" s="12" customFormat="1" ht="12.75" x14ac:dyDescent="0.2">
      <c r="A3" s="14"/>
      <c r="B3" s="15"/>
      <c r="C3" s="770">
        <f>Dates!D3</f>
        <v>2011</v>
      </c>
      <c r="D3" s="761"/>
      <c r="E3" s="761"/>
      <c r="F3" s="761"/>
      <c r="G3" s="761"/>
      <c r="H3" s="761"/>
      <c r="I3" s="761"/>
      <c r="J3" s="761"/>
      <c r="K3" s="761"/>
      <c r="L3" s="761"/>
      <c r="M3" s="761"/>
      <c r="N3" s="762"/>
      <c r="O3" s="770">
        <f>C3+1</f>
        <v>2012</v>
      </c>
      <c r="P3" s="771"/>
      <c r="Q3" s="771"/>
      <c r="R3" s="771"/>
      <c r="S3" s="771"/>
      <c r="T3" s="771"/>
      <c r="U3" s="771"/>
      <c r="V3" s="771"/>
      <c r="W3" s="771"/>
      <c r="X3" s="761"/>
      <c r="Y3" s="761"/>
      <c r="Z3" s="762"/>
      <c r="AA3" s="760">
        <f>O3+1</f>
        <v>2013</v>
      </c>
      <c r="AB3" s="761"/>
      <c r="AC3" s="761"/>
      <c r="AD3" s="761"/>
      <c r="AE3" s="761"/>
      <c r="AF3" s="761"/>
      <c r="AG3" s="761"/>
      <c r="AH3" s="761"/>
      <c r="AI3" s="761"/>
      <c r="AJ3" s="761"/>
      <c r="AK3" s="761"/>
      <c r="AL3" s="762"/>
      <c r="AM3" s="760">
        <f>AA3+1</f>
        <v>2014</v>
      </c>
      <c r="AN3" s="761"/>
      <c r="AO3" s="761"/>
      <c r="AP3" s="761"/>
      <c r="AQ3" s="761"/>
      <c r="AR3" s="761"/>
      <c r="AS3" s="761"/>
      <c r="AT3" s="761"/>
      <c r="AU3" s="761"/>
      <c r="AV3" s="761"/>
      <c r="AW3" s="761"/>
      <c r="AX3" s="762"/>
      <c r="AY3" s="760">
        <f>AM3+1</f>
        <v>2015</v>
      </c>
      <c r="AZ3" s="767"/>
      <c r="BA3" s="767"/>
      <c r="BB3" s="767"/>
      <c r="BC3" s="767"/>
      <c r="BD3" s="767"/>
      <c r="BE3" s="767"/>
      <c r="BF3" s="767"/>
      <c r="BG3" s="767"/>
      <c r="BH3" s="767"/>
      <c r="BI3" s="767"/>
      <c r="BJ3" s="768"/>
      <c r="BK3" s="760">
        <f>AY3+1</f>
        <v>2016</v>
      </c>
      <c r="BL3" s="761"/>
      <c r="BM3" s="761"/>
      <c r="BN3" s="761"/>
      <c r="BO3" s="761"/>
      <c r="BP3" s="761"/>
      <c r="BQ3" s="761"/>
      <c r="BR3" s="761"/>
      <c r="BS3" s="761"/>
      <c r="BT3" s="761"/>
      <c r="BU3" s="761"/>
      <c r="BV3" s="762"/>
    </row>
    <row r="4" spans="1:74" s="12" customFormat="1" x14ac:dyDescent="0.2">
      <c r="A4" s="16"/>
      <c r="B4" s="17"/>
      <c r="C4" s="18" t="s">
        <v>634</v>
      </c>
      <c r="D4" s="18" t="s">
        <v>635</v>
      </c>
      <c r="E4" s="18" t="s">
        <v>636</v>
      </c>
      <c r="F4" s="18" t="s">
        <v>637</v>
      </c>
      <c r="G4" s="18" t="s">
        <v>638</v>
      </c>
      <c r="H4" s="18" t="s">
        <v>639</v>
      </c>
      <c r="I4" s="18" t="s">
        <v>640</v>
      </c>
      <c r="J4" s="18" t="s">
        <v>641</v>
      </c>
      <c r="K4" s="18" t="s">
        <v>642</v>
      </c>
      <c r="L4" s="18" t="s">
        <v>643</v>
      </c>
      <c r="M4" s="18" t="s">
        <v>644</v>
      </c>
      <c r="N4" s="18" t="s">
        <v>645</v>
      </c>
      <c r="O4" s="18" t="s">
        <v>634</v>
      </c>
      <c r="P4" s="18" t="s">
        <v>635</v>
      </c>
      <c r="Q4" s="18" t="s">
        <v>636</v>
      </c>
      <c r="R4" s="18" t="s">
        <v>637</v>
      </c>
      <c r="S4" s="18" t="s">
        <v>638</v>
      </c>
      <c r="T4" s="18" t="s">
        <v>639</v>
      </c>
      <c r="U4" s="18" t="s">
        <v>640</v>
      </c>
      <c r="V4" s="18" t="s">
        <v>641</v>
      </c>
      <c r="W4" s="18" t="s">
        <v>642</v>
      </c>
      <c r="X4" s="18" t="s">
        <v>643</v>
      </c>
      <c r="Y4" s="18" t="s">
        <v>644</v>
      </c>
      <c r="Z4" s="18" t="s">
        <v>645</v>
      </c>
      <c r="AA4" s="18" t="s">
        <v>634</v>
      </c>
      <c r="AB4" s="18" t="s">
        <v>635</v>
      </c>
      <c r="AC4" s="18" t="s">
        <v>636</v>
      </c>
      <c r="AD4" s="18" t="s">
        <v>637</v>
      </c>
      <c r="AE4" s="18" t="s">
        <v>638</v>
      </c>
      <c r="AF4" s="18" t="s">
        <v>639</v>
      </c>
      <c r="AG4" s="18" t="s">
        <v>640</v>
      </c>
      <c r="AH4" s="18" t="s">
        <v>641</v>
      </c>
      <c r="AI4" s="18" t="s">
        <v>642</v>
      </c>
      <c r="AJ4" s="18" t="s">
        <v>643</v>
      </c>
      <c r="AK4" s="18" t="s">
        <v>644</v>
      </c>
      <c r="AL4" s="18" t="s">
        <v>645</v>
      </c>
      <c r="AM4" s="18" t="s">
        <v>634</v>
      </c>
      <c r="AN4" s="18" t="s">
        <v>635</v>
      </c>
      <c r="AO4" s="18" t="s">
        <v>636</v>
      </c>
      <c r="AP4" s="18" t="s">
        <v>637</v>
      </c>
      <c r="AQ4" s="18" t="s">
        <v>638</v>
      </c>
      <c r="AR4" s="18" t="s">
        <v>639</v>
      </c>
      <c r="AS4" s="18" t="s">
        <v>640</v>
      </c>
      <c r="AT4" s="18" t="s">
        <v>641</v>
      </c>
      <c r="AU4" s="18" t="s">
        <v>642</v>
      </c>
      <c r="AV4" s="18" t="s">
        <v>643</v>
      </c>
      <c r="AW4" s="18" t="s">
        <v>644</v>
      </c>
      <c r="AX4" s="18" t="s">
        <v>645</v>
      </c>
      <c r="AY4" s="18" t="s">
        <v>634</v>
      </c>
      <c r="AZ4" s="18" t="s">
        <v>635</v>
      </c>
      <c r="BA4" s="18" t="s">
        <v>636</v>
      </c>
      <c r="BB4" s="18" t="s">
        <v>637</v>
      </c>
      <c r="BC4" s="18" t="s">
        <v>638</v>
      </c>
      <c r="BD4" s="18" t="s">
        <v>639</v>
      </c>
      <c r="BE4" s="18" t="s">
        <v>640</v>
      </c>
      <c r="BF4" s="18" t="s">
        <v>641</v>
      </c>
      <c r="BG4" s="18" t="s">
        <v>642</v>
      </c>
      <c r="BH4" s="18" t="s">
        <v>643</v>
      </c>
      <c r="BI4" s="18" t="s">
        <v>644</v>
      </c>
      <c r="BJ4" s="18" t="s">
        <v>645</v>
      </c>
      <c r="BK4" s="18" t="s">
        <v>634</v>
      </c>
      <c r="BL4" s="18" t="s">
        <v>635</v>
      </c>
      <c r="BM4" s="18" t="s">
        <v>636</v>
      </c>
      <c r="BN4" s="18" t="s">
        <v>637</v>
      </c>
      <c r="BO4" s="18" t="s">
        <v>638</v>
      </c>
      <c r="BP4" s="18" t="s">
        <v>639</v>
      </c>
      <c r="BQ4" s="18" t="s">
        <v>640</v>
      </c>
      <c r="BR4" s="18" t="s">
        <v>641</v>
      </c>
      <c r="BS4" s="18" t="s">
        <v>642</v>
      </c>
      <c r="BT4" s="18" t="s">
        <v>643</v>
      </c>
      <c r="BU4" s="18" t="s">
        <v>644</v>
      </c>
      <c r="BV4" s="18" t="s">
        <v>645</v>
      </c>
    </row>
    <row r="5" spans="1:74" ht="11.1" customHeight="1" x14ac:dyDescent="0.2">
      <c r="B5" s="254" t="s">
        <v>339</v>
      </c>
      <c r="C5" s="252"/>
      <c r="D5" s="252"/>
      <c r="E5" s="252"/>
      <c r="F5" s="252"/>
      <c r="G5" s="252"/>
      <c r="H5" s="252"/>
      <c r="I5" s="252"/>
      <c r="J5" s="252"/>
      <c r="K5" s="252"/>
      <c r="L5" s="252"/>
      <c r="M5" s="252"/>
      <c r="N5" s="252"/>
      <c r="O5" s="252"/>
      <c r="P5" s="252"/>
      <c r="Q5" s="252"/>
      <c r="R5" s="252"/>
      <c r="S5" s="252"/>
      <c r="T5" s="252"/>
      <c r="U5" s="252"/>
      <c r="V5" s="252"/>
      <c r="W5" s="252"/>
      <c r="X5" s="252"/>
      <c r="Y5" s="252"/>
      <c r="Z5" s="252"/>
      <c r="AA5" s="252"/>
      <c r="AB5" s="252"/>
      <c r="AC5" s="252"/>
      <c r="AD5" s="252"/>
      <c r="AE5" s="252"/>
      <c r="AF5" s="252"/>
      <c r="AG5" s="252"/>
      <c r="AH5" s="252"/>
      <c r="AI5" s="252"/>
      <c r="AJ5" s="252"/>
      <c r="AK5" s="252"/>
      <c r="AL5" s="252"/>
      <c r="AM5" s="252"/>
      <c r="AN5" s="252"/>
      <c r="AO5" s="252"/>
      <c r="AP5" s="252"/>
      <c r="AQ5" s="252"/>
      <c r="AR5" s="252"/>
      <c r="AS5" s="252"/>
      <c r="AT5" s="252"/>
      <c r="AU5" s="252"/>
      <c r="AV5" s="252"/>
      <c r="AW5" s="252"/>
      <c r="AX5" s="252"/>
      <c r="AY5" s="409"/>
      <c r="AZ5" s="409"/>
      <c r="BA5" s="252"/>
      <c r="BB5" s="409"/>
      <c r="BC5" s="409"/>
      <c r="BD5" s="409"/>
      <c r="BE5" s="252"/>
      <c r="BF5" s="252"/>
      <c r="BG5" s="252"/>
      <c r="BH5" s="409"/>
      <c r="BI5" s="409"/>
      <c r="BJ5" s="409"/>
      <c r="BK5" s="409"/>
      <c r="BL5" s="409"/>
      <c r="BM5" s="409"/>
      <c r="BN5" s="409"/>
      <c r="BO5" s="409"/>
      <c r="BP5" s="409"/>
      <c r="BQ5" s="409"/>
      <c r="BR5" s="409"/>
      <c r="BS5" s="409"/>
      <c r="BT5" s="409"/>
      <c r="BU5" s="409"/>
      <c r="BV5" s="409"/>
    </row>
    <row r="6" spans="1:74" ht="11.1" customHeight="1" x14ac:dyDescent="0.2">
      <c r="A6" s="162" t="s">
        <v>352</v>
      </c>
      <c r="B6" s="173" t="s">
        <v>340</v>
      </c>
      <c r="C6" s="252">
        <v>1.27</v>
      </c>
      <c r="D6" s="252">
        <v>1.27</v>
      </c>
      <c r="E6" s="252">
        <v>1.27</v>
      </c>
      <c r="F6" s="252">
        <v>1.27</v>
      </c>
      <c r="G6" s="252">
        <v>1.27</v>
      </c>
      <c r="H6" s="252">
        <v>1.27</v>
      </c>
      <c r="I6" s="252">
        <v>1.27</v>
      </c>
      <c r="J6" s="252">
        <v>1.27</v>
      </c>
      <c r="K6" s="252">
        <v>1.27</v>
      </c>
      <c r="L6" s="252">
        <v>1.27</v>
      </c>
      <c r="M6" s="252">
        <v>1.27</v>
      </c>
      <c r="N6" s="252">
        <v>1.27</v>
      </c>
      <c r="O6" s="252">
        <v>1.27</v>
      </c>
      <c r="P6" s="252">
        <v>1.27</v>
      </c>
      <c r="Q6" s="252">
        <v>1.27</v>
      </c>
      <c r="R6" s="252">
        <v>1.27</v>
      </c>
      <c r="S6" s="252">
        <v>1.27</v>
      </c>
      <c r="T6" s="252">
        <v>1.27</v>
      </c>
      <c r="U6" s="252">
        <v>1.27</v>
      </c>
      <c r="V6" s="252">
        <v>1.27</v>
      </c>
      <c r="W6" s="252">
        <v>1.27</v>
      </c>
      <c r="X6" s="252">
        <v>1.2</v>
      </c>
      <c r="Y6" s="252">
        <v>1.2</v>
      </c>
      <c r="Z6" s="252">
        <v>1.2</v>
      </c>
      <c r="AA6" s="252">
        <v>1.2</v>
      </c>
      <c r="AB6" s="252">
        <v>1.2</v>
      </c>
      <c r="AC6" s="252">
        <v>1.2</v>
      </c>
      <c r="AD6" s="252">
        <v>1.2</v>
      </c>
      <c r="AE6" s="252">
        <v>1.2</v>
      </c>
      <c r="AF6" s="252">
        <v>1.2</v>
      </c>
      <c r="AG6" s="252">
        <v>1.2</v>
      </c>
      <c r="AH6" s="252">
        <v>1.2</v>
      </c>
      <c r="AI6" s="252">
        <v>1.2</v>
      </c>
      <c r="AJ6" s="252">
        <v>1.2</v>
      </c>
      <c r="AK6" s="252">
        <v>1.1000000000000001</v>
      </c>
      <c r="AL6" s="252">
        <v>1.2</v>
      </c>
      <c r="AM6" s="252">
        <v>1.1499999999999999</v>
      </c>
      <c r="AN6" s="252">
        <v>1.1499999999999999</v>
      </c>
      <c r="AO6" s="252">
        <v>1.1499999999999999</v>
      </c>
      <c r="AP6" s="252">
        <v>1.1499999999999999</v>
      </c>
      <c r="AQ6" s="252">
        <v>1.1499999999999999</v>
      </c>
      <c r="AR6" s="252">
        <v>1.1499999999999999</v>
      </c>
      <c r="AS6" s="252">
        <v>1.1499999999999999</v>
      </c>
      <c r="AT6" s="252">
        <v>1.1499999999999999</v>
      </c>
      <c r="AU6" s="252">
        <v>1.1499999999999999</v>
      </c>
      <c r="AV6" s="252">
        <v>1.1499999999999999</v>
      </c>
      <c r="AW6" s="252">
        <v>1.1499999999999999</v>
      </c>
      <c r="AX6" s="252">
        <v>1.1499999999999999</v>
      </c>
      <c r="AY6" s="252">
        <v>1.1000000000000001</v>
      </c>
      <c r="AZ6" s="252">
        <v>1.1000000000000001</v>
      </c>
      <c r="BA6" s="252">
        <v>1.1000000000000001</v>
      </c>
      <c r="BB6" s="252">
        <v>1.1000000000000001</v>
      </c>
      <c r="BC6" s="252">
        <v>1.1000000000000001</v>
      </c>
      <c r="BD6" s="252">
        <v>1.1000000000000001</v>
      </c>
      <c r="BE6" s="252">
        <v>1.1000000000000001</v>
      </c>
      <c r="BF6" s="252">
        <v>1.1000000000000001</v>
      </c>
      <c r="BG6" s="252">
        <v>1.1000000000000001</v>
      </c>
      <c r="BH6" s="252">
        <v>1.1000000000000001</v>
      </c>
      <c r="BI6" s="252">
        <v>1.1000000000000001</v>
      </c>
      <c r="BJ6" s="252" t="s">
        <v>1307</v>
      </c>
      <c r="BK6" s="252" t="s">
        <v>1307</v>
      </c>
      <c r="BL6" s="252" t="s">
        <v>1307</v>
      </c>
      <c r="BM6" s="252" t="s">
        <v>1307</v>
      </c>
      <c r="BN6" s="252" t="s">
        <v>1307</v>
      </c>
      <c r="BO6" s="252" t="s">
        <v>1307</v>
      </c>
      <c r="BP6" s="252" t="s">
        <v>1307</v>
      </c>
      <c r="BQ6" s="252" t="s">
        <v>1307</v>
      </c>
      <c r="BR6" s="252" t="s">
        <v>1307</v>
      </c>
      <c r="BS6" s="252" t="s">
        <v>1307</v>
      </c>
      <c r="BT6" s="252" t="s">
        <v>1307</v>
      </c>
      <c r="BU6" s="252" t="s">
        <v>1307</v>
      </c>
      <c r="BV6" s="252" t="s">
        <v>1307</v>
      </c>
    </row>
    <row r="7" spans="1:74" ht="11.1" customHeight="1" x14ac:dyDescent="0.2">
      <c r="A7" s="162" t="s">
        <v>361</v>
      </c>
      <c r="B7" s="173" t="s">
        <v>349</v>
      </c>
      <c r="C7" s="252">
        <v>1.7</v>
      </c>
      <c r="D7" s="252">
        <v>1.7</v>
      </c>
      <c r="E7" s="252">
        <v>1.7</v>
      </c>
      <c r="F7" s="252">
        <v>1.65</v>
      </c>
      <c r="G7" s="252">
        <v>1.55</v>
      </c>
      <c r="H7" s="252">
        <v>1.6</v>
      </c>
      <c r="I7" s="252">
        <v>1.65</v>
      </c>
      <c r="J7" s="252">
        <v>1.7</v>
      </c>
      <c r="K7" s="252">
        <v>1.75</v>
      </c>
      <c r="L7" s="252">
        <v>1.7</v>
      </c>
      <c r="M7" s="252">
        <v>1.85</v>
      </c>
      <c r="N7" s="252">
        <v>1.8</v>
      </c>
      <c r="O7" s="252">
        <v>1.8</v>
      </c>
      <c r="P7" s="252">
        <v>1.85</v>
      </c>
      <c r="Q7" s="252">
        <v>1.7</v>
      </c>
      <c r="R7" s="252">
        <v>1.8</v>
      </c>
      <c r="S7" s="252">
        <v>1.75</v>
      </c>
      <c r="T7" s="252">
        <v>1.7</v>
      </c>
      <c r="U7" s="252">
        <v>1.65</v>
      </c>
      <c r="V7" s="252">
        <v>1.75</v>
      </c>
      <c r="W7" s="252">
        <v>1.65</v>
      </c>
      <c r="X7" s="252">
        <v>1.7</v>
      </c>
      <c r="Y7" s="252">
        <v>1.68</v>
      </c>
      <c r="Z7" s="252">
        <v>1.7</v>
      </c>
      <c r="AA7" s="252">
        <v>1.75</v>
      </c>
      <c r="AB7" s="252">
        <v>1.7</v>
      </c>
      <c r="AC7" s="252">
        <v>1.8</v>
      </c>
      <c r="AD7" s="252">
        <v>1.7649999999999999</v>
      </c>
      <c r="AE7" s="252">
        <v>1.8</v>
      </c>
      <c r="AF7" s="252">
        <v>1.78</v>
      </c>
      <c r="AG7" s="252">
        <v>1.7</v>
      </c>
      <c r="AH7" s="252">
        <v>1.68</v>
      </c>
      <c r="AI7" s="252">
        <v>1.72</v>
      </c>
      <c r="AJ7" s="252">
        <v>1.71</v>
      </c>
      <c r="AK7" s="252">
        <v>1.73</v>
      </c>
      <c r="AL7" s="252">
        <v>1.75</v>
      </c>
      <c r="AM7" s="252">
        <v>1.6</v>
      </c>
      <c r="AN7" s="252">
        <v>1.67</v>
      </c>
      <c r="AO7" s="252">
        <v>1.61</v>
      </c>
      <c r="AP7" s="252">
        <v>1.68</v>
      </c>
      <c r="AQ7" s="252">
        <v>1.62</v>
      </c>
      <c r="AR7" s="252">
        <v>1.6</v>
      </c>
      <c r="AS7" s="252">
        <v>1.65</v>
      </c>
      <c r="AT7" s="252">
        <v>1.75</v>
      </c>
      <c r="AU7" s="252">
        <v>1.76</v>
      </c>
      <c r="AV7" s="252">
        <v>1.7849999999999999</v>
      </c>
      <c r="AW7" s="252">
        <v>1.75</v>
      </c>
      <c r="AX7" s="252">
        <v>1.67</v>
      </c>
      <c r="AY7" s="252">
        <v>1.8</v>
      </c>
      <c r="AZ7" s="252">
        <v>1.75</v>
      </c>
      <c r="BA7" s="252">
        <v>1.7</v>
      </c>
      <c r="BB7" s="252">
        <v>1.75</v>
      </c>
      <c r="BC7" s="252">
        <v>1.78</v>
      </c>
      <c r="BD7" s="252">
        <v>1.8</v>
      </c>
      <c r="BE7" s="252">
        <v>1.83</v>
      </c>
      <c r="BF7" s="252">
        <v>1.85</v>
      </c>
      <c r="BG7" s="252">
        <v>1.74</v>
      </c>
      <c r="BH7" s="252">
        <v>1.75</v>
      </c>
      <c r="BI7" s="252">
        <v>1.8</v>
      </c>
      <c r="BJ7" s="252" t="s">
        <v>1307</v>
      </c>
      <c r="BK7" s="252" t="s">
        <v>1307</v>
      </c>
      <c r="BL7" s="252" t="s">
        <v>1307</v>
      </c>
      <c r="BM7" s="252" t="s">
        <v>1307</v>
      </c>
      <c r="BN7" s="252" t="s">
        <v>1307</v>
      </c>
      <c r="BO7" s="252" t="s">
        <v>1307</v>
      </c>
      <c r="BP7" s="252" t="s">
        <v>1307</v>
      </c>
      <c r="BQ7" s="252" t="s">
        <v>1307</v>
      </c>
      <c r="BR7" s="252" t="s">
        <v>1307</v>
      </c>
      <c r="BS7" s="252" t="s">
        <v>1307</v>
      </c>
      <c r="BT7" s="252" t="s">
        <v>1307</v>
      </c>
      <c r="BU7" s="252" t="s">
        <v>1307</v>
      </c>
      <c r="BV7" s="252" t="s">
        <v>1307</v>
      </c>
    </row>
    <row r="8" spans="1:74" ht="11.1" customHeight="1" x14ac:dyDescent="0.2">
      <c r="A8" s="162" t="s">
        <v>88</v>
      </c>
      <c r="B8" s="173" t="s">
        <v>87</v>
      </c>
      <c r="C8" s="252">
        <v>0.500247</v>
      </c>
      <c r="D8" s="252">
        <v>0.50889779000000002</v>
      </c>
      <c r="E8" s="252">
        <v>0.50098977</v>
      </c>
      <c r="F8" s="252">
        <v>0.50368221000000002</v>
      </c>
      <c r="G8" s="252">
        <v>0.49732597000000001</v>
      </c>
      <c r="H8" s="252">
        <v>0.49487822999999997</v>
      </c>
      <c r="I8" s="252">
        <v>0.49152000000000001</v>
      </c>
      <c r="J8" s="252">
        <v>0.495473</v>
      </c>
      <c r="K8" s="252">
        <v>0.49582399999999999</v>
      </c>
      <c r="L8" s="252">
        <v>0.50152200000000002</v>
      </c>
      <c r="M8" s="252">
        <v>0.50411799999999996</v>
      </c>
      <c r="N8" s="252">
        <v>0.50060099999999996</v>
      </c>
      <c r="O8" s="252">
        <v>0.50392800000000004</v>
      </c>
      <c r="P8" s="252">
        <v>0.502857</v>
      </c>
      <c r="Q8" s="252">
        <v>0.49934600000000001</v>
      </c>
      <c r="R8" s="252">
        <v>0.50037399999999999</v>
      </c>
      <c r="S8" s="252">
        <v>0.49783899999999998</v>
      </c>
      <c r="T8" s="252">
        <v>0.50169699999999995</v>
      </c>
      <c r="U8" s="252">
        <v>0.50796200000000002</v>
      </c>
      <c r="V8" s="252">
        <v>0.51201300000000005</v>
      </c>
      <c r="W8" s="252">
        <v>0.50644699999999998</v>
      </c>
      <c r="X8" s="252">
        <v>0.50286500000000001</v>
      </c>
      <c r="Y8" s="252">
        <v>0.50431499999999996</v>
      </c>
      <c r="Z8" s="252">
        <v>0.50336524000000005</v>
      </c>
      <c r="AA8" s="252">
        <v>0.50533499999999998</v>
      </c>
      <c r="AB8" s="252">
        <v>0.50586100000000001</v>
      </c>
      <c r="AC8" s="252">
        <v>0.50423499999999999</v>
      </c>
      <c r="AD8" s="252">
        <v>0.51572700000000005</v>
      </c>
      <c r="AE8" s="252">
        <v>0.52150799999999997</v>
      </c>
      <c r="AF8" s="252">
        <v>0.52404088000000004</v>
      </c>
      <c r="AG8" s="252">
        <v>0.53028799999999998</v>
      </c>
      <c r="AH8" s="252">
        <v>0.53665499999999999</v>
      </c>
      <c r="AI8" s="252">
        <v>0.53511900000000001</v>
      </c>
      <c r="AJ8" s="252">
        <v>0.53988599999999998</v>
      </c>
      <c r="AK8" s="252">
        <v>0.54499799999999998</v>
      </c>
      <c r="AL8" s="252">
        <v>0.548234</v>
      </c>
      <c r="AM8" s="252">
        <v>0.55013800000000002</v>
      </c>
      <c r="AN8" s="252">
        <v>0.55079400000000001</v>
      </c>
      <c r="AO8" s="252">
        <v>0.55661499999999997</v>
      </c>
      <c r="AP8" s="252">
        <v>0.560195</v>
      </c>
      <c r="AQ8" s="252">
        <v>0.55428200000000005</v>
      </c>
      <c r="AR8" s="252">
        <v>0.55527400000000005</v>
      </c>
      <c r="AS8" s="252">
        <v>0.55830999000000003</v>
      </c>
      <c r="AT8" s="252">
        <v>0.558334</v>
      </c>
      <c r="AU8" s="252">
        <v>0.55085899999999999</v>
      </c>
      <c r="AV8" s="252">
        <v>0.55718500000000004</v>
      </c>
      <c r="AW8" s="252">
        <v>0.56281678999999996</v>
      </c>
      <c r="AX8" s="252">
        <v>0.56107499999999999</v>
      </c>
      <c r="AY8" s="252">
        <v>0.55771499999999996</v>
      </c>
      <c r="AZ8" s="252">
        <v>0.55312600000000001</v>
      </c>
      <c r="BA8" s="252">
        <v>0.55276999999999998</v>
      </c>
      <c r="BB8" s="252">
        <v>0.54789399999999999</v>
      </c>
      <c r="BC8" s="252">
        <v>0.54320000000000002</v>
      </c>
      <c r="BD8" s="252">
        <v>0.54100000000000004</v>
      </c>
      <c r="BE8" s="252">
        <v>0.53779999999999994</v>
      </c>
      <c r="BF8" s="252">
        <v>0.53710000000000002</v>
      </c>
      <c r="BG8" s="252">
        <v>0.56246890000000005</v>
      </c>
      <c r="BH8" s="252">
        <v>0.5689012</v>
      </c>
      <c r="BI8" s="252">
        <v>0.57461879999999999</v>
      </c>
      <c r="BJ8" s="252" t="s">
        <v>1307</v>
      </c>
      <c r="BK8" s="252" t="s">
        <v>1307</v>
      </c>
      <c r="BL8" s="252" t="s">
        <v>1307</v>
      </c>
      <c r="BM8" s="252" t="s">
        <v>1307</v>
      </c>
      <c r="BN8" s="252" t="s">
        <v>1307</v>
      </c>
      <c r="BO8" s="252" t="s">
        <v>1307</v>
      </c>
      <c r="BP8" s="252" t="s">
        <v>1307</v>
      </c>
      <c r="BQ8" s="252" t="s">
        <v>1307</v>
      </c>
      <c r="BR8" s="252" t="s">
        <v>1307</v>
      </c>
      <c r="BS8" s="252" t="s">
        <v>1307</v>
      </c>
      <c r="BT8" s="252" t="s">
        <v>1307</v>
      </c>
      <c r="BU8" s="252" t="s">
        <v>1307</v>
      </c>
      <c r="BV8" s="252" t="s">
        <v>1307</v>
      </c>
    </row>
    <row r="9" spans="1:74" ht="11.1" customHeight="1" x14ac:dyDescent="0.2">
      <c r="A9" s="162" t="s">
        <v>353</v>
      </c>
      <c r="B9" s="173" t="s">
        <v>341</v>
      </c>
      <c r="C9" s="252">
        <v>3.7</v>
      </c>
      <c r="D9" s="252">
        <v>3.7</v>
      </c>
      <c r="E9" s="252">
        <v>3.7</v>
      </c>
      <c r="F9" s="252">
        <v>3.7</v>
      </c>
      <c r="G9" s="252">
        <v>3.7</v>
      </c>
      <c r="H9" s="252">
        <v>3.7</v>
      </c>
      <c r="I9" s="252">
        <v>3.65</v>
      </c>
      <c r="J9" s="252">
        <v>3.65</v>
      </c>
      <c r="K9" s="252">
        <v>3.65</v>
      </c>
      <c r="L9" s="252">
        <v>3.6</v>
      </c>
      <c r="M9" s="252">
        <v>3.6</v>
      </c>
      <c r="N9" s="252">
        <v>3.55</v>
      </c>
      <c r="O9" s="252">
        <v>3.45</v>
      </c>
      <c r="P9" s="252">
        <v>3.4</v>
      </c>
      <c r="Q9" s="252">
        <v>3.35</v>
      </c>
      <c r="R9" s="252">
        <v>3.2</v>
      </c>
      <c r="S9" s="252">
        <v>3.125</v>
      </c>
      <c r="T9" s="252">
        <v>2.95</v>
      </c>
      <c r="U9" s="252">
        <v>2.8</v>
      </c>
      <c r="V9" s="252">
        <v>2.75</v>
      </c>
      <c r="W9" s="252">
        <v>2.75</v>
      </c>
      <c r="X9" s="252">
        <v>2.7</v>
      </c>
      <c r="Y9" s="252">
        <v>2.7</v>
      </c>
      <c r="Z9" s="252">
        <v>2.68</v>
      </c>
      <c r="AA9" s="252">
        <v>2.68</v>
      </c>
      <c r="AB9" s="252">
        <v>2.68</v>
      </c>
      <c r="AC9" s="252">
        <v>2.68</v>
      </c>
      <c r="AD9" s="252">
        <v>2.68</v>
      </c>
      <c r="AE9" s="252">
        <v>2.68</v>
      </c>
      <c r="AF9" s="252">
        <v>2.68</v>
      </c>
      <c r="AG9" s="252">
        <v>2.68</v>
      </c>
      <c r="AH9" s="252">
        <v>2.68</v>
      </c>
      <c r="AI9" s="252">
        <v>2.68</v>
      </c>
      <c r="AJ9" s="252">
        <v>2.68</v>
      </c>
      <c r="AK9" s="252">
        <v>2.68</v>
      </c>
      <c r="AL9" s="252">
        <v>2.7</v>
      </c>
      <c r="AM9" s="252">
        <v>2.8</v>
      </c>
      <c r="AN9" s="252">
        <v>2.8</v>
      </c>
      <c r="AO9" s="252">
        <v>2.8</v>
      </c>
      <c r="AP9" s="252">
        <v>2.8</v>
      </c>
      <c r="AQ9" s="252">
        <v>2.8</v>
      </c>
      <c r="AR9" s="252">
        <v>2.8</v>
      </c>
      <c r="AS9" s="252">
        <v>2.8</v>
      </c>
      <c r="AT9" s="252">
        <v>2.8</v>
      </c>
      <c r="AU9" s="252">
        <v>2.8</v>
      </c>
      <c r="AV9" s="252">
        <v>2.8</v>
      </c>
      <c r="AW9" s="252">
        <v>2.8</v>
      </c>
      <c r="AX9" s="252">
        <v>2.8</v>
      </c>
      <c r="AY9" s="252">
        <v>2.8</v>
      </c>
      <c r="AZ9" s="252">
        <v>2.8</v>
      </c>
      <c r="BA9" s="252">
        <v>2.8</v>
      </c>
      <c r="BB9" s="252">
        <v>2.8</v>
      </c>
      <c r="BC9" s="252">
        <v>2.8</v>
      </c>
      <c r="BD9" s="252">
        <v>2.8</v>
      </c>
      <c r="BE9" s="252">
        <v>2.8</v>
      </c>
      <c r="BF9" s="252">
        <v>2.8</v>
      </c>
      <c r="BG9" s="252">
        <v>2.8</v>
      </c>
      <c r="BH9" s="252">
        <v>2.8</v>
      </c>
      <c r="BI9" s="252">
        <v>2.8</v>
      </c>
      <c r="BJ9" s="252" t="s">
        <v>1307</v>
      </c>
      <c r="BK9" s="252" t="s">
        <v>1307</v>
      </c>
      <c r="BL9" s="252" t="s">
        <v>1307</v>
      </c>
      <c r="BM9" s="252" t="s">
        <v>1307</v>
      </c>
      <c r="BN9" s="252" t="s">
        <v>1307</v>
      </c>
      <c r="BO9" s="252" t="s">
        <v>1307</v>
      </c>
      <c r="BP9" s="252" t="s">
        <v>1307</v>
      </c>
      <c r="BQ9" s="252" t="s">
        <v>1307</v>
      </c>
      <c r="BR9" s="252" t="s">
        <v>1307</v>
      </c>
      <c r="BS9" s="252" t="s">
        <v>1307</v>
      </c>
      <c r="BT9" s="252" t="s">
        <v>1307</v>
      </c>
      <c r="BU9" s="252" t="s">
        <v>1307</v>
      </c>
      <c r="BV9" s="252" t="s">
        <v>1307</v>
      </c>
    </row>
    <row r="10" spans="1:74" ht="11.1" customHeight="1" x14ac:dyDescent="0.2">
      <c r="A10" s="162" t="s">
        <v>362</v>
      </c>
      <c r="B10" s="173" t="s">
        <v>350</v>
      </c>
      <c r="C10" s="252">
        <v>2.6</v>
      </c>
      <c r="D10" s="252">
        <v>2.5</v>
      </c>
      <c r="E10" s="252">
        <v>2.5</v>
      </c>
      <c r="F10" s="252">
        <v>2.5</v>
      </c>
      <c r="G10" s="252">
        <v>2.5499999999999998</v>
      </c>
      <c r="H10" s="252">
        <v>2.5499999999999998</v>
      </c>
      <c r="I10" s="252">
        <v>2.6</v>
      </c>
      <c r="J10" s="252">
        <v>2.6</v>
      </c>
      <c r="K10" s="252">
        <v>2.7</v>
      </c>
      <c r="L10" s="252">
        <v>2.7</v>
      </c>
      <c r="M10" s="252">
        <v>2.7</v>
      </c>
      <c r="N10" s="252">
        <v>2.7</v>
      </c>
      <c r="O10" s="252">
        <v>2.65</v>
      </c>
      <c r="P10" s="252">
        <v>2.5499999999999998</v>
      </c>
      <c r="Q10" s="252">
        <v>2.7</v>
      </c>
      <c r="R10" s="252">
        <v>2.94</v>
      </c>
      <c r="S10" s="252">
        <v>2.9</v>
      </c>
      <c r="T10" s="252">
        <v>2.95</v>
      </c>
      <c r="U10" s="252">
        <v>3.05</v>
      </c>
      <c r="V10" s="252">
        <v>3.15</v>
      </c>
      <c r="W10" s="252">
        <v>3.25</v>
      </c>
      <c r="X10" s="252">
        <v>3.05</v>
      </c>
      <c r="Y10" s="252">
        <v>3.2</v>
      </c>
      <c r="Z10" s="252">
        <v>3.1</v>
      </c>
      <c r="AA10" s="252">
        <v>3.05</v>
      </c>
      <c r="AB10" s="252">
        <v>3.05</v>
      </c>
      <c r="AC10" s="252">
        <v>3.05</v>
      </c>
      <c r="AD10" s="252">
        <v>3.15</v>
      </c>
      <c r="AE10" s="252">
        <v>3.05</v>
      </c>
      <c r="AF10" s="252">
        <v>3.0750000000000002</v>
      </c>
      <c r="AG10" s="252">
        <v>3.0750000000000002</v>
      </c>
      <c r="AH10" s="252">
        <v>3.25</v>
      </c>
      <c r="AI10" s="252">
        <v>2.8</v>
      </c>
      <c r="AJ10" s="252">
        <v>2.95</v>
      </c>
      <c r="AK10" s="252">
        <v>2.95</v>
      </c>
      <c r="AL10" s="252">
        <v>2.9</v>
      </c>
      <c r="AM10" s="252">
        <v>3.1</v>
      </c>
      <c r="AN10" s="252">
        <v>3.4</v>
      </c>
      <c r="AO10" s="252">
        <v>3.3</v>
      </c>
      <c r="AP10" s="252">
        <v>3.2749999999999999</v>
      </c>
      <c r="AQ10" s="252">
        <v>3.3</v>
      </c>
      <c r="AR10" s="252">
        <v>3.3</v>
      </c>
      <c r="AS10" s="252">
        <v>3.17</v>
      </c>
      <c r="AT10" s="252">
        <v>3.2</v>
      </c>
      <c r="AU10" s="252">
        <v>3.49</v>
      </c>
      <c r="AV10" s="252">
        <v>3.44</v>
      </c>
      <c r="AW10" s="252">
        <v>3.4</v>
      </c>
      <c r="AX10" s="252">
        <v>3.75</v>
      </c>
      <c r="AY10" s="252">
        <v>3.5</v>
      </c>
      <c r="AZ10" s="252">
        <v>3.4</v>
      </c>
      <c r="BA10" s="252">
        <v>3.8</v>
      </c>
      <c r="BB10" s="252">
        <v>3.8359999999999999</v>
      </c>
      <c r="BC10" s="252">
        <v>3.95</v>
      </c>
      <c r="BD10" s="252">
        <v>4.3</v>
      </c>
      <c r="BE10" s="252">
        <v>4.3499999999999996</v>
      </c>
      <c r="BF10" s="252">
        <v>4.25</v>
      </c>
      <c r="BG10" s="252">
        <v>4.4000000000000004</v>
      </c>
      <c r="BH10" s="252">
        <v>4.2</v>
      </c>
      <c r="BI10" s="252">
        <v>4.5</v>
      </c>
      <c r="BJ10" s="252" t="s">
        <v>1307</v>
      </c>
      <c r="BK10" s="252" t="s">
        <v>1307</v>
      </c>
      <c r="BL10" s="252" t="s">
        <v>1307</v>
      </c>
      <c r="BM10" s="252" t="s">
        <v>1307</v>
      </c>
      <c r="BN10" s="252" t="s">
        <v>1307</v>
      </c>
      <c r="BO10" s="252" t="s">
        <v>1307</v>
      </c>
      <c r="BP10" s="252" t="s">
        <v>1307</v>
      </c>
      <c r="BQ10" s="252" t="s">
        <v>1307</v>
      </c>
      <c r="BR10" s="252" t="s">
        <v>1307</v>
      </c>
      <c r="BS10" s="252" t="s">
        <v>1307</v>
      </c>
      <c r="BT10" s="252" t="s">
        <v>1307</v>
      </c>
      <c r="BU10" s="252" t="s">
        <v>1307</v>
      </c>
      <c r="BV10" s="252" t="s">
        <v>1307</v>
      </c>
    </row>
    <row r="11" spans="1:74" ht="11.1" customHeight="1" x14ac:dyDescent="0.2">
      <c r="A11" s="162" t="s">
        <v>354</v>
      </c>
      <c r="B11" s="173" t="s">
        <v>342</v>
      </c>
      <c r="C11" s="252">
        <v>2.2999999999999998</v>
      </c>
      <c r="D11" s="252">
        <v>2.2999999999999998</v>
      </c>
      <c r="E11" s="252">
        <v>2.4</v>
      </c>
      <c r="F11" s="252">
        <v>2.5</v>
      </c>
      <c r="G11" s="252">
        <v>2.5</v>
      </c>
      <c r="H11" s="252">
        <v>2.5</v>
      </c>
      <c r="I11" s="252">
        <v>2.5</v>
      </c>
      <c r="J11" s="252">
        <v>2.5499999999999998</v>
      </c>
      <c r="K11" s="252">
        <v>2.5499999999999998</v>
      </c>
      <c r="L11" s="252">
        <v>2.5499999999999998</v>
      </c>
      <c r="M11" s="252">
        <v>2.5499999999999998</v>
      </c>
      <c r="N11" s="252">
        <v>2.5499999999999998</v>
      </c>
      <c r="O11" s="252">
        <v>2.6</v>
      </c>
      <c r="P11" s="252">
        <v>2.6</v>
      </c>
      <c r="Q11" s="252">
        <v>2.59</v>
      </c>
      <c r="R11" s="252">
        <v>2.59</v>
      </c>
      <c r="S11" s="252">
        <v>2.59</v>
      </c>
      <c r="T11" s="252">
        <v>2.58</v>
      </c>
      <c r="U11" s="252">
        <v>2.5750000000000002</v>
      </c>
      <c r="V11" s="252">
        <v>2.5750000000000002</v>
      </c>
      <c r="W11" s="252">
        <v>2.56</v>
      </c>
      <c r="X11" s="252">
        <v>2.56</v>
      </c>
      <c r="Y11" s="252">
        <v>2.6</v>
      </c>
      <c r="Z11" s="252">
        <v>2.6</v>
      </c>
      <c r="AA11" s="252">
        <v>2.6</v>
      </c>
      <c r="AB11" s="252">
        <v>2.6</v>
      </c>
      <c r="AC11" s="252">
        <v>2.6</v>
      </c>
      <c r="AD11" s="252">
        <v>2.6</v>
      </c>
      <c r="AE11" s="252">
        <v>2.6</v>
      </c>
      <c r="AF11" s="252">
        <v>2.6</v>
      </c>
      <c r="AG11" s="252">
        <v>2.6</v>
      </c>
      <c r="AH11" s="252">
        <v>2.6</v>
      </c>
      <c r="AI11" s="252">
        <v>2.6</v>
      </c>
      <c r="AJ11" s="252">
        <v>2.6</v>
      </c>
      <c r="AK11" s="252">
        <v>2.6</v>
      </c>
      <c r="AL11" s="252">
        <v>2.6</v>
      </c>
      <c r="AM11" s="252">
        <v>2.6</v>
      </c>
      <c r="AN11" s="252">
        <v>2.6</v>
      </c>
      <c r="AO11" s="252">
        <v>2.6</v>
      </c>
      <c r="AP11" s="252">
        <v>2.6</v>
      </c>
      <c r="AQ11" s="252">
        <v>2.6</v>
      </c>
      <c r="AR11" s="252">
        <v>2.6</v>
      </c>
      <c r="AS11" s="252">
        <v>2.6</v>
      </c>
      <c r="AT11" s="252">
        <v>2.6</v>
      </c>
      <c r="AU11" s="252">
        <v>2.6</v>
      </c>
      <c r="AV11" s="252">
        <v>2.5249999999999999</v>
      </c>
      <c r="AW11" s="252">
        <v>2.4500000000000002</v>
      </c>
      <c r="AX11" s="252">
        <v>2.4500000000000002</v>
      </c>
      <c r="AY11" s="252">
        <v>2.5</v>
      </c>
      <c r="AZ11" s="252">
        <v>2.6</v>
      </c>
      <c r="BA11" s="252">
        <v>2.6</v>
      </c>
      <c r="BB11" s="252">
        <v>2.6</v>
      </c>
      <c r="BC11" s="252">
        <v>2.5</v>
      </c>
      <c r="BD11" s="252">
        <v>2.5</v>
      </c>
      <c r="BE11" s="252">
        <v>2.5</v>
      </c>
      <c r="BF11" s="252">
        <v>2.5</v>
      </c>
      <c r="BG11" s="252">
        <v>2.5</v>
      </c>
      <c r="BH11" s="252">
        <v>2.5</v>
      </c>
      <c r="BI11" s="252">
        <v>2.5</v>
      </c>
      <c r="BJ11" s="252" t="s">
        <v>1307</v>
      </c>
      <c r="BK11" s="252" t="s">
        <v>1307</v>
      </c>
      <c r="BL11" s="252" t="s">
        <v>1307</v>
      </c>
      <c r="BM11" s="252" t="s">
        <v>1307</v>
      </c>
      <c r="BN11" s="252" t="s">
        <v>1307</v>
      </c>
      <c r="BO11" s="252" t="s">
        <v>1307</v>
      </c>
      <c r="BP11" s="252" t="s">
        <v>1307</v>
      </c>
      <c r="BQ11" s="252" t="s">
        <v>1307</v>
      </c>
      <c r="BR11" s="252" t="s">
        <v>1307</v>
      </c>
      <c r="BS11" s="252" t="s">
        <v>1307</v>
      </c>
      <c r="BT11" s="252" t="s">
        <v>1307</v>
      </c>
      <c r="BU11" s="252" t="s">
        <v>1307</v>
      </c>
      <c r="BV11" s="252" t="s">
        <v>1307</v>
      </c>
    </row>
    <row r="12" spans="1:74" ht="11.1" customHeight="1" x14ac:dyDescent="0.2">
      <c r="A12" s="162" t="s">
        <v>355</v>
      </c>
      <c r="B12" s="173" t="s">
        <v>343</v>
      </c>
      <c r="C12" s="252">
        <v>1.65</v>
      </c>
      <c r="D12" s="252">
        <v>1.34</v>
      </c>
      <c r="E12" s="252">
        <v>0.3</v>
      </c>
      <c r="F12" s="252">
        <v>0.2</v>
      </c>
      <c r="G12" s="252">
        <v>0.2</v>
      </c>
      <c r="H12" s="252">
        <v>0.1</v>
      </c>
      <c r="I12" s="252">
        <v>0.1</v>
      </c>
      <c r="J12" s="252">
        <v>0</v>
      </c>
      <c r="K12" s="252">
        <v>0.1</v>
      </c>
      <c r="L12" s="252">
        <v>0.3</v>
      </c>
      <c r="M12" s="252">
        <v>0.55000000000000004</v>
      </c>
      <c r="N12" s="252">
        <v>0.8</v>
      </c>
      <c r="O12" s="252">
        <v>1</v>
      </c>
      <c r="P12" s="252">
        <v>1.2</v>
      </c>
      <c r="Q12" s="252">
        <v>1.35</v>
      </c>
      <c r="R12" s="252">
        <v>1.4</v>
      </c>
      <c r="S12" s="252">
        <v>1.4</v>
      </c>
      <c r="T12" s="252">
        <v>1.4</v>
      </c>
      <c r="U12" s="252">
        <v>1.4</v>
      </c>
      <c r="V12" s="252">
        <v>1.45</v>
      </c>
      <c r="W12" s="252">
        <v>1.5</v>
      </c>
      <c r="X12" s="252">
        <v>1.5</v>
      </c>
      <c r="Y12" s="252">
        <v>1.45</v>
      </c>
      <c r="Z12" s="252">
        <v>1.35</v>
      </c>
      <c r="AA12" s="252">
        <v>1.35</v>
      </c>
      <c r="AB12" s="252">
        <v>1.4</v>
      </c>
      <c r="AC12" s="252">
        <v>1.35</v>
      </c>
      <c r="AD12" s="252">
        <v>1.45</v>
      </c>
      <c r="AE12" s="252">
        <v>1.42</v>
      </c>
      <c r="AF12" s="252">
        <v>1.1299999999999999</v>
      </c>
      <c r="AG12" s="252">
        <v>1</v>
      </c>
      <c r="AH12" s="252">
        <v>0.59</v>
      </c>
      <c r="AI12" s="252">
        <v>0.36</v>
      </c>
      <c r="AJ12" s="252">
        <v>0.55000000000000004</v>
      </c>
      <c r="AK12" s="252">
        <v>0.22</v>
      </c>
      <c r="AL12" s="252">
        <v>0.23</v>
      </c>
      <c r="AM12" s="252">
        <v>0.51</v>
      </c>
      <c r="AN12" s="252">
        <v>0.38</v>
      </c>
      <c r="AO12" s="252">
        <v>0.25</v>
      </c>
      <c r="AP12" s="252">
        <v>0.21</v>
      </c>
      <c r="AQ12" s="252">
        <v>0.23</v>
      </c>
      <c r="AR12" s="252">
        <v>0.23499999999999999</v>
      </c>
      <c r="AS12" s="252">
        <v>0.435</v>
      </c>
      <c r="AT12" s="252">
        <v>0.53</v>
      </c>
      <c r="AU12" s="252">
        <v>0.78500000000000003</v>
      </c>
      <c r="AV12" s="252">
        <v>0.95</v>
      </c>
      <c r="AW12" s="252">
        <v>0.61499999999999999</v>
      </c>
      <c r="AX12" s="252">
        <v>0.51</v>
      </c>
      <c r="AY12" s="252">
        <v>0.37</v>
      </c>
      <c r="AZ12" s="252">
        <v>0.36</v>
      </c>
      <c r="BA12" s="252">
        <v>0.47499999999999998</v>
      </c>
      <c r="BB12" s="252">
        <v>0.505</v>
      </c>
      <c r="BC12" s="252">
        <v>0.43</v>
      </c>
      <c r="BD12" s="252">
        <v>0.41</v>
      </c>
      <c r="BE12" s="252">
        <v>0.4</v>
      </c>
      <c r="BF12" s="252">
        <v>0.36</v>
      </c>
      <c r="BG12" s="252">
        <v>0.375</v>
      </c>
      <c r="BH12" s="252">
        <v>0.41499999999999998</v>
      </c>
      <c r="BI12" s="252">
        <v>0.375</v>
      </c>
      <c r="BJ12" s="252" t="s">
        <v>1307</v>
      </c>
      <c r="BK12" s="252" t="s">
        <v>1307</v>
      </c>
      <c r="BL12" s="252" t="s">
        <v>1307</v>
      </c>
      <c r="BM12" s="252" t="s">
        <v>1307</v>
      </c>
      <c r="BN12" s="252" t="s">
        <v>1307</v>
      </c>
      <c r="BO12" s="252" t="s">
        <v>1307</v>
      </c>
      <c r="BP12" s="252" t="s">
        <v>1307</v>
      </c>
      <c r="BQ12" s="252" t="s">
        <v>1307</v>
      </c>
      <c r="BR12" s="252" t="s">
        <v>1307</v>
      </c>
      <c r="BS12" s="252" t="s">
        <v>1307</v>
      </c>
      <c r="BT12" s="252" t="s">
        <v>1307</v>
      </c>
      <c r="BU12" s="252" t="s">
        <v>1307</v>
      </c>
      <c r="BV12" s="252" t="s">
        <v>1307</v>
      </c>
    </row>
    <row r="13" spans="1:74" ht="11.1" customHeight="1" x14ac:dyDescent="0.2">
      <c r="A13" s="162" t="s">
        <v>356</v>
      </c>
      <c r="B13" s="173" t="s">
        <v>344</v>
      </c>
      <c r="C13" s="252">
        <v>2.1800000000000002</v>
      </c>
      <c r="D13" s="252">
        <v>2.17</v>
      </c>
      <c r="E13" s="252">
        <v>2.0499999999999998</v>
      </c>
      <c r="F13" s="252">
        <v>2.1</v>
      </c>
      <c r="G13" s="252">
        <v>2.17</v>
      </c>
      <c r="H13" s="252">
        <v>2.17</v>
      </c>
      <c r="I13" s="252">
        <v>2.17</v>
      </c>
      <c r="J13" s="252">
        <v>2.2000000000000002</v>
      </c>
      <c r="K13" s="252">
        <v>2.2000000000000002</v>
      </c>
      <c r="L13" s="252">
        <v>2</v>
      </c>
      <c r="M13" s="252">
        <v>2.1</v>
      </c>
      <c r="N13" s="252">
        <v>2</v>
      </c>
      <c r="O13" s="252">
        <v>2.1</v>
      </c>
      <c r="P13" s="252">
        <v>2.15</v>
      </c>
      <c r="Q13" s="252">
        <v>2.1</v>
      </c>
      <c r="R13" s="252">
        <v>2.2000000000000002</v>
      </c>
      <c r="S13" s="252">
        <v>2.15</v>
      </c>
      <c r="T13" s="252">
        <v>2.15</v>
      </c>
      <c r="U13" s="252">
        <v>2.15</v>
      </c>
      <c r="V13" s="252">
        <v>2.2000000000000002</v>
      </c>
      <c r="W13" s="252">
        <v>2.0499999999999998</v>
      </c>
      <c r="X13" s="252">
        <v>1.95</v>
      </c>
      <c r="Y13" s="252">
        <v>1.9</v>
      </c>
      <c r="Z13" s="252">
        <v>2.1</v>
      </c>
      <c r="AA13" s="252">
        <v>2</v>
      </c>
      <c r="AB13" s="252">
        <v>1.9</v>
      </c>
      <c r="AC13" s="252">
        <v>2</v>
      </c>
      <c r="AD13" s="252">
        <v>1.98</v>
      </c>
      <c r="AE13" s="252">
        <v>2</v>
      </c>
      <c r="AF13" s="252">
        <v>1.85</v>
      </c>
      <c r="AG13" s="252">
        <v>1.98</v>
      </c>
      <c r="AH13" s="252">
        <v>1.95</v>
      </c>
      <c r="AI13" s="252">
        <v>2</v>
      </c>
      <c r="AJ13" s="252">
        <v>1.95</v>
      </c>
      <c r="AK13" s="252">
        <v>1.85</v>
      </c>
      <c r="AL13" s="252">
        <v>1.93</v>
      </c>
      <c r="AM13" s="252">
        <v>2.0499999999999998</v>
      </c>
      <c r="AN13" s="252">
        <v>2</v>
      </c>
      <c r="AO13" s="252">
        <v>1.95</v>
      </c>
      <c r="AP13" s="252">
        <v>2</v>
      </c>
      <c r="AQ13" s="252">
        <v>1.9</v>
      </c>
      <c r="AR13" s="252">
        <v>2</v>
      </c>
      <c r="AS13" s="252">
        <v>2.0499999999999998</v>
      </c>
      <c r="AT13" s="252">
        <v>2.1</v>
      </c>
      <c r="AU13" s="252">
        <v>2.0499999999999998</v>
      </c>
      <c r="AV13" s="252">
        <v>1.9</v>
      </c>
      <c r="AW13" s="252">
        <v>2.02</v>
      </c>
      <c r="AX13" s="252">
        <v>2.02</v>
      </c>
      <c r="AY13" s="252">
        <v>2.0499999999999998</v>
      </c>
      <c r="AZ13" s="252">
        <v>2.0499999999999998</v>
      </c>
      <c r="BA13" s="252">
        <v>2</v>
      </c>
      <c r="BB13" s="252">
        <v>2.1</v>
      </c>
      <c r="BC13" s="252">
        <v>1.75</v>
      </c>
      <c r="BD13" s="252">
        <v>1.8</v>
      </c>
      <c r="BE13" s="252">
        <v>1.85</v>
      </c>
      <c r="BF13" s="252">
        <v>1.95</v>
      </c>
      <c r="BG13" s="252">
        <v>1.95</v>
      </c>
      <c r="BH13" s="252">
        <v>1.95</v>
      </c>
      <c r="BI13" s="252">
        <v>1.95</v>
      </c>
      <c r="BJ13" s="252" t="s">
        <v>1307</v>
      </c>
      <c r="BK13" s="252" t="s">
        <v>1307</v>
      </c>
      <c r="BL13" s="252" t="s">
        <v>1307</v>
      </c>
      <c r="BM13" s="252" t="s">
        <v>1307</v>
      </c>
      <c r="BN13" s="252" t="s">
        <v>1307</v>
      </c>
      <c r="BO13" s="252" t="s">
        <v>1307</v>
      </c>
      <c r="BP13" s="252" t="s">
        <v>1307</v>
      </c>
      <c r="BQ13" s="252" t="s">
        <v>1307</v>
      </c>
      <c r="BR13" s="252" t="s">
        <v>1307</v>
      </c>
      <c r="BS13" s="252" t="s">
        <v>1307</v>
      </c>
      <c r="BT13" s="252" t="s">
        <v>1307</v>
      </c>
      <c r="BU13" s="252" t="s">
        <v>1307</v>
      </c>
      <c r="BV13" s="252" t="s">
        <v>1307</v>
      </c>
    </row>
    <row r="14" spans="1:74" ht="11.1" customHeight="1" x14ac:dyDescent="0.2">
      <c r="A14" s="162" t="s">
        <v>357</v>
      </c>
      <c r="B14" s="173" t="s">
        <v>345</v>
      </c>
      <c r="C14" s="252">
        <v>0.85</v>
      </c>
      <c r="D14" s="252">
        <v>0.85</v>
      </c>
      <c r="E14" s="252">
        <v>0.85</v>
      </c>
      <c r="F14" s="252">
        <v>0.85</v>
      </c>
      <c r="G14" s="252">
        <v>0.85</v>
      </c>
      <c r="H14" s="252">
        <v>0.85</v>
      </c>
      <c r="I14" s="252">
        <v>0.85</v>
      </c>
      <c r="J14" s="252">
        <v>0.85</v>
      </c>
      <c r="K14" s="252">
        <v>0.85</v>
      </c>
      <c r="L14" s="252">
        <v>0.85</v>
      </c>
      <c r="M14" s="252">
        <v>0.85</v>
      </c>
      <c r="N14" s="252">
        <v>0.85</v>
      </c>
      <c r="O14" s="252">
        <v>0.85</v>
      </c>
      <c r="P14" s="252">
        <v>0.85</v>
      </c>
      <c r="Q14" s="252">
        <v>0.75</v>
      </c>
      <c r="R14" s="252">
        <v>0.74</v>
      </c>
      <c r="S14" s="252">
        <v>0.73</v>
      </c>
      <c r="T14" s="252">
        <v>0.73</v>
      </c>
      <c r="U14" s="252">
        <v>0.73</v>
      </c>
      <c r="V14" s="252">
        <v>0.73</v>
      </c>
      <c r="W14" s="252">
        <v>0.73</v>
      </c>
      <c r="X14" s="252">
        <v>0.73</v>
      </c>
      <c r="Y14" s="252">
        <v>0.73</v>
      </c>
      <c r="Z14" s="252">
        <v>0.73</v>
      </c>
      <c r="AA14" s="252">
        <v>0.73</v>
      </c>
      <c r="AB14" s="252">
        <v>0.73</v>
      </c>
      <c r="AC14" s="252">
        <v>0.73</v>
      </c>
      <c r="AD14" s="252">
        <v>0.73</v>
      </c>
      <c r="AE14" s="252">
        <v>0.73</v>
      </c>
      <c r="AF14" s="252">
        <v>0.73</v>
      </c>
      <c r="AG14" s="252">
        <v>0.73</v>
      </c>
      <c r="AH14" s="252">
        <v>0.73</v>
      </c>
      <c r="AI14" s="252">
        <v>0.73</v>
      </c>
      <c r="AJ14" s="252">
        <v>0.73</v>
      </c>
      <c r="AK14" s="252">
        <v>0.73</v>
      </c>
      <c r="AL14" s="252">
        <v>0.73</v>
      </c>
      <c r="AM14" s="252">
        <v>0.74</v>
      </c>
      <c r="AN14" s="252">
        <v>0.74</v>
      </c>
      <c r="AO14" s="252">
        <v>0.74</v>
      </c>
      <c r="AP14" s="252">
        <v>0.73</v>
      </c>
      <c r="AQ14" s="252">
        <v>0.73</v>
      </c>
      <c r="AR14" s="252">
        <v>0.73</v>
      </c>
      <c r="AS14" s="252">
        <v>0.73</v>
      </c>
      <c r="AT14" s="252">
        <v>0.73</v>
      </c>
      <c r="AU14" s="252">
        <v>0.69</v>
      </c>
      <c r="AV14" s="252">
        <v>0.69</v>
      </c>
      <c r="AW14" s="252">
        <v>0.68</v>
      </c>
      <c r="AX14" s="252">
        <v>0.68</v>
      </c>
      <c r="AY14" s="252">
        <v>0.68</v>
      </c>
      <c r="AZ14" s="252">
        <v>0.68</v>
      </c>
      <c r="BA14" s="252">
        <v>0.68</v>
      </c>
      <c r="BB14" s="252">
        <v>0.68</v>
      </c>
      <c r="BC14" s="252">
        <v>0.68</v>
      </c>
      <c r="BD14" s="252">
        <v>0.68</v>
      </c>
      <c r="BE14" s="252">
        <v>0.68</v>
      </c>
      <c r="BF14" s="252">
        <v>0.68</v>
      </c>
      <c r="BG14" s="252">
        <v>0.68</v>
      </c>
      <c r="BH14" s="252">
        <v>0.68</v>
      </c>
      <c r="BI14" s="252">
        <v>0.68</v>
      </c>
      <c r="BJ14" s="252" t="s">
        <v>1307</v>
      </c>
      <c r="BK14" s="252" t="s">
        <v>1307</v>
      </c>
      <c r="BL14" s="252" t="s">
        <v>1307</v>
      </c>
      <c r="BM14" s="252" t="s">
        <v>1307</v>
      </c>
      <c r="BN14" s="252" t="s">
        <v>1307</v>
      </c>
      <c r="BO14" s="252" t="s">
        <v>1307</v>
      </c>
      <c r="BP14" s="252" t="s">
        <v>1307</v>
      </c>
      <c r="BQ14" s="252" t="s">
        <v>1307</v>
      </c>
      <c r="BR14" s="252" t="s">
        <v>1307</v>
      </c>
      <c r="BS14" s="252" t="s">
        <v>1307</v>
      </c>
      <c r="BT14" s="252" t="s">
        <v>1307</v>
      </c>
      <c r="BU14" s="252" t="s">
        <v>1307</v>
      </c>
      <c r="BV14" s="252" t="s">
        <v>1307</v>
      </c>
    </row>
    <row r="15" spans="1:74" ht="11.1" customHeight="1" x14ac:dyDescent="0.2">
      <c r="A15" s="162" t="s">
        <v>358</v>
      </c>
      <c r="B15" s="173" t="s">
        <v>346</v>
      </c>
      <c r="C15" s="252">
        <v>9.1</v>
      </c>
      <c r="D15" s="252">
        <v>9.1</v>
      </c>
      <c r="E15" s="252">
        <v>8.9</v>
      </c>
      <c r="F15" s="252">
        <v>8.9</v>
      </c>
      <c r="G15" s="252">
        <v>8.9</v>
      </c>
      <c r="H15" s="252">
        <v>9.6</v>
      </c>
      <c r="I15" s="252">
        <v>9.8000000000000007</v>
      </c>
      <c r="J15" s="252">
        <v>9.9</v>
      </c>
      <c r="K15" s="252">
        <v>9.6999999999999993</v>
      </c>
      <c r="L15" s="252">
        <v>9.5</v>
      </c>
      <c r="M15" s="252">
        <v>9.8000000000000007</v>
      </c>
      <c r="N15" s="252">
        <v>9.8000000000000007</v>
      </c>
      <c r="O15" s="252">
        <v>9.8000000000000007</v>
      </c>
      <c r="P15" s="252">
        <v>10</v>
      </c>
      <c r="Q15" s="252">
        <v>9.99</v>
      </c>
      <c r="R15" s="252">
        <v>9.89</v>
      </c>
      <c r="S15" s="252">
        <v>9.69</v>
      </c>
      <c r="T15" s="252">
        <v>9.98</v>
      </c>
      <c r="U15" s="252">
        <v>9.9749999999999996</v>
      </c>
      <c r="V15" s="252">
        <v>9.9749999999999996</v>
      </c>
      <c r="W15" s="252">
        <v>9.76</v>
      </c>
      <c r="X15" s="252">
        <v>9.76</v>
      </c>
      <c r="Y15" s="252">
        <v>9.5</v>
      </c>
      <c r="Z15" s="252">
        <v>9.1999999999999993</v>
      </c>
      <c r="AA15" s="252">
        <v>9.1</v>
      </c>
      <c r="AB15" s="252">
        <v>9.1</v>
      </c>
      <c r="AC15" s="252">
        <v>9.1</v>
      </c>
      <c r="AD15" s="252">
        <v>9.4</v>
      </c>
      <c r="AE15" s="252">
        <v>9.6</v>
      </c>
      <c r="AF15" s="252">
        <v>9.8000000000000007</v>
      </c>
      <c r="AG15" s="252">
        <v>10</v>
      </c>
      <c r="AH15" s="252">
        <v>10.199999999999999</v>
      </c>
      <c r="AI15" s="252">
        <v>10.1</v>
      </c>
      <c r="AJ15" s="252">
        <v>9.8000000000000007</v>
      </c>
      <c r="AK15" s="252">
        <v>9.8000000000000007</v>
      </c>
      <c r="AL15" s="252">
        <v>9.8000000000000007</v>
      </c>
      <c r="AM15" s="252">
        <v>9.9</v>
      </c>
      <c r="AN15" s="252">
        <v>9.85</v>
      </c>
      <c r="AO15" s="252">
        <v>9.65</v>
      </c>
      <c r="AP15" s="252">
        <v>9.65</v>
      </c>
      <c r="AQ15" s="252">
        <v>9.65</v>
      </c>
      <c r="AR15" s="252">
        <v>9.65</v>
      </c>
      <c r="AS15" s="252">
        <v>9.8000000000000007</v>
      </c>
      <c r="AT15" s="252">
        <v>9.6999999999999993</v>
      </c>
      <c r="AU15" s="252">
        <v>9.6</v>
      </c>
      <c r="AV15" s="252">
        <v>9.6999999999999993</v>
      </c>
      <c r="AW15" s="252">
        <v>9.6</v>
      </c>
      <c r="AX15" s="252">
        <v>9.6</v>
      </c>
      <c r="AY15" s="252">
        <v>9.6</v>
      </c>
      <c r="AZ15" s="252">
        <v>9.6999999999999993</v>
      </c>
      <c r="BA15" s="252">
        <v>9.9</v>
      </c>
      <c r="BB15" s="252">
        <v>9.9</v>
      </c>
      <c r="BC15" s="252">
        <v>10.1</v>
      </c>
      <c r="BD15" s="252">
        <v>10.199999999999999</v>
      </c>
      <c r="BE15" s="252">
        <v>10.25</v>
      </c>
      <c r="BF15" s="252">
        <v>10.3</v>
      </c>
      <c r="BG15" s="252">
        <v>10.199999999999999</v>
      </c>
      <c r="BH15" s="252">
        <v>10.1</v>
      </c>
      <c r="BI15" s="252">
        <v>10</v>
      </c>
      <c r="BJ15" s="252" t="s">
        <v>1307</v>
      </c>
      <c r="BK15" s="252" t="s">
        <v>1307</v>
      </c>
      <c r="BL15" s="252" t="s">
        <v>1307</v>
      </c>
      <c r="BM15" s="252" t="s">
        <v>1307</v>
      </c>
      <c r="BN15" s="252" t="s">
        <v>1307</v>
      </c>
      <c r="BO15" s="252" t="s">
        <v>1307</v>
      </c>
      <c r="BP15" s="252" t="s">
        <v>1307</v>
      </c>
      <c r="BQ15" s="252" t="s">
        <v>1307</v>
      </c>
      <c r="BR15" s="252" t="s">
        <v>1307</v>
      </c>
      <c r="BS15" s="252" t="s">
        <v>1307</v>
      </c>
      <c r="BT15" s="252" t="s">
        <v>1307</v>
      </c>
      <c r="BU15" s="252" t="s">
        <v>1307</v>
      </c>
      <c r="BV15" s="252" t="s">
        <v>1307</v>
      </c>
    </row>
    <row r="16" spans="1:74" ht="11.1" customHeight="1" x14ac:dyDescent="0.2">
      <c r="A16" s="162" t="s">
        <v>359</v>
      </c>
      <c r="B16" s="173" t="s">
        <v>347</v>
      </c>
      <c r="C16" s="252">
        <v>2.4</v>
      </c>
      <c r="D16" s="252">
        <v>2.4</v>
      </c>
      <c r="E16" s="252">
        <v>2.5</v>
      </c>
      <c r="F16" s="252">
        <v>2.6</v>
      </c>
      <c r="G16" s="252">
        <v>2.6</v>
      </c>
      <c r="H16" s="252">
        <v>2.6</v>
      </c>
      <c r="I16" s="252">
        <v>2.6</v>
      </c>
      <c r="J16" s="252">
        <v>2.6</v>
      </c>
      <c r="K16" s="252">
        <v>2.6</v>
      </c>
      <c r="L16" s="252">
        <v>2.6</v>
      </c>
      <c r="M16" s="252">
        <v>2.6</v>
      </c>
      <c r="N16" s="252">
        <v>2.6</v>
      </c>
      <c r="O16" s="252">
        <v>2.6</v>
      </c>
      <c r="P16" s="252">
        <v>2.6</v>
      </c>
      <c r="Q16" s="252">
        <v>2.7</v>
      </c>
      <c r="R16" s="252">
        <v>2.7</v>
      </c>
      <c r="S16" s="252">
        <v>2.7</v>
      </c>
      <c r="T16" s="252">
        <v>2.7</v>
      </c>
      <c r="U16" s="252">
        <v>2.7</v>
      </c>
      <c r="V16" s="252">
        <v>2.7</v>
      </c>
      <c r="W16" s="252">
        <v>2.7</v>
      </c>
      <c r="X16" s="252">
        <v>2.7</v>
      </c>
      <c r="Y16" s="252">
        <v>2.7</v>
      </c>
      <c r="Z16" s="252">
        <v>2.7</v>
      </c>
      <c r="AA16" s="252">
        <v>2.7</v>
      </c>
      <c r="AB16" s="252">
        <v>2.7</v>
      </c>
      <c r="AC16" s="252">
        <v>2.7</v>
      </c>
      <c r="AD16" s="252">
        <v>2.7</v>
      </c>
      <c r="AE16" s="252">
        <v>2.7</v>
      </c>
      <c r="AF16" s="252">
        <v>2.7</v>
      </c>
      <c r="AG16" s="252">
        <v>2.7</v>
      </c>
      <c r="AH16" s="252">
        <v>2.7</v>
      </c>
      <c r="AI16" s="252">
        <v>2.7</v>
      </c>
      <c r="AJ16" s="252">
        <v>2.7</v>
      </c>
      <c r="AK16" s="252">
        <v>2.7</v>
      </c>
      <c r="AL16" s="252">
        <v>2.7</v>
      </c>
      <c r="AM16" s="252">
        <v>2.7</v>
      </c>
      <c r="AN16" s="252">
        <v>2.7</v>
      </c>
      <c r="AO16" s="252">
        <v>2.7</v>
      </c>
      <c r="AP16" s="252">
        <v>2.7</v>
      </c>
      <c r="AQ16" s="252">
        <v>2.7</v>
      </c>
      <c r="AR16" s="252">
        <v>2.7</v>
      </c>
      <c r="AS16" s="252">
        <v>2.7</v>
      </c>
      <c r="AT16" s="252">
        <v>2.7</v>
      </c>
      <c r="AU16" s="252">
        <v>2.7</v>
      </c>
      <c r="AV16" s="252">
        <v>2.7</v>
      </c>
      <c r="AW16" s="252">
        <v>2.7</v>
      </c>
      <c r="AX16" s="252">
        <v>2.7</v>
      </c>
      <c r="AY16" s="252">
        <v>2.7</v>
      </c>
      <c r="AZ16" s="252">
        <v>2.7</v>
      </c>
      <c r="BA16" s="252">
        <v>2.7</v>
      </c>
      <c r="BB16" s="252">
        <v>2.7</v>
      </c>
      <c r="BC16" s="252">
        <v>2.7</v>
      </c>
      <c r="BD16" s="252">
        <v>2.7</v>
      </c>
      <c r="BE16" s="252">
        <v>2.7</v>
      </c>
      <c r="BF16" s="252">
        <v>2.7</v>
      </c>
      <c r="BG16" s="252">
        <v>2.7</v>
      </c>
      <c r="BH16" s="252">
        <v>2.7</v>
      </c>
      <c r="BI16" s="252">
        <v>2.7</v>
      </c>
      <c r="BJ16" s="252" t="s">
        <v>1307</v>
      </c>
      <c r="BK16" s="252" t="s">
        <v>1307</v>
      </c>
      <c r="BL16" s="252" t="s">
        <v>1307</v>
      </c>
      <c r="BM16" s="252" t="s">
        <v>1307</v>
      </c>
      <c r="BN16" s="252" t="s">
        <v>1307</v>
      </c>
      <c r="BO16" s="252" t="s">
        <v>1307</v>
      </c>
      <c r="BP16" s="252" t="s">
        <v>1307</v>
      </c>
      <c r="BQ16" s="252" t="s">
        <v>1307</v>
      </c>
      <c r="BR16" s="252" t="s">
        <v>1307</v>
      </c>
      <c r="BS16" s="252" t="s">
        <v>1307</v>
      </c>
      <c r="BT16" s="252" t="s">
        <v>1307</v>
      </c>
      <c r="BU16" s="252" t="s">
        <v>1307</v>
      </c>
      <c r="BV16" s="252" t="s">
        <v>1307</v>
      </c>
    </row>
    <row r="17" spans="1:74" ht="11.1" customHeight="1" x14ac:dyDescent="0.2">
      <c r="A17" s="162" t="s">
        <v>360</v>
      </c>
      <c r="B17" s="173" t="s">
        <v>348</v>
      </c>
      <c r="C17" s="252">
        <v>2.4</v>
      </c>
      <c r="D17" s="252">
        <v>2.4</v>
      </c>
      <c r="E17" s="252">
        <v>2.4</v>
      </c>
      <c r="F17" s="252">
        <v>2.4</v>
      </c>
      <c r="G17" s="252">
        <v>2.4</v>
      </c>
      <c r="H17" s="252">
        <v>2.4</v>
      </c>
      <c r="I17" s="252">
        <v>2.4</v>
      </c>
      <c r="J17" s="252">
        <v>2.4</v>
      </c>
      <c r="K17" s="252">
        <v>2.4</v>
      </c>
      <c r="L17" s="252">
        <v>2.4</v>
      </c>
      <c r="M17" s="252">
        <v>2.4</v>
      </c>
      <c r="N17" s="252">
        <v>2.4</v>
      </c>
      <c r="O17" s="252">
        <v>2.4</v>
      </c>
      <c r="P17" s="252">
        <v>2.4</v>
      </c>
      <c r="Q17" s="252">
        <v>2.4</v>
      </c>
      <c r="R17" s="252">
        <v>2.4</v>
      </c>
      <c r="S17" s="252">
        <v>2.4</v>
      </c>
      <c r="T17" s="252">
        <v>2.4</v>
      </c>
      <c r="U17" s="252">
        <v>2.4</v>
      </c>
      <c r="V17" s="252">
        <v>2.4</v>
      </c>
      <c r="W17" s="252">
        <v>2.4</v>
      </c>
      <c r="X17" s="252">
        <v>2.4</v>
      </c>
      <c r="Y17" s="252">
        <v>2.4</v>
      </c>
      <c r="Z17" s="252">
        <v>2.4</v>
      </c>
      <c r="AA17" s="252">
        <v>2.4</v>
      </c>
      <c r="AB17" s="252">
        <v>2.4</v>
      </c>
      <c r="AC17" s="252">
        <v>2.4</v>
      </c>
      <c r="AD17" s="252">
        <v>2.4</v>
      </c>
      <c r="AE17" s="252">
        <v>2.4</v>
      </c>
      <c r="AF17" s="252">
        <v>2.4</v>
      </c>
      <c r="AG17" s="252">
        <v>2.4</v>
      </c>
      <c r="AH17" s="252">
        <v>2.4</v>
      </c>
      <c r="AI17" s="252">
        <v>2.4</v>
      </c>
      <c r="AJ17" s="252">
        <v>2.4</v>
      </c>
      <c r="AK17" s="252">
        <v>2.4</v>
      </c>
      <c r="AL17" s="252">
        <v>2.4</v>
      </c>
      <c r="AM17" s="252">
        <v>2.4</v>
      </c>
      <c r="AN17" s="252">
        <v>2.4</v>
      </c>
      <c r="AO17" s="252">
        <v>2.4</v>
      </c>
      <c r="AP17" s="252">
        <v>2.4</v>
      </c>
      <c r="AQ17" s="252">
        <v>2.4</v>
      </c>
      <c r="AR17" s="252">
        <v>2.4</v>
      </c>
      <c r="AS17" s="252">
        <v>2.4</v>
      </c>
      <c r="AT17" s="252">
        <v>2.4</v>
      </c>
      <c r="AU17" s="252">
        <v>2.4</v>
      </c>
      <c r="AV17" s="252">
        <v>2.4</v>
      </c>
      <c r="AW17" s="252">
        <v>2.4</v>
      </c>
      <c r="AX17" s="252">
        <v>2.4</v>
      </c>
      <c r="AY17" s="252">
        <v>2.4</v>
      </c>
      <c r="AZ17" s="252">
        <v>2.4</v>
      </c>
      <c r="BA17" s="252">
        <v>2.4</v>
      </c>
      <c r="BB17" s="252">
        <v>2.4</v>
      </c>
      <c r="BC17" s="252">
        <v>2.4</v>
      </c>
      <c r="BD17" s="252">
        <v>2.4</v>
      </c>
      <c r="BE17" s="252">
        <v>2.4</v>
      </c>
      <c r="BF17" s="252">
        <v>2.4</v>
      </c>
      <c r="BG17" s="252">
        <v>2.4</v>
      </c>
      <c r="BH17" s="252">
        <v>2.4</v>
      </c>
      <c r="BI17" s="252">
        <v>2.4</v>
      </c>
      <c r="BJ17" s="252" t="s">
        <v>1307</v>
      </c>
      <c r="BK17" s="252" t="s">
        <v>1307</v>
      </c>
      <c r="BL17" s="252" t="s">
        <v>1307</v>
      </c>
      <c r="BM17" s="252" t="s">
        <v>1307</v>
      </c>
      <c r="BN17" s="252" t="s">
        <v>1307</v>
      </c>
      <c r="BO17" s="252" t="s">
        <v>1307</v>
      </c>
      <c r="BP17" s="252" t="s">
        <v>1307</v>
      </c>
      <c r="BQ17" s="252" t="s">
        <v>1307</v>
      </c>
      <c r="BR17" s="252" t="s">
        <v>1307</v>
      </c>
      <c r="BS17" s="252" t="s">
        <v>1307</v>
      </c>
      <c r="BT17" s="252" t="s">
        <v>1307</v>
      </c>
      <c r="BU17" s="252" t="s">
        <v>1307</v>
      </c>
      <c r="BV17" s="252" t="s">
        <v>1307</v>
      </c>
    </row>
    <row r="18" spans="1:74" ht="11.1" customHeight="1" x14ac:dyDescent="0.2">
      <c r="A18" s="162" t="s">
        <v>323</v>
      </c>
      <c r="B18" s="173" t="s">
        <v>89</v>
      </c>
      <c r="C18" s="252">
        <v>30.650247</v>
      </c>
      <c r="D18" s="252">
        <v>30.238897789999999</v>
      </c>
      <c r="E18" s="252">
        <v>29.070989770000001</v>
      </c>
      <c r="F18" s="252">
        <v>29.173682209999999</v>
      </c>
      <c r="G18" s="252">
        <v>29.18732597</v>
      </c>
      <c r="H18" s="252">
        <v>29.834878230000001</v>
      </c>
      <c r="I18" s="252">
        <v>30.081520000000001</v>
      </c>
      <c r="J18" s="252">
        <v>30.215472999999999</v>
      </c>
      <c r="K18" s="252">
        <v>30.265823999999999</v>
      </c>
      <c r="L18" s="252">
        <v>29.971522</v>
      </c>
      <c r="M18" s="252">
        <v>30.774118000000001</v>
      </c>
      <c r="N18" s="252">
        <v>30.820601</v>
      </c>
      <c r="O18" s="252">
        <v>31.023928000000002</v>
      </c>
      <c r="P18" s="252">
        <v>31.372857</v>
      </c>
      <c r="Q18" s="252">
        <v>31.399346000000001</v>
      </c>
      <c r="R18" s="252">
        <v>31.630374</v>
      </c>
      <c r="S18" s="252">
        <v>31.202839000000001</v>
      </c>
      <c r="T18" s="252">
        <v>31.311696999999999</v>
      </c>
      <c r="U18" s="252">
        <v>31.207961999999998</v>
      </c>
      <c r="V18" s="252">
        <v>31.462012999999999</v>
      </c>
      <c r="W18" s="252">
        <v>31.126446999999999</v>
      </c>
      <c r="X18" s="252">
        <v>30.752865</v>
      </c>
      <c r="Y18" s="252">
        <v>30.564315000000001</v>
      </c>
      <c r="Z18" s="252">
        <v>30.263365239999999</v>
      </c>
      <c r="AA18" s="252">
        <v>30.065335000000001</v>
      </c>
      <c r="AB18" s="252">
        <v>29.965861</v>
      </c>
      <c r="AC18" s="252">
        <v>30.114235000000001</v>
      </c>
      <c r="AD18" s="252">
        <v>30.570727000000002</v>
      </c>
      <c r="AE18" s="252">
        <v>30.701508</v>
      </c>
      <c r="AF18" s="252">
        <v>30.469040880000001</v>
      </c>
      <c r="AG18" s="252">
        <v>30.595288</v>
      </c>
      <c r="AH18" s="252">
        <v>30.516655</v>
      </c>
      <c r="AI18" s="252">
        <v>29.825119000000001</v>
      </c>
      <c r="AJ18" s="252">
        <v>29.809885999999999</v>
      </c>
      <c r="AK18" s="252">
        <v>29.304998000000001</v>
      </c>
      <c r="AL18" s="252">
        <v>29.488233999999999</v>
      </c>
      <c r="AM18" s="252">
        <v>30.100138000000001</v>
      </c>
      <c r="AN18" s="252">
        <v>30.240794000000001</v>
      </c>
      <c r="AO18" s="252">
        <v>29.706614999999999</v>
      </c>
      <c r="AP18" s="252">
        <v>29.755195000000001</v>
      </c>
      <c r="AQ18" s="252">
        <v>29.634281999999999</v>
      </c>
      <c r="AR18" s="252">
        <v>29.720274</v>
      </c>
      <c r="AS18" s="252">
        <v>30.043309990000001</v>
      </c>
      <c r="AT18" s="252">
        <v>30.218333999999999</v>
      </c>
      <c r="AU18" s="252">
        <v>30.575859000000001</v>
      </c>
      <c r="AV18" s="252">
        <v>30.597185</v>
      </c>
      <c r="AW18" s="252">
        <v>30.127816790000001</v>
      </c>
      <c r="AX18" s="252">
        <v>30.291074999999999</v>
      </c>
      <c r="AY18" s="252">
        <v>30.057715000000002</v>
      </c>
      <c r="AZ18" s="252">
        <v>30.093126000000002</v>
      </c>
      <c r="BA18" s="252">
        <v>30.70777</v>
      </c>
      <c r="BB18" s="252">
        <v>30.918894000000002</v>
      </c>
      <c r="BC18" s="252">
        <v>30.7332</v>
      </c>
      <c r="BD18" s="252">
        <v>31.231000000000002</v>
      </c>
      <c r="BE18" s="252">
        <v>31.3978</v>
      </c>
      <c r="BF18" s="252">
        <v>31.427099999999999</v>
      </c>
      <c r="BG18" s="252">
        <v>31.407468900000001</v>
      </c>
      <c r="BH18" s="252">
        <v>31.163901200000002</v>
      </c>
      <c r="BI18" s="252">
        <v>31.379618799999999</v>
      </c>
      <c r="BJ18" s="409">
        <v>31.232883099999999</v>
      </c>
      <c r="BK18" s="409">
        <v>30.7597518</v>
      </c>
      <c r="BL18" s="409">
        <v>30.727041400000001</v>
      </c>
      <c r="BM18" s="409">
        <v>30.745734200000001</v>
      </c>
      <c r="BN18" s="409">
        <v>30.763716599999999</v>
      </c>
      <c r="BO18" s="409">
        <v>31.069903799999999</v>
      </c>
      <c r="BP18" s="409">
        <v>31.270651000000001</v>
      </c>
      <c r="BQ18" s="409">
        <v>31.5963742</v>
      </c>
      <c r="BR18" s="409">
        <v>31.797657399999999</v>
      </c>
      <c r="BS18" s="409">
        <v>31.879635153999999</v>
      </c>
      <c r="BT18" s="409">
        <v>31.738221829</v>
      </c>
      <c r="BU18" s="409">
        <v>31.604076651</v>
      </c>
      <c r="BV18" s="409">
        <v>31.543299294000001</v>
      </c>
    </row>
    <row r="19" spans="1:74" ht="11.1" customHeight="1" x14ac:dyDescent="0.2">
      <c r="C19" s="480"/>
      <c r="D19" s="223"/>
      <c r="E19" s="223"/>
      <c r="F19" s="223"/>
      <c r="G19" s="223"/>
      <c r="H19" s="223"/>
      <c r="I19" s="223"/>
      <c r="J19" s="223"/>
      <c r="K19" s="223"/>
      <c r="L19" s="223"/>
      <c r="M19" s="223"/>
      <c r="N19" s="223"/>
      <c r="O19" s="223"/>
      <c r="P19" s="223"/>
      <c r="Q19" s="223"/>
      <c r="R19" s="223"/>
      <c r="S19" s="223"/>
      <c r="T19" s="223"/>
      <c r="U19" s="223"/>
      <c r="V19" s="223"/>
      <c r="W19" s="223"/>
      <c r="X19" s="223"/>
      <c r="Y19" s="223"/>
      <c r="Z19" s="223"/>
      <c r="AA19" s="223"/>
      <c r="AB19" s="223"/>
      <c r="AC19" s="223"/>
      <c r="AD19" s="223"/>
      <c r="AE19" s="223"/>
      <c r="AF19" s="223"/>
      <c r="AG19" s="223"/>
      <c r="AH19" s="223"/>
      <c r="AI19" s="223"/>
      <c r="AJ19" s="223"/>
      <c r="AK19" s="223"/>
      <c r="AL19" s="223"/>
      <c r="AM19" s="223"/>
      <c r="AN19" s="223"/>
      <c r="AO19" s="223"/>
      <c r="AP19" s="223"/>
      <c r="AQ19" s="223"/>
      <c r="AR19" s="223"/>
      <c r="AS19" s="223"/>
      <c r="AT19" s="223"/>
      <c r="AU19" s="223"/>
      <c r="AV19" s="223"/>
      <c r="AW19" s="223"/>
      <c r="AX19" s="223"/>
      <c r="AY19" s="648"/>
      <c r="AZ19" s="648"/>
      <c r="BA19" s="648"/>
      <c r="BB19" s="648"/>
      <c r="BC19" s="648"/>
      <c r="BD19" s="648"/>
      <c r="BE19" s="648"/>
      <c r="BF19" s="648"/>
      <c r="BG19" s="648"/>
      <c r="BH19" s="648"/>
      <c r="BI19" s="648"/>
      <c r="BJ19" s="492"/>
      <c r="BK19" s="492"/>
      <c r="BL19" s="492"/>
      <c r="BM19" s="492"/>
      <c r="BN19" s="492"/>
      <c r="BO19" s="492"/>
      <c r="BP19" s="492"/>
      <c r="BQ19" s="492"/>
      <c r="BR19" s="492"/>
      <c r="BS19" s="492"/>
      <c r="BT19" s="492"/>
      <c r="BU19" s="492"/>
      <c r="BV19" s="492"/>
    </row>
    <row r="20" spans="1:74" ht="11.1" customHeight="1" x14ac:dyDescent="0.2">
      <c r="A20" s="162" t="s">
        <v>536</v>
      </c>
      <c r="B20" s="172" t="s">
        <v>1292</v>
      </c>
      <c r="C20" s="252">
        <v>6.0765051460999997</v>
      </c>
      <c r="D20" s="252">
        <v>6.0775051461</v>
      </c>
      <c r="E20" s="252">
        <v>5.9275051460999997</v>
      </c>
      <c r="F20" s="252">
        <v>5.9705051460999998</v>
      </c>
      <c r="G20" s="252">
        <v>5.9845051461000001</v>
      </c>
      <c r="H20" s="252">
        <v>5.9845051461000001</v>
      </c>
      <c r="I20" s="252">
        <v>5.9715051461000002</v>
      </c>
      <c r="J20" s="252">
        <v>5.9775051461000004</v>
      </c>
      <c r="K20" s="252">
        <v>5.9775051461000004</v>
      </c>
      <c r="L20" s="252">
        <v>6.0035051461000002</v>
      </c>
      <c r="M20" s="252">
        <v>6.0435051461000002</v>
      </c>
      <c r="N20" s="252">
        <v>6.0535051461</v>
      </c>
      <c r="O20" s="252">
        <v>6.2773301460999997</v>
      </c>
      <c r="P20" s="252">
        <v>6.2923301461000003</v>
      </c>
      <c r="Q20" s="252">
        <v>6.2873301461000004</v>
      </c>
      <c r="R20" s="252">
        <v>6.3423301461000001</v>
      </c>
      <c r="S20" s="252">
        <v>6.3373301461000002</v>
      </c>
      <c r="T20" s="252">
        <v>6.3363301460999999</v>
      </c>
      <c r="U20" s="252">
        <v>6.3693301461000003</v>
      </c>
      <c r="V20" s="252">
        <v>6.3703301460999997</v>
      </c>
      <c r="W20" s="252">
        <v>6.3813301460999998</v>
      </c>
      <c r="X20" s="252">
        <v>6.2633301461000004</v>
      </c>
      <c r="Y20" s="252">
        <v>6.3863301460999997</v>
      </c>
      <c r="Z20" s="252">
        <v>6.4083301461</v>
      </c>
      <c r="AA20" s="252">
        <v>6.2973301461000002</v>
      </c>
      <c r="AB20" s="252">
        <v>6.3343301461000001</v>
      </c>
      <c r="AC20" s="252">
        <v>6.3583301461000001</v>
      </c>
      <c r="AD20" s="252">
        <v>6.3333301460999998</v>
      </c>
      <c r="AE20" s="252">
        <v>6.2833301461</v>
      </c>
      <c r="AF20" s="252">
        <v>6.2683301461000003</v>
      </c>
      <c r="AG20" s="252">
        <v>6.3043301460999999</v>
      </c>
      <c r="AH20" s="252">
        <v>6.2753301461</v>
      </c>
      <c r="AI20" s="252">
        <v>6.2293301460999997</v>
      </c>
      <c r="AJ20" s="252">
        <v>6.2963301460999999</v>
      </c>
      <c r="AK20" s="252">
        <v>6.3083301461000003</v>
      </c>
      <c r="AL20" s="252">
        <v>6.2973301461000002</v>
      </c>
      <c r="AM20" s="252">
        <v>6.2383301461</v>
      </c>
      <c r="AN20" s="252">
        <v>6.2433301460999999</v>
      </c>
      <c r="AO20" s="252">
        <v>6.2683301461000003</v>
      </c>
      <c r="AP20" s="252">
        <v>6.2533301460999997</v>
      </c>
      <c r="AQ20" s="252">
        <v>6.2633301461000004</v>
      </c>
      <c r="AR20" s="252">
        <v>6.1933301461000001</v>
      </c>
      <c r="AS20" s="252">
        <v>6.1933301461000001</v>
      </c>
      <c r="AT20" s="252">
        <v>6.2433301460999999</v>
      </c>
      <c r="AU20" s="252">
        <v>6.2933301460999997</v>
      </c>
      <c r="AV20" s="252">
        <v>6.3433301460999996</v>
      </c>
      <c r="AW20" s="252">
        <v>6.3133301461000002</v>
      </c>
      <c r="AX20" s="252">
        <v>6.3133301461000002</v>
      </c>
      <c r="AY20" s="252">
        <v>6.3563301461000004</v>
      </c>
      <c r="AZ20" s="252">
        <v>6.3623301460999997</v>
      </c>
      <c r="BA20" s="252">
        <v>6.3713301461</v>
      </c>
      <c r="BB20" s="252">
        <v>6.3773301461000003</v>
      </c>
      <c r="BC20" s="252">
        <v>6.4288213243000003</v>
      </c>
      <c r="BD20" s="252">
        <v>6.4547970107000001</v>
      </c>
      <c r="BE20" s="252">
        <v>6.4701943366999997</v>
      </c>
      <c r="BF20" s="252">
        <v>6.4848045202</v>
      </c>
      <c r="BG20" s="252">
        <v>6.4998278463999997</v>
      </c>
      <c r="BH20" s="252">
        <v>6.5139813583999997</v>
      </c>
      <c r="BI20" s="252">
        <v>6.5293490065000004</v>
      </c>
      <c r="BJ20" s="409">
        <v>6.5445615573999998</v>
      </c>
      <c r="BK20" s="409">
        <v>6.6288944839999999</v>
      </c>
      <c r="BL20" s="409">
        <v>6.6539870188999997</v>
      </c>
      <c r="BM20" s="409">
        <v>6.6785660550000001</v>
      </c>
      <c r="BN20" s="409">
        <v>6.7084552792999999</v>
      </c>
      <c r="BO20" s="409">
        <v>6.7330297113000004</v>
      </c>
      <c r="BP20" s="409">
        <v>6.7587488030999996</v>
      </c>
      <c r="BQ20" s="409">
        <v>6.7840106306000001</v>
      </c>
      <c r="BR20" s="409">
        <v>6.8089366368000004</v>
      </c>
      <c r="BS20" s="409">
        <v>6.8242142732</v>
      </c>
      <c r="BT20" s="409">
        <v>6.8385383400000004</v>
      </c>
      <c r="BU20" s="409">
        <v>6.8589477132000001</v>
      </c>
      <c r="BV20" s="409">
        <v>6.8892280169999998</v>
      </c>
    </row>
    <row r="21" spans="1:74" ht="11.1" customHeight="1" x14ac:dyDescent="0.2">
      <c r="C21" s="223"/>
      <c r="D21" s="223"/>
      <c r="E21" s="223"/>
      <c r="F21" s="223"/>
      <c r="G21" s="223"/>
      <c r="H21" s="223"/>
      <c r="I21" s="223"/>
      <c r="J21" s="223"/>
      <c r="K21" s="223"/>
      <c r="L21" s="223"/>
      <c r="M21" s="223"/>
      <c r="N21" s="223"/>
      <c r="O21" s="223"/>
      <c r="P21" s="223"/>
      <c r="Q21" s="223"/>
      <c r="R21" s="223"/>
      <c r="S21" s="223"/>
      <c r="T21" s="223"/>
      <c r="U21" s="223"/>
      <c r="V21" s="223"/>
      <c r="W21" s="223"/>
      <c r="X21" s="223"/>
      <c r="Y21" s="223"/>
      <c r="Z21" s="223"/>
      <c r="AA21" s="223"/>
      <c r="AB21" s="223"/>
      <c r="AC21" s="223"/>
      <c r="AD21" s="223"/>
      <c r="AE21" s="223"/>
      <c r="AF21" s="223"/>
      <c r="AG21" s="223"/>
      <c r="AH21" s="223"/>
      <c r="AI21" s="223"/>
      <c r="AJ21" s="223"/>
      <c r="AK21" s="223"/>
      <c r="AL21" s="223"/>
      <c r="AM21" s="223"/>
      <c r="AN21" s="223"/>
      <c r="AO21" s="223"/>
      <c r="AP21" s="223"/>
      <c r="AQ21" s="223"/>
      <c r="AR21" s="223"/>
      <c r="AS21" s="223"/>
      <c r="AT21" s="223"/>
      <c r="AU21" s="223"/>
      <c r="AV21" s="223"/>
      <c r="AW21" s="223"/>
      <c r="AX21" s="223"/>
      <c r="AY21" s="648"/>
      <c r="AZ21" s="648"/>
      <c r="BA21" s="648"/>
      <c r="BB21" s="648"/>
      <c r="BC21" s="648"/>
      <c r="BD21" s="648"/>
      <c r="BE21" s="648"/>
      <c r="BF21" s="648"/>
      <c r="BG21" s="648"/>
      <c r="BH21" s="648"/>
      <c r="BI21" s="648"/>
      <c r="BJ21" s="492"/>
      <c r="BK21" s="492"/>
      <c r="BL21" s="492"/>
      <c r="BM21" s="492"/>
      <c r="BN21" s="492"/>
      <c r="BO21" s="492"/>
      <c r="BP21" s="492"/>
      <c r="BQ21" s="492"/>
      <c r="BR21" s="492"/>
      <c r="BS21" s="492"/>
      <c r="BT21" s="492"/>
      <c r="BU21" s="492"/>
      <c r="BV21" s="492"/>
    </row>
    <row r="22" spans="1:74" ht="11.1" customHeight="1" x14ac:dyDescent="0.2">
      <c r="A22" s="162" t="s">
        <v>322</v>
      </c>
      <c r="B22" s="172" t="s">
        <v>90</v>
      </c>
      <c r="C22" s="252">
        <v>36.726752146000003</v>
      </c>
      <c r="D22" s="252">
        <v>36.316402936000003</v>
      </c>
      <c r="E22" s="252">
        <v>34.998494915999999</v>
      </c>
      <c r="F22" s="252">
        <v>35.144187356000003</v>
      </c>
      <c r="G22" s="252">
        <v>35.171831116</v>
      </c>
      <c r="H22" s="252">
        <v>35.819383375999998</v>
      </c>
      <c r="I22" s="252">
        <v>36.053025146000003</v>
      </c>
      <c r="J22" s="252">
        <v>36.192978146000002</v>
      </c>
      <c r="K22" s="252">
        <v>36.243329146000001</v>
      </c>
      <c r="L22" s="252">
        <v>35.975027146000002</v>
      </c>
      <c r="M22" s="252">
        <v>36.817623146000003</v>
      </c>
      <c r="N22" s="252">
        <v>36.874106146000003</v>
      </c>
      <c r="O22" s="252">
        <v>37.301258146000002</v>
      </c>
      <c r="P22" s="252">
        <v>37.665187146000001</v>
      </c>
      <c r="Q22" s="252">
        <v>37.686676146000003</v>
      </c>
      <c r="R22" s="252">
        <v>37.972704145999998</v>
      </c>
      <c r="S22" s="252">
        <v>37.540169145999997</v>
      </c>
      <c r="T22" s="252">
        <v>37.648027145999997</v>
      </c>
      <c r="U22" s="252">
        <v>37.577292145999998</v>
      </c>
      <c r="V22" s="252">
        <v>37.832343145999999</v>
      </c>
      <c r="W22" s="252">
        <v>37.507777146000002</v>
      </c>
      <c r="X22" s="252">
        <v>37.016195146000001</v>
      </c>
      <c r="Y22" s="252">
        <v>36.950645145999999</v>
      </c>
      <c r="Z22" s="252">
        <v>36.671695386000003</v>
      </c>
      <c r="AA22" s="252">
        <v>36.362665145999998</v>
      </c>
      <c r="AB22" s="252">
        <v>36.300191146000003</v>
      </c>
      <c r="AC22" s="252">
        <v>36.472565146000001</v>
      </c>
      <c r="AD22" s="252">
        <v>36.904057146</v>
      </c>
      <c r="AE22" s="252">
        <v>36.984838146000001</v>
      </c>
      <c r="AF22" s="252">
        <v>36.737371025999998</v>
      </c>
      <c r="AG22" s="252">
        <v>36.899618146000002</v>
      </c>
      <c r="AH22" s="252">
        <v>36.791985146000002</v>
      </c>
      <c r="AI22" s="252">
        <v>36.054449146000003</v>
      </c>
      <c r="AJ22" s="252">
        <v>36.106216146000001</v>
      </c>
      <c r="AK22" s="252">
        <v>35.613328146000001</v>
      </c>
      <c r="AL22" s="252">
        <v>35.785564145999999</v>
      </c>
      <c r="AM22" s="252">
        <v>36.338468145999997</v>
      </c>
      <c r="AN22" s="252">
        <v>36.484124145999999</v>
      </c>
      <c r="AO22" s="252">
        <v>35.974945146000003</v>
      </c>
      <c r="AP22" s="252">
        <v>36.008525145999997</v>
      </c>
      <c r="AQ22" s="252">
        <v>35.897612146</v>
      </c>
      <c r="AR22" s="252">
        <v>35.913604145999997</v>
      </c>
      <c r="AS22" s="252">
        <v>36.236640135999998</v>
      </c>
      <c r="AT22" s="252">
        <v>36.461664145999997</v>
      </c>
      <c r="AU22" s="252">
        <v>36.869189145999997</v>
      </c>
      <c r="AV22" s="252">
        <v>36.940515146000003</v>
      </c>
      <c r="AW22" s="252">
        <v>36.441146936000003</v>
      </c>
      <c r="AX22" s="252">
        <v>36.604405145999998</v>
      </c>
      <c r="AY22" s="252">
        <v>36.414045145999999</v>
      </c>
      <c r="AZ22" s="252">
        <v>36.455456146000003</v>
      </c>
      <c r="BA22" s="252">
        <v>37.079100146000002</v>
      </c>
      <c r="BB22" s="252">
        <v>37.296224146</v>
      </c>
      <c r="BC22" s="252">
        <v>37.162021324000001</v>
      </c>
      <c r="BD22" s="252">
        <v>37.685797010999998</v>
      </c>
      <c r="BE22" s="252">
        <v>37.867994336999999</v>
      </c>
      <c r="BF22" s="252">
        <v>37.91190452</v>
      </c>
      <c r="BG22" s="252">
        <v>37.907296746</v>
      </c>
      <c r="BH22" s="252">
        <v>37.677882558</v>
      </c>
      <c r="BI22" s="252">
        <v>37.908967806</v>
      </c>
      <c r="BJ22" s="409">
        <v>37.777444656999997</v>
      </c>
      <c r="BK22" s="409">
        <v>37.388646283999996</v>
      </c>
      <c r="BL22" s="409">
        <v>37.381028419000003</v>
      </c>
      <c r="BM22" s="409">
        <v>37.424300254999999</v>
      </c>
      <c r="BN22" s="409">
        <v>37.472171879000001</v>
      </c>
      <c r="BO22" s="409">
        <v>37.802933510999999</v>
      </c>
      <c r="BP22" s="409">
        <v>38.029399802999997</v>
      </c>
      <c r="BQ22" s="409">
        <v>38.380384831000001</v>
      </c>
      <c r="BR22" s="409">
        <v>38.606594037000001</v>
      </c>
      <c r="BS22" s="409">
        <v>38.703849427000002</v>
      </c>
      <c r="BT22" s="409">
        <v>38.576760169000003</v>
      </c>
      <c r="BU22" s="409">
        <v>38.463024363999999</v>
      </c>
      <c r="BV22" s="409">
        <v>38.432527311000001</v>
      </c>
    </row>
    <row r="23" spans="1:74" ht="11.1" customHeight="1" x14ac:dyDescent="0.2">
      <c r="C23" s="223"/>
      <c r="D23" s="223"/>
      <c r="E23" s="223"/>
      <c r="F23" s="223"/>
      <c r="G23" s="223"/>
      <c r="H23" s="223"/>
      <c r="I23" s="223"/>
      <c r="J23" s="223"/>
      <c r="K23" s="223"/>
      <c r="L23" s="223"/>
      <c r="M23" s="223"/>
      <c r="N23" s="223"/>
      <c r="O23" s="223"/>
      <c r="P23" s="223"/>
      <c r="Q23" s="223"/>
      <c r="R23" s="223"/>
      <c r="S23" s="223"/>
      <c r="T23" s="223"/>
      <c r="U23" s="223"/>
      <c r="V23" s="223"/>
      <c r="W23" s="223"/>
      <c r="X23" s="223"/>
      <c r="Y23" s="223"/>
      <c r="Z23" s="223"/>
      <c r="AA23" s="223"/>
      <c r="AB23" s="223"/>
      <c r="AC23" s="223"/>
      <c r="AD23" s="223"/>
      <c r="AE23" s="223"/>
      <c r="AF23" s="223"/>
      <c r="AG23" s="223"/>
      <c r="AH23" s="223"/>
      <c r="AI23" s="223"/>
      <c r="AJ23" s="223"/>
      <c r="AK23" s="223"/>
      <c r="AL23" s="223"/>
      <c r="AM23" s="223"/>
      <c r="AN23" s="223"/>
      <c r="AO23" s="223"/>
      <c r="AP23" s="223"/>
      <c r="AQ23" s="223"/>
      <c r="AR23" s="223"/>
      <c r="AS23" s="223"/>
      <c r="AT23" s="223"/>
      <c r="AU23" s="223"/>
      <c r="AV23" s="223"/>
      <c r="AW23" s="223"/>
      <c r="AX23" s="223"/>
      <c r="AY23" s="648"/>
      <c r="AZ23" s="648"/>
      <c r="BA23" s="648"/>
      <c r="BB23" s="648"/>
      <c r="BC23" s="648"/>
      <c r="BD23" s="648"/>
      <c r="BE23" s="648"/>
      <c r="BF23" s="648"/>
      <c r="BG23" s="648"/>
      <c r="BH23" s="648"/>
      <c r="BI23" s="648"/>
      <c r="BJ23" s="492"/>
      <c r="BK23" s="492"/>
      <c r="BL23" s="492"/>
      <c r="BM23" s="492"/>
      <c r="BN23" s="492"/>
      <c r="BO23" s="492"/>
      <c r="BP23" s="492"/>
      <c r="BQ23" s="492"/>
      <c r="BR23" s="492"/>
      <c r="BS23" s="492"/>
      <c r="BT23" s="492"/>
      <c r="BU23" s="492"/>
      <c r="BV23" s="492"/>
    </row>
    <row r="24" spans="1:74" ht="11.1" customHeight="1" x14ac:dyDescent="0.2">
      <c r="B24" s="254" t="s">
        <v>351</v>
      </c>
      <c r="C24" s="252"/>
      <c r="D24" s="252"/>
      <c r="E24" s="252"/>
      <c r="F24" s="252"/>
      <c r="G24" s="252"/>
      <c r="H24" s="252"/>
      <c r="I24" s="252"/>
      <c r="J24" s="252"/>
      <c r="K24" s="252"/>
      <c r="L24" s="252"/>
      <c r="M24" s="252"/>
      <c r="N24" s="252"/>
      <c r="O24" s="252"/>
      <c r="P24" s="252"/>
      <c r="Q24" s="252"/>
      <c r="R24" s="252"/>
      <c r="S24" s="252"/>
      <c r="T24" s="252"/>
      <c r="U24" s="252"/>
      <c r="V24" s="252"/>
      <c r="W24" s="252"/>
      <c r="X24" s="252"/>
      <c r="Y24" s="252"/>
      <c r="Z24" s="252"/>
      <c r="AA24" s="252"/>
      <c r="AB24" s="252"/>
      <c r="AC24" s="252"/>
      <c r="AD24" s="252"/>
      <c r="AE24" s="252"/>
      <c r="AF24" s="252"/>
      <c r="AG24" s="252"/>
      <c r="AH24" s="252"/>
      <c r="AI24" s="252"/>
      <c r="AJ24" s="252"/>
      <c r="AK24" s="252"/>
      <c r="AL24" s="252"/>
      <c r="AM24" s="252"/>
      <c r="AN24" s="252"/>
      <c r="AO24" s="252"/>
      <c r="AP24" s="252"/>
      <c r="AQ24" s="252"/>
      <c r="AR24" s="252"/>
      <c r="AS24" s="252"/>
      <c r="AT24" s="252"/>
      <c r="AU24" s="252"/>
      <c r="AV24" s="252"/>
      <c r="AW24" s="252"/>
      <c r="AX24" s="252"/>
      <c r="AY24" s="252"/>
      <c r="AZ24" s="252"/>
      <c r="BA24" s="252"/>
      <c r="BB24" s="252"/>
      <c r="BC24" s="252"/>
      <c r="BD24" s="252"/>
      <c r="BE24" s="252"/>
      <c r="BF24" s="252"/>
      <c r="BG24" s="252"/>
      <c r="BH24" s="252"/>
      <c r="BI24" s="252"/>
      <c r="BJ24" s="409"/>
      <c r="BK24" s="409"/>
      <c r="BL24" s="409"/>
      <c r="BM24" s="409"/>
      <c r="BN24" s="409"/>
      <c r="BO24" s="409"/>
      <c r="BP24" s="409"/>
      <c r="BQ24" s="409"/>
      <c r="BR24" s="409"/>
      <c r="BS24" s="409"/>
      <c r="BT24" s="409"/>
      <c r="BU24" s="409"/>
      <c r="BV24" s="409"/>
    </row>
    <row r="25" spans="1:74" ht="11.1" customHeight="1" x14ac:dyDescent="0.2">
      <c r="A25" s="162" t="s">
        <v>715</v>
      </c>
      <c r="B25" s="173" t="s">
        <v>716</v>
      </c>
      <c r="C25" s="252">
        <v>6.7941623360000003</v>
      </c>
      <c r="D25" s="252">
        <v>6.4679618177</v>
      </c>
      <c r="E25" s="252">
        <v>5.3083217157</v>
      </c>
      <c r="F25" s="252">
        <v>5.2148765714999996</v>
      </c>
      <c r="G25" s="252">
        <v>5.1862650902</v>
      </c>
      <c r="H25" s="252">
        <v>5.1356931207000001</v>
      </c>
      <c r="I25" s="252">
        <v>5.1857802244000002</v>
      </c>
      <c r="J25" s="252">
        <v>5.1646399912999996</v>
      </c>
      <c r="K25" s="252">
        <v>5.3151147412000004</v>
      </c>
      <c r="L25" s="252">
        <v>5.3140780314000002</v>
      </c>
      <c r="M25" s="252">
        <v>5.7608931147</v>
      </c>
      <c r="N25" s="252">
        <v>5.8583078812</v>
      </c>
      <c r="O25" s="252">
        <v>6.1545718191000001</v>
      </c>
      <c r="P25" s="252">
        <v>6.4526020757999998</v>
      </c>
      <c r="Q25" s="252">
        <v>6.42</v>
      </c>
      <c r="R25" s="252">
        <v>6.67</v>
      </c>
      <c r="S25" s="252">
        <v>6.57</v>
      </c>
      <c r="T25" s="252">
        <v>6.52</v>
      </c>
      <c r="U25" s="252">
        <v>6.47</v>
      </c>
      <c r="V25" s="252">
        <v>6.72</v>
      </c>
      <c r="W25" s="252">
        <v>6.47</v>
      </c>
      <c r="X25" s="252">
        <v>6.35</v>
      </c>
      <c r="Y25" s="252">
        <v>6.2299728919000001</v>
      </c>
      <c r="Z25" s="252">
        <v>6.3499999536000002</v>
      </c>
      <c r="AA25" s="252">
        <v>6.2989742055000004</v>
      </c>
      <c r="AB25" s="252">
        <v>6.1988875787</v>
      </c>
      <c r="AC25" s="252">
        <v>6.3491804700000003</v>
      </c>
      <c r="AD25" s="252">
        <v>6.3919495920999996</v>
      </c>
      <c r="AE25" s="252">
        <v>6.4158159075999999</v>
      </c>
      <c r="AF25" s="252">
        <v>5.9555870687999999</v>
      </c>
      <c r="AG25" s="252">
        <v>5.8745024894000002</v>
      </c>
      <c r="AH25" s="252">
        <v>5.4138141097999997</v>
      </c>
      <c r="AI25" s="252">
        <v>5.2741180770999998</v>
      </c>
      <c r="AJ25" s="252">
        <v>5.4032164718000004</v>
      </c>
      <c r="AK25" s="252">
        <v>4.8929567092999999</v>
      </c>
      <c r="AL25" s="252">
        <v>5.1021724496000003</v>
      </c>
      <c r="AM25" s="252">
        <v>5.3016802614999996</v>
      </c>
      <c r="AN25" s="252">
        <v>5.1918455595999999</v>
      </c>
      <c r="AO25" s="252">
        <v>4.9511851777000002</v>
      </c>
      <c r="AP25" s="252">
        <v>5.0304911159000003</v>
      </c>
      <c r="AQ25" s="252">
        <v>4.8916316562000004</v>
      </c>
      <c r="AR25" s="252">
        <v>4.9763542981000004</v>
      </c>
      <c r="AS25" s="252">
        <v>5.275382757</v>
      </c>
      <c r="AT25" s="252">
        <v>5.5200184514000004</v>
      </c>
      <c r="AU25" s="252">
        <v>5.7290741030000003</v>
      </c>
      <c r="AV25" s="252">
        <v>5.7677658624000001</v>
      </c>
      <c r="AW25" s="252">
        <v>5.5035531514000002</v>
      </c>
      <c r="AX25" s="252">
        <v>5.3283170086</v>
      </c>
      <c r="AY25" s="252">
        <v>5.2980101510999997</v>
      </c>
      <c r="AZ25" s="252">
        <v>5.2307599452</v>
      </c>
      <c r="BA25" s="252">
        <v>5.3181391282000003</v>
      </c>
      <c r="BB25" s="252">
        <v>5.4023279283000001</v>
      </c>
      <c r="BC25" s="252">
        <v>5.0532184208000004</v>
      </c>
      <c r="BD25" s="252">
        <v>5.1035695650999999</v>
      </c>
      <c r="BE25" s="252">
        <v>5.1740117072</v>
      </c>
      <c r="BF25" s="252">
        <v>5.2540280501999996</v>
      </c>
      <c r="BG25" s="252">
        <v>5.1551502809</v>
      </c>
      <c r="BH25" s="252">
        <v>5.2039826194999996</v>
      </c>
      <c r="BI25" s="252">
        <v>5.213160105</v>
      </c>
      <c r="BJ25" s="493">
        <v>5.2184079928999996</v>
      </c>
      <c r="BK25" s="493">
        <v>5.1689181313999999</v>
      </c>
      <c r="BL25" s="493">
        <v>5.1748010559999997</v>
      </c>
      <c r="BM25" s="493">
        <v>5.1800042317999999</v>
      </c>
      <c r="BN25" s="493">
        <v>5.2159020041000002</v>
      </c>
      <c r="BO25" s="493">
        <v>5.2218846382999997</v>
      </c>
      <c r="BP25" s="493">
        <v>5.2274725399999999</v>
      </c>
      <c r="BQ25" s="493">
        <v>5.2531874200999997</v>
      </c>
      <c r="BR25" s="493">
        <v>5.2784338862000002</v>
      </c>
      <c r="BS25" s="493">
        <v>5.2995039927000001</v>
      </c>
      <c r="BT25" s="493">
        <v>5.3235608643000001</v>
      </c>
      <c r="BU25" s="493">
        <v>5.3477258671000003</v>
      </c>
      <c r="BV25" s="493">
        <v>5.3731248309000001</v>
      </c>
    </row>
    <row r="26" spans="1:74" ht="11.1" customHeight="1" x14ac:dyDescent="0.2">
      <c r="A26" s="162" t="s">
        <v>717</v>
      </c>
      <c r="B26" s="173" t="s">
        <v>718</v>
      </c>
      <c r="C26" s="252">
        <v>2.8977571960000001</v>
      </c>
      <c r="D26" s="252">
        <v>2.9034938019999998</v>
      </c>
      <c r="E26" s="252">
        <v>2.8946216152000002</v>
      </c>
      <c r="F26" s="252">
        <v>2.9008322466999998</v>
      </c>
      <c r="G26" s="252">
        <v>2.8952409504999999</v>
      </c>
      <c r="H26" s="252">
        <v>2.8924525702000001</v>
      </c>
      <c r="I26" s="252">
        <v>2.8891690240000001</v>
      </c>
      <c r="J26" s="252">
        <v>2.8924711121</v>
      </c>
      <c r="K26" s="252">
        <v>2.8931648176999998</v>
      </c>
      <c r="L26" s="252">
        <v>2.898292165</v>
      </c>
      <c r="M26" s="252">
        <v>2.8995343830999998</v>
      </c>
      <c r="N26" s="252">
        <v>2.8948234579999998</v>
      </c>
      <c r="O26" s="252">
        <v>2.8966666828999998</v>
      </c>
      <c r="P26" s="252">
        <v>2.8950511751999999</v>
      </c>
      <c r="Q26" s="252">
        <v>2.899346</v>
      </c>
      <c r="R26" s="252">
        <v>2.9003739999999998</v>
      </c>
      <c r="S26" s="252">
        <v>2.8978389999999998</v>
      </c>
      <c r="T26" s="252">
        <v>2.901697</v>
      </c>
      <c r="U26" s="252">
        <v>2.9079619999999999</v>
      </c>
      <c r="V26" s="252">
        <v>2.912013</v>
      </c>
      <c r="W26" s="252">
        <v>2.906447</v>
      </c>
      <c r="X26" s="252">
        <v>2.9028649999999998</v>
      </c>
      <c r="Y26" s="252">
        <v>2.9043023627000002</v>
      </c>
      <c r="Z26" s="252">
        <v>2.9033652187999999</v>
      </c>
      <c r="AA26" s="252">
        <v>2.9048619402</v>
      </c>
      <c r="AB26" s="252">
        <v>2.9053396223000001</v>
      </c>
      <c r="AC26" s="252">
        <v>2.9038601799000001</v>
      </c>
      <c r="AD26" s="252">
        <v>2.9143362014999998</v>
      </c>
      <c r="AE26" s="252">
        <v>2.919603972</v>
      </c>
      <c r="AF26" s="252">
        <v>2.9218758479</v>
      </c>
      <c r="AG26" s="252">
        <v>2.9275483249000001</v>
      </c>
      <c r="AH26" s="252">
        <v>2.9333033717000001</v>
      </c>
      <c r="AI26" s="252">
        <v>2.9318492757999999</v>
      </c>
      <c r="AJ26" s="252">
        <v>2.9361997153999999</v>
      </c>
      <c r="AK26" s="252">
        <v>2.9407648414000001</v>
      </c>
      <c r="AL26" s="252">
        <v>2.9437178649</v>
      </c>
      <c r="AM26" s="252">
        <v>2.9455157068000002</v>
      </c>
      <c r="AN26" s="252">
        <v>2.9461666781</v>
      </c>
      <c r="AO26" s="252">
        <v>2.9513605573000001</v>
      </c>
      <c r="AP26" s="252">
        <v>2.9546100493999998</v>
      </c>
      <c r="AQ26" s="252">
        <v>2.9492366025000001</v>
      </c>
      <c r="AR26" s="252">
        <v>2.9501485399999998</v>
      </c>
      <c r="AS26" s="252">
        <v>2.9529266814000001</v>
      </c>
      <c r="AT26" s="252">
        <v>2.9529942614000002</v>
      </c>
      <c r="AU26" s="252">
        <v>2.9426788300000002</v>
      </c>
      <c r="AV26" s="252">
        <v>2.9483752276000001</v>
      </c>
      <c r="AW26" s="252">
        <v>2.9459836823000001</v>
      </c>
      <c r="AX26" s="252">
        <v>2.9490740722000002</v>
      </c>
      <c r="AY26" s="252">
        <v>2.9454894914</v>
      </c>
      <c r="AZ26" s="252">
        <v>2.9367097326999998</v>
      </c>
      <c r="BA26" s="252">
        <v>2.9434379894</v>
      </c>
      <c r="BB26" s="252">
        <v>2.9087653124999999</v>
      </c>
      <c r="BC26" s="252">
        <v>2.9392554260999999</v>
      </c>
      <c r="BD26" s="252">
        <v>2.9372990393</v>
      </c>
      <c r="BE26" s="252">
        <v>2.9344037825</v>
      </c>
      <c r="BF26" s="252">
        <v>2.9337653586000001</v>
      </c>
      <c r="BG26" s="252">
        <v>2.9568194349999999</v>
      </c>
      <c r="BH26" s="252">
        <v>2.9626290016999999</v>
      </c>
      <c r="BI26" s="252">
        <v>2.9678782882000001</v>
      </c>
      <c r="BJ26" s="493">
        <v>2.9662938683000002</v>
      </c>
      <c r="BK26" s="493">
        <v>2.864942525</v>
      </c>
      <c r="BL26" s="493">
        <v>2.8607362144000001</v>
      </c>
      <c r="BM26" s="493">
        <v>2.8605472495000002</v>
      </c>
      <c r="BN26" s="493">
        <v>2.8560678167</v>
      </c>
      <c r="BO26" s="493">
        <v>2.8518047932999999</v>
      </c>
      <c r="BP26" s="493">
        <v>2.8498802271999999</v>
      </c>
      <c r="BQ26" s="493">
        <v>2.8470150573000002</v>
      </c>
      <c r="BR26" s="493">
        <v>2.8464495559</v>
      </c>
      <c r="BS26" s="493">
        <v>2.8702833738</v>
      </c>
      <c r="BT26" s="493">
        <v>2.8763741475</v>
      </c>
      <c r="BU26" s="493">
        <v>2.8817953368000002</v>
      </c>
      <c r="BV26" s="493">
        <v>2.8802666028999999</v>
      </c>
    </row>
    <row r="27" spans="1:74" ht="11.1" customHeight="1" x14ac:dyDescent="0.2">
      <c r="A27" s="162" t="s">
        <v>719</v>
      </c>
      <c r="B27" s="173" t="s">
        <v>720</v>
      </c>
      <c r="C27" s="252">
        <v>24.628838468000001</v>
      </c>
      <c r="D27" s="252">
        <v>24.504392379999999</v>
      </c>
      <c r="E27" s="252">
        <v>24.496108669000002</v>
      </c>
      <c r="F27" s="252">
        <v>24.525904182000001</v>
      </c>
      <c r="G27" s="252">
        <v>24.582296959000001</v>
      </c>
      <c r="H27" s="252">
        <v>24.579387309000001</v>
      </c>
      <c r="I27" s="252">
        <v>24.579998752000002</v>
      </c>
      <c r="J27" s="252">
        <v>24.574495896999998</v>
      </c>
      <c r="K27" s="252">
        <v>24.677318441000001</v>
      </c>
      <c r="L27" s="252">
        <v>24.622560803999999</v>
      </c>
      <c r="M27" s="252">
        <v>24.611094502</v>
      </c>
      <c r="N27" s="252">
        <v>24.551000661</v>
      </c>
      <c r="O27" s="252">
        <v>24.189362498000001</v>
      </c>
      <c r="P27" s="252">
        <v>24.035194748999999</v>
      </c>
      <c r="Q27" s="252">
        <v>24.1</v>
      </c>
      <c r="R27" s="252">
        <v>24.08</v>
      </c>
      <c r="S27" s="252">
        <v>23.954999999999998</v>
      </c>
      <c r="T27" s="252">
        <v>23.83</v>
      </c>
      <c r="U27" s="252">
        <v>23.78</v>
      </c>
      <c r="V27" s="252">
        <v>23.73</v>
      </c>
      <c r="W27" s="252">
        <v>23.83</v>
      </c>
      <c r="X27" s="252">
        <v>23.58</v>
      </c>
      <c r="Y27" s="252">
        <v>23.729896745000001</v>
      </c>
      <c r="Z27" s="252">
        <v>23.609999827999999</v>
      </c>
      <c r="AA27" s="252">
        <v>23.556163854000001</v>
      </c>
      <c r="AB27" s="252">
        <v>23.555772799</v>
      </c>
      <c r="AC27" s="252">
        <v>23.55695935</v>
      </c>
      <c r="AD27" s="252">
        <v>23.648714206000001</v>
      </c>
      <c r="AE27" s="252">
        <v>23.644580120000001</v>
      </c>
      <c r="AF27" s="252">
        <v>23.567537083000001</v>
      </c>
      <c r="AG27" s="252">
        <v>23.562949186000001</v>
      </c>
      <c r="AH27" s="252">
        <v>23.732882518</v>
      </c>
      <c r="AI27" s="252">
        <v>23.284032647</v>
      </c>
      <c r="AJ27" s="252">
        <v>23.430583812999998</v>
      </c>
      <c r="AK27" s="252">
        <v>23.426278449000002</v>
      </c>
      <c r="AL27" s="252">
        <v>23.394109686</v>
      </c>
      <c r="AM27" s="252">
        <v>23.702804032</v>
      </c>
      <c r="AN27" s="252">
        <v>24.201987762000002</v>
      </c>
      <c r="AO27" s="252">
        <v>23.897454265</v>
      </c>
      <c r="AP27" s="252">
        <v>23.859898834999999</v>
      </c>
      <c r="AQ27" s="252">
        <v>23.889131741</v>
      </c>
      <c r="AR27" s="252">
        <v>23.888497162</v>
      </c>
      <c r="AS27" s="252">
        <v>23.756690561999999</v>
      </c>
      <c r="AT27" s="252">
        <v>23.786987286999999</v>
      </c>
      <c r="AU27" s="252">
        <v>24.013247066999998</v>
      </c>
      <c r="AV27" s="252">
        <v>23.808858910000001</v>
      </c>
      <c r="AW27" s="252">
        <v>23.545463166000001</v>
      </c>
      <c r="AX27" s="252">
        <v>23.932608919</v>
      </c>
      <c r="AY27" s="252">
        <v>23.731500357000002</v>
      </c>
      <c r="AZ27" s="252">
        <v>23.697530321999999</v>
      </c>
      <c r="BA27" s="252">
        <v>24.153422882000001</v>
      </c>
      <c r="BB27" s="252">
        <v>23.943906759000001</v>
      </c>
      <c r="BC27" s="252">
        <v>24.197526152999998</v>
      </c>
      <c r="BD27" s="252">
        <v>24.499131395999999</v>
      </c>
      <c r="BE27" s="252">
        <v>24.551584510000001</v>
      </c>
      <c r="BF27" s="252">
        <v>24.452206590999999</v>
      </c>
      <c r="BG27" s="252">
        <v>24.583030283999999</v>
      </c>
      <c r="BH27" s="252">
        <v>24.378388379</v>
      </c>
      <c r="BI27" s="252">
        <v>24.673961606999999</v>
      </c>
      <c r="BJ27" s="493">
        <v>24.625298139000002</v>
      </c>
      <c r="BK27" s="493">
        <v>24.655806343999998</v>
      </c>
      <c r="BL27" s="493">
        <v>24.62712973</v>
      </c>
      <c r="BM27" s="493">
        <v>24.642115519000001</v>
      </c>
      <c r="BN27" s="493">
        <v>24.634697179</v>
      </c>
      <c r="BO27" s="493">
        <v>24.894977568000002</v>
      </c>
      <c r="BP27" s="493">
        <v>25.245314232999998</v>
      </c>
      <c r="BQ27" s="493">
        <v>25.602464522999998</v>
      </c>
      <c r="BR27" s="493">
        <v>25.630783558000001</v>
      </c>
      <c r="BS27" s="493">
        <v>25.642879633</v>
      </c>
      <c r="BT27" s="493">
        <v>25.565731988</v>
      </c>
      <c r="BU27" s="493">
        <v>25.497145796000002</v>
      </c>
      <c r="BV27" s="493">
        <v>25.515275566</v>
      </c>
    </row>
    <row r="28" spans="1:74" ht="11.1" customHeight="1" x14ac:dyDescent="0.2">
      <c r="A28" s="162" t="s">
        <v>734</v>
      </c>
      <c r="B28" s="173" t="s">
        <v>89</v>
      </c>
      <c r="C28" s="252">
        <v>34.320757999999998</v>
      </c>
      <c r="D28" s="252">
        <v>33.875847999999998</v>
      </c>
      <c r="E28" s="252">
        <v>32.699052000000002</v>
      </c>
      <c r="F28" s="252">
        <v>32.641613</v>
      </c>
      <c r="G28" s="252">
        <v>32.663803000000001</v>
      </c>
      <c r="H28" s="252">
        <v>32.607532999999997</v>
      </c>
      <c r="I28" s="252">
        <v>32.654947999999997</v>
      </c>
      <c r="J28" s="252">
        <v>32.631607000000002</v>
      </c>
      <c r="K28" s="252">
        <v>32.885598000000002</v>
      </c>
      <c r="L28" s="252">
        <v>32.834930999999997</v>
      </c>
      <c r="M28" s="252">
        <v>33.271521999999997</v>
      </c>
      <c r="N28" s="252">
        <v>33.304132000000003</v>
      </c>
      <c r="O28" s="252">
        <v>33.240600999999998</v>
      </c>
      <c r="P28" s="252">
        <v>33.382848000000003</v>
      </c>
      <c r="Q28" s="252">
        <v>33.419345999999997</v>
      </c>
      <c r="R28" s="252">
        <v>33.650373999999999</v>
      </c>
      <c r="S28" s="252">
        <v>33.422839000000003</v>
      </c>
      <c r="T28" s="252">
        <v>33.251697</v>
      </c>
      <c r="U28" s="252">
        <v>33.157961999999998</v>
      </c>
      <c r="V28" s="252">
        <v>33.362012999999997</v>
      </c>
      <c r="W28" s="252">
        <v>33.206446999999997</v>
      </c>
      <c r="X28" s="252">
        <v>32.832864999999998</v>
      </c>
      <c r="Y28" s="252">
        <v>32.864172000000003</v>
      </c>
      <c r="Z28" s="252">
        <v>32.863365000000002</v>
      </c>
      <c r="AA28" s="252">
        <v>32.76</v>
      </c>
      <c r="AB28" s="252">
        <v>32.659999999999997</v>
      </c>
      <c r="AC28" s="252">
        <v>32.81</v>
      </c>
      <c r="AD28" s="252">
        <v>32.954999999999998</v>
      </c>
      <c r="AE28" s="252">
        <v>32.979999999999997</v>
      </c>
      <c r="AF28" s="252">
        <v>32.445</v>
      </c>
      <c r="AG28" s="252">
        <v>32.365000000000002</v>
      </c>
      <c r="AH28" s="252">
        <v>32.08</v>
      </c>
      <c r="AI28" s="252">
        <v>31.49</v>
      </c>
      <c r="AJ28" s="252">
        <v>31.77</v>
      </c>
      <c r="AK28" s="252">
        <v>31.26</v>
      </c>
      <c r="AL28" s="252">
        <v>31.44</v>
      </c>
      <c r="AM28" s="252">
        <v>31.95</v>
      </c>
      <c r="AN28" s="252">
        <v>32.340000000000003</v>
      </c>
      <c r="AO28" s="252">
        <v>31.8</v>
      </c>
      <c r="AP28" s="252">
        <v>31.844999999999999</v>
      </c>
      <c r="AQ28" s="252">
        <v>31.73</v>
      </c>
      <c r="AR28" s="252">
        <v>31.815000000000001</v>
      </c>
      <c r="AS28" s="252">
        <v>31.984999999999999</v>
      </c>
      <c r="AT28" s="252">
        <v>32.26</v>
      </c>
      <c r="AU28" s="252">
        <v>32.685000000000002</v>
      </c>
      <c r="AV28" s="252">
        <v>32.524999999999999</v>
      </c>
      <c r="AW28" s="252">
        <v>31.995000000000001</v>
      </c>
      <c r="AX28" s="252">
        <v>32.21</v>
      </c>
      <c r="AY28" s="252">
        <v>31.975000000000001</v>
      </c>
      <c r="AZ28" s="252">
        <v>31.864999999999998</v>
      </c>
      <c r="BA28" s="252">
        <v>32.414999999999999</v>
      </c>
      <c r="BB28" s="252">
        <v>32.255000000000003</v>
      </c>
      <c r="BC28" s="252">
        <v>32.19</v>
      </c>
      <c r="BD28" s="252">
        <v>32.54</v>
      </c>
      <c r="BE28" s="252">
        <v>32.659999999999997</v>
      </c>
      <c r="BF28" s="252">
        <v>32.64</v>
      </c>
      <c r="BG28" s="252">
        <v>32.695</v>
      </c>
      <c r="BH28" s="252">
        <v>32.545000000000002</v>
      </c>
      <c r="BI28" s="252">
        <v>32.854999999999997</v>
      </c>
      <c r="BJ28" s="409">
        <v>32.81</v>
      </c>
      <c r="BK28" s="409">
        <v>32.689667</v>
      </c>
      <c r="BL28" s="409">
        <v>32.662666999999999</v>
      </c>
      <c r="BM28" s="409">
        <v>32.682667000000002</v>
      </c>
      <c r="BN28" s="409">
        <v>32.706667000000003</v>
      </c>
      <c r="BO28" s="409">
        <v>32.968667000000003</v>
      </c>
      <c r="BP28" s="409">
        <v>33.322667000000003</v>
      </c>
      <c r="BQ28" s="409">
        <v>33.702666999999998</v>
      </c>
      <c r="BR28" s="409">
        <v>33.755667000000003</v>
      </c>
      <c r="BS28" s="409">
        <v>33.812666999999998</v>
      </c>
      <c r="BT28" s="409">
        <v>33.765667000000001</v>
      </c>
      <c r="BU28" s="409">
        <v>33.726666999999999</v>
      </c>
      <c r="BV28" s="409">
        <v>33.768667000000001</v>
      </c>
    </row>
    <row r="29" spans="1:74" ht="11.1" customHeight="1" x14ac:dyDescent="0.2">
      <c r="B29" s="172"/>
      <c r="C29" s="252"/>
      <c r="D29" s="252"/>
      <c r="E29" s="252"/>
      <c r="F29" s="252"/>
      <c r="G29" s="252"/>
      <c r="H29" s="252"/>
      <c r="I29" s="252"/>
      <c r="J29" s="252"/>
      <c r="K29" s="252"/>
      <c r="L29" s="252"/>
      <c r="M29" s="252"/>
      <c r="N29" s="252"/>
      <c r="O29" s="252"/>
      <c r="P29" s="252"/>
      <c r="Q29" s="252"/>
      <c r="R29" s="252"/>
      <c r="S29" s="252"/>
      <c r="T29" s="252"/>
      <c r="U29" s="252"/>
      <c r="V29" s="252"/>
      <c r="W29" s="252"/>
      <c r="X29" s="252"/>
      <c r="Y29" s="252"/>
      <c r="Z29" s="252"/>
      <c r="AA29" s="252"/>
      <c r="AB29" s="252"/>
      <c r="AC29" s="252"/>
      <c r="AD29" s="252"/>
      <c r="AE29" s="252"/>
      <c r="AF29" s="252"/>
      <c r="AG29" s="252"/>
      <c r="AH29" s="252"/>
      <c r="AI29" s="252"/>
      <c r="AJ29" s="252"/>
      <c r="AK29" s="252"/>
      <c r="AL29" s="252"/>
      <c r="AM29" s="252"/>
      <c r="AN29" s="252"/>
      <c r="AO29" s="252"/>
      <c r="AP29" s="252"/>
      <c r="AQ29" s="252"/>
      <c r="AR29" s="252"/>
      <c r="AS29" s="252"/>
      <c r="AT29" s="252"/>
      <c r="AU29" s="252"/>
      <c r="AV29" s="252"/>
      <c r="AW29" s="252"/>
      <c r="AX29" s="252"/>
      <c r="AY29" s="252"/>
      <c r="AZ29" s="252"/>
      <c r="BA29" s="252"/>
      <c r="BB29" s="252"/>
      <c r="BC29" s="252"/>
      <c r="BD29" s="252"/>
      <c r="BE29" s="252"/>
      <c r="BF29" s="252"/>
      <c r="BG29" s="252"/>
      <c r="BH29" s="252"/>
      <c r="BI29" s="252"/>
      <c r="BJ29" s="409"/>
      <c r="BK29" s="409"/>
      <c r="BL29" s="409"/>
      <c r="BM29" s="409"/>
      <c r="BN29" s="409"/>
      <c r="BO29" s="409"/>
      <c r="BP29" s="409"/>
      <c r="BQ29" s="409"/>
      <c r="BR29" s="409"/>
      <c r="BS29" s="409"/>
      <c r="BT29" s="409"/>
      <c r="BU29" s="409"/>
      <c r="BV29" s="409"/>
    </row>
    <row r="30" spans="1:74" ht="11.1" customHeight="1" x14ac:dyDescent="0.2">
      <c r="B30" s="254" t="s">
        <v>18</v>
      </c>
      <c r="C30" s="252"/>
      <c r="D30" s="252"/>
      <c r="E30" s="252"/>
      <c r="F30" s="252"/>
      <c r="G30" s="252"/>
      <c r="H30" s="252"/>
      <c r="I30" s="252"/>
      <c r="J30" s="252"/>
      <c r="K30" s="252"/>
      <c r="L30" s="252"/>
      <c r="M30" s="252"/>
      <c r="N30" s="252"/>
      <c r="O30" s="252"/>
      <c r="P30" s="252"/>
      <c r="Q30" s="252"/>
      <c r="R30" s="252"/>
      <c r="S30" s="252"/>
      <c r="T30" s="252"/>
      <c r="U30" s="252"/>
      <c r="V30" s="252"/>
      <c r="W30" s="252"/>
      <c r="X30" s="252"/>
      <c r="Y30" s="252"/>
      <c r="Z30" s="252"/>
      <c r="AA30" s="252"/>
      <c r="AB30" s="252"/>
      <c r="AC30" s="252"/>
      <c r="AD30" s="252"/>
      <c r="AE30" s="252"/>
      <c r="AF30" s="252"/>
      <c r="AG30" s="252"/>
      <c r="AH30" s="252"/>
      <c r="AI30" s="252"/>
      <c r="AJ30" s="252"/>
      <c r="AK30" s="252"/>
      <c r="AL30" s="252"/>
      <c r="AM30" s="252"/>
      <c r="AN30" s="252"/>
      <c r="AO30" s="252"/>
      <c r="AP30" s="252"/>
      <c r="AQ30" s="252"/>
      <c r="AR30" s="252"/>
      <c r="AS30" s="252"/>
      <c r="AT30" s="252"/>
      <c r="AU30" s="252"/>
      <c r="AV30" s="252"/>
      <c r="AW30" s="252"/>
      <c r="AX30" s="252"/>
      <c r="AY30" s="252"/>
      <c r="AZ30" s="252"/>
      <c r="BA30" s="252"/>
      <c r="BB30" s="252"/>
      <c r="BC30" s="252"/>
      <c r="BD30" s="252"/>
      <c r="BE30" s="252"/>
      <c r="BF30" s="252"/>
      <c r="BG30" s="252"/>
      <c r="BH30" s="252"/>
      <c r="BI30" s="252"/>
      <c r="BJ30" s="409"/>
      <c r="BK30" s="409"/>
      <c r="BL30" s="409"/>
      <c r="BM30" s="409"/>
      <c r="BN30" s="409"/>
      <c r="BO30" s="409"/>
      <c r="BP30" s="409"/>
      <c r="BQ30" s="409"/>
      <c r="BR30" s="409"/>
      <c r="BS30" s="409"/>
      <c r="BT30" s="409"/>
      <c r="BU30" s="409"/>
      <c r="BV30" s="409"/>
    </row>
    <row r="31" spans="1:74" ht="11.1" customHeight="1" x14ac:dyDescent="0.2">
      <c r="A31" s="162" t="s">
        <v>721</v>
      </c>
      <c r="B31" s="173" t="s">
        <v>716</v>
      </c>
      <c r="C31" s="252">
        <v>0</v>
      </c>
      <c r="D31" s="252">
        <v>0</v>
      </c>
      <c r="E31" s="252">
        <v>0</v>
      </c>
      <c r="F31" s="252">
        <v>0</v>
      </c>
      <c r="G31" s="252">
        <v>0</v>
      </c>
      <c r="H31" s="252">
        <v>0</v>
      </c>
      <c r="I31" s="252">
        <v>0</v>
      </c>
      <c r="J31" s="252">
        <v>0</v>
      </c>
      <c r="K31" s="252">
        <v>0</v>
      </c>
      <c r="L31" s="252">
        <v>4.9369120689999997E-2</v>
      </c>
      <c r="M31" s="252">
        <v>0</v>
      </c>
      <c r="N31" s="252">
        <v>0</v>
      </c>
      <c r="O31" s="252">
        <v>0</v>
      </c>
      <c r="P31" s="252">
        <v>0</v>
      </c>
      <c r="Q31" s="252">
        <v>0</v>
      </c>
      <c r="R31" s="252">
        <v>0</v>
      </c>
      <c r="S31" s="252">
        <v>0</v>
      </c>
      <c r="T31" s="252">
        <v>0</v>
      </c>
      <c r="U31" s="252">
        <v>0</v>
      </c>
      <c r="V31" s="252">
        <v>0.05</v>
      </c>
      <c r="W31" s="252">
        <v>0</v>
      </c>
      <c r="X31" s="252">
        <v>0</v>
      </c>
      <c r="Y31" s="252">
        <v>0</v>
      </c>
      <c r="Z31" s="252">
        <v>0</v>
      </c>
      <c r="AA31" s="252">
        <v>0</v>
      </c>
      <c r="AB31" s="252">
        <v>0</v>
      </c>
      <c r="AC31" s="252">
        <v>0</v>
      </c>
      <c r="AD31" s="252">
        <v>0</v>
      </c>
      <c r="AE31" s="252">
        <v>0</v>
      </c>
      <c r="AF31" s="252">
        <v>0</v>
      </c>
      <c r="AG31" s="252">
        <v>0</v>
      </c>
      <c r="AH31" s="252">
        <v>0</v>
      </c>
      <c r="AI31" s="252">
        <v>0</v>
      </c>
      <c r="AJ31" s="252">
        <v>0</v>
      </c>
      <c r="AK31" s="252">
        <v>0</v>
      </c>
      <c r="AL31" s="252">
        <v>0</v>
      </c>
      <c r="AM31" s="252">
        <v>0</v>
      </c>
      <c r="AN31" s="252">
        <v>0</v>
      </c>
      <c r="AO31" s="252">
        <v>0</v>
      </c>
      <c r="AP31" s="252">
        <v>0</v>
      </c>
      <c r="AQ31" s="252">
        <v>0</v>
      </c>
      <c r="AR31" s="252">
        <v>0</v>
      </c>
      <c r="AS31" s="252">
        <v>0</v>
      </c>
      <c r="AT31" s="252">
        <v>0</v>
      </c>
      <c r="AU31" s="252">
        <v>0</v>
      </c>
      <c r="AV31" s="252">
        <v>0</v>
      </c>
      <c r="AW31" s="252">
        <v>0</v>
      </c>
      <c r="AX31" s="252">
        <v>0</v>
      </c>
      <c r="AY31" s="252">
        <v>0</v>
      </c>
      <c r="AZ31" s="252">
        <v>0</v>
      </c>
      <c r="BA31" s="252">
        <v>5.6593259669000001E-2</v>
      </c>
      <c r="BB31" s="252">
        <v>1.5097242937999999E-2</v>
      </c>
      <c r="BC31" s="252">
        <v>0</v>
      </c>
      <c r="BD31" s="252">
        <v>0</v>
      </c>
      <c r="BE31" s="252">
        <v>0</v>
      </c>
      <c r="BF31" s="252">
        <v>0</v>
      </c>
      <c r="BG31" s="252">
        <v>0</v>
      </c>
      <c r="BH31" s="252">
        <v>0</v>
      </c>
      <c r="BI31" s="252">
        <v>0</v>
      </c>
      <c r="BJ31" s="493">
        <v>0</v>
      </c>
      <c r="BK31" s="493">
        <v>0</v>
      </c>
      <c r="BL31" s="493">
        <v>0</v>
      </c>
      <c r="BM31" s="493">
        <v>0</v>
      </c>
      <c r="BN31" s="493">
        <v>0</v>
      </c>
      <c r="BO31" s="493">
        <v>0</v>
      </c>
      <c r="BP31" s="493">
        <v>0</v>
      </c>
      <c r="BQ31" s="493">
        <v>0</v>
      </c>
      <c r="BR31" s="493">
        <v>0</v>
      </c>
      <c r="BS31" s="493">
        <v>0</v>
      </c>
      <c r="BT31" s="493">
        <v>0</v>
      </c>
      <c r="BU31" s="493">
        <v>0</v>
      </c>
      <c r="BV31" s="493">
        <v>0</v>
      </c>
    </row>
    <row r="32" spans="1:74" ht="11.1" customHeight="1" x14ac:dyDescent="0.2">
      <c r="A32" s="162" t="s">
        <v>722</v>
      </c>
      <c r="B32" s="173" t="s">
        <v>718</v>
      </c>
      <c r="C32" s="252">
        <v>0</v>
      </c>
      <c r="D32" s="252">
        <v>0</v>
      </c>
      <c r="E32" s="252">
        <v>0</v>
      </c>
      <c r="F32" s="252">
        <v>0</v>
      </c>
      <c r="G32" s="252">
        <v>0</v>
      </c>
      <c r="H32" s="252">
        <v>0</v>
      </c>
      <c r="I32" s="252">
        <v>0</v>
      </c>
      <c r="J32" s="252">
        <v>0</v>
      </c>
      <c r="K32" s="252">
        <v>0</v>
      </c>
      <c r="L32" s="252">
        <v>0</v>
      </c>
      <c r="M32" s="252">
        <v>0</v>
      </c>
      <c r="N32" s="252">
        <v>0</v>
      </c>
      <c r="O32" s="252">
        <v>0</v>
      </c>
      <c r="P32" s="252">
        <v>0</v>
      </c>
      <c r="Q32" s="252">
        <v>0</v>
      </c>
      <c r="R32" s="252">
        <v>0</v>
      </c>
      <c r="S32" s="252">
        <v>0</v>
      </c>
      <c r="T32" s="252">
        <v>0</v>
      </c>
      <c r="U32" s="252">
        <v>0</v>
      </c>
      <c r="V32" s="252">
        <v>0</v>
      </c>
      <c r="W32" s="252">
        <v>0</v>
      </c>
      <c r="X32" s="252">
        <v>0</v>
      </c>
      <c r="Y32" s="252">
        <v>0</v>
      </c>
      <c r="Z32" s="252">
        <v>0</v>
      </c>
      <c r="AA32" s="252">
        <v>0</v>
      </c>
      <c r="AB32" s="252">
        <v>0</v>
      </c>
      <c r="AC32" s="252">
        <v>0</v>
      </c>
      <c r="AD32" s="252">
        <v>0</v>
      </c>
      <c r="AE32" s="252">
        <v>0</v>
      </c>
      <c r="AF32" s="252">
        <v>0</v>
      </c>
      <c r="AG32" s="252">
        <v>0</v>
      </c>
      <c r="AH32" s="252">
        <v>0</v>
      </c>
      <c r="AI32" s="252">
        <v>0</v>
      </c>
      <c r="AJ32" s="252">
        <v>0</v>
      </c>
      <c r="AK32" s="252">
        <v>0</v>
      </c>
      <c r="AL32" s="252">
        <v>0</v>
      </c>
      <c r="AM32" s="252">
        <v>0</v>
      </c>
      <c r="AN32" s="252">
        <v>0</v>
      </c>
      <c r="AO32" s="252">
        <v>0</v>
      </c>
      <c r="AP32" s="252">
        <v>0</v>
      </c>
      <c r="AQ32" s="252">
        <v>0</v>
      </c>
      <c r="AR32" s="252">
        <v>0</v>
      </c>
      <c r="AS32" s="252">
        <v>0</v>
      </c>
      <c r="AT32" s="252">
        <v>0</v>
      </c>
      <c r="AU32" s="252">
        <v>0</v>
      </c>
      <c r="AV32" s="252">
        <v>0</v>
      </c>
      <c r="AW32" s="252">
        <v>0</v>
      </c>
      <c r="AX32" s="252">
        <v>0</v>
      </c>
      <c r="AY32" s="252">
        <v>0</v>
      </c>
      <c r="AZ32" s="252">
        <v>0</v>
      </c>
      <c r="BA32" s="252">
        <v>0</v>
      </c>
      <c r="BB32" s="252">
        <v>0</v>
      </c>
      <c r="BC32" s="252">
        <v>0</v>
      </c>
      <c r="BD32" s="252">
        <v>0</v>
      </c>
      <c r="BE32" s="252">
        <v>0</v>
      </c>
      <c r="BF32" s="252">
        <v>0</v>
      </c>
      <c r="BG32" s="252">
        <v>0</v>
      </c>
      <c r="BH32" s="252">
        <v>0</v>
      </c>
      <c r="BI32" s="252">
        <v>0</v>
      </c>
      <c r="BJ32" s="493">
        <v>0</v>
      </c>
      <c r="BK32" s="493">
        <v>0</v>
      </c>
      <c r="BL32" s="493">
        <v>0</v>
      </c>
      <c r="BM32" s="493">
        <v>0</v>
      </c>
      <c r="BN32" s="493">
        <v>0</v>
      </c>
      <c r="BO32" s="493">
        <v>0</v>
      </c>
      <c r="BP32" s="493">
        <v>0</v>
      </c>
      <c r="BQ32" s="493">
        <v>0</v>
      </c>
      <c r="BR32" s="493">
        <v>0</v>
      </c>
      <c r="BS32" s="493">
        <v>0</v>
      </c>
      <c r="BT32" s="493">
        <v>0</v>
      </c>
      <c r="BU32" s="493">
        <v>0</v>
      </c>
      <c r="BV32" s="493">
        <v>0</v>
      </c>
    </row>
    <row r="33" spans="1:74" ht="11.1" customHeight="1" x14ac:dyDescent="0.2">
      <c r="A33" s="162" t="s">
        <v>723</v>
      </c>
      <c r="B33" s="173" t="s">
        <v>720</v>
      </c>
      <c r="C33" s="252">
        <v>3.6705109999999999</v>
      </c>
      <c r="D33" s="252">
        <v>3.6369502100000002</v>
      </c>
      <c r="E33" s="252">
        <v>3.6280622299999998</v>
      </c>
      <c r="F33" s="252">
        <v>3.46793079</v>
      </c>
      <c r="G33" s="252">
        <v>3.4764770299999999</v>
      </c>
      <c r="H33" s="252">
        <v>2.7726547699999999</v>
      </c>
      <c r="I33" s="252">
        <v>2.5734279999999998</v>
      </c>
      <c r="J33" s="252">
        <v>2.416134</v>
      </c>
      <c r="K33" s="252">
        <v>2.619774</v>
      </c>
      <c r="L33" s="252">
        <v>2.8140398793000001</v>
      </c>
      <c r="M33" s="252">
        <v>2.497404</v>
      </c>
      <c r="N33" s="252">
        <v>2.4835310000000002</v>
      </c>
      <c r="O33" s="252">
        <v>2.2166730000000001</v>
      </c>
      <c r="P33" s="252">
        <v>2.0099909999999999</v>
      </c>
      <c r="Q33" s="252">
        <v>2.02</v>
      </c>
      <c r="R33" s="252">
        <v>2.02</v>
      </c>
      <c r="S33" s="252">
        <v>2.2200000000000002</v>
      </c>
      <c r="T33" s="252">
        <v>1.94</v>
      </c>
      <c r="U33" s="252">
        <v>1.95</v>
      </c>
      <c r="V33" s="252">
        <v>1.85</v>
      </c>
      <c r="W33" s="252">
        <v>2.08</v>
      </c>
      <c r="X33" s="252">
        <v>2.08</v>
      </c>
      <c r="Y33" s="252">
        <v>2.2998569999999998</v>
      </c>
      <c r="Z33" s="252">
        <v>2.5999997600000002</v>
      </c>
      <c r="AA33" s="252">
        <v>2.6946650000000001</v>
      </c>
      <c r="AB33" s="252">
        <v>2.6941389999999998</v>
      </c>
      <c r="AC33" s="252">
        <v>2.6957650000000002</v>
      </c>
      <c r="AD33" s="252">
        <v>2.3842729999999999</v>
      </c>
      <c r="AE33" s="252">
        <v>2.278492</v>
      </c>
      <c r="AF33" s="252">
        <v>1.97595912</v>
      </c>
      <c r="AG33" s="252">
        <v>1.769712</v>
      </c>
      <c r="AH33" s="252">
        <v>1.563345</v>
      </c>
      <c r="AI33" s="252">
        <v>1.6648810000000001</v>
      </c>
      <c r="AJ33" s="252">
        <v>1.9601139999999999</v>
      </c>
      <c r="AK33" s="252">
        <v>1.9550019999999999</v>
      </c>
      <c r="AL33" s="252">
        <v>1.9517659999999999</v>
      </c>
      <c r="AM33" s="252">
        <v>1.8498619999999999</v>
      </c>
      <c r="AN33" s="252">
        <v>2.0992060000000001</v>
      </c>
      <c r="AO33" s="252">
        <v>2.0933850000000001</v>
      </c>
      <c r="AP33" s="252">
        <v>2.0898050000000001</v>
      </c>
      <c r="AQ33" s="252">
        <v>2.0957180000000002</v>
      </c>
      <c r="AR33" s="252">
        <v>2.0947260000000001</v>
      </c>
      <c r="AS33" s="252">
        <v>1.9416900100000001</v>
      </c>
      <c r="AT33" s="252">
        <v>2.0416660000000002</v>
      </c>
      <c r="AU33" s="252">
        <v>2.1091410000000002</v>
      </c>
      <c r="AV33" s="252">
        <v>1.9278150000000001</v>
      </c>
      <c r="AW33" s="252">
        <v>1.8671832100000001</v>
      </c>
      <c r="AX33" s="252">
        <v>1.918925</v>
      </c>
      <c r="AY33" s="252">
        <v>1.9172849999999999</v>
      </c>
      <c r="AZ33" s="252">
        <v>1.7718739999999999</v>
      </c>
      <c r="BA33" s="252">
        <v>1.6506367403</v>
      </c>
      <c r="BB33" s="252">
        <v>1.3210087571</v>
      </c>
      <c r="BC33" s="252">
        <v>1.4568000000000001</v>
      </c>
      <c r="BD33" s="252">
        <v>1.3089999999999999</v>
      </c>
      <c r="BE33" s="252">
        <v>1.2622</v>
      </c>
      <c r="BF33" s="252">
        <v>1.2129000000000001</v>
      </c>
      <c r="BG33" s="252">
        <v>1.2875311</v>
      </c>
      <c r="BH33" s="252">
        <v>1.3810988</v>
      </c>
      <c r="BI33" s="252">
        <v>1.4753811999999999</v>
      </c>
      <c r="BJ33" s="493">
        <v>1.5771169</v>
      </c>
      <c r="BK33" s="493">
        <v>1.9299151999999999</v>
      </c>
      <c r="BL33" s="493">
        <v>1.9356256000000001</v>
      </c>
      <c r="BM33" s="493">
        <v>1.9369327999999999</v>
      </c>
      <c r="BN33" s="493">
        <v>1.9429504</v>
      </c>
      <c r="BO33" s="493">
        <v>1.8987632000000001</v>
      </c>
      <c r="BP33" s="493">
        <v>2.0520160000000001</v>
      </c>
      <c r="BQ33" s="493">
        <v>2.1062927999999999</v>
      </c>
      <c r="BR33" s="493">
        <v>1.9580096</v>
      </c>
      <c r="BS33" s="493">
        <v>1.933031846</v>
      </c>
      <c r="BT33" s="493">
        <v>2.0274451710000001</v>
      </c>
      <c r="BU33" s="493">
        <v>2.1225903490000002</v>
      </c>
      <c r="BV33" s="493">
        <v>2.2253677060000001</v>
      </c>
    </row>
    <row r="34" spans="1:74" ht="11.1" customHeight="1" x14ac:dyDescent="0.2">
      <c r="A34" s="162" t="s">
        <v>1053</v>
      </c>
      <c r="B34" s="173" t="s">
        <v>89</v>
      </c>
      <c r="C34" s="252">
        <v>3.6705109999999999</v>
      </c>
      <c r="D34" s="252">
        <v>3.6369502100000002</v>
      </c>
      <c r="E34" s="252">
        <v>3.6280622299999998</v>
      </c>
      <c r="F34" s="252">
        <v>3.46793079</v>
      </c>
      <c r="G34" s="252">
        <v>3.4764770299999999</v>
      </c>
      <c r="H34" s="252">
        <v>2.7726547699999999</v>
      </c>
      <c r="I34" s="252">
        <v>2.5734279999999998</v>
      </c>
      <c r="J34" s="252">
        <v>2.416134</v>
      </c>
      <c r="K34" s="252">
        <v>2.619774</v>
      </c>
      <c r="L34" s="252">
        <v>2.8634089999999999</v>
      </c>
      <c r="M34" s="252">
        <v>2.497404</v>
      </c>
      <c r="N34" s="252">
        <v>2.4835310000000002</v>
      </c>
      <c r="O34" s="252">
        <v>2.2166730000000001</v>
      </c>
      <c r="P34" s="252">
        <v>2.0099909999999999</v>
      </c>
      <c r="Q34" s="252">
        <v>2.02</v>
      </c>
      <c r="R34" s="252">
        <v>2.02</v>
      </c>
      <c r="S34" s="252">
        <v>2.2200000000000002</v>
      </c>
      <c r="T34" s="252">
        <v>1.94</v>
      </c>
      <c r="U34" s="252">
        <v>1.95</v>
      </c>
      <c r="V34" s="252">
        <v>1.9</v>
      </c>
      <c r="W34" s="252">
        <v>2.08</v>
      </c>
      <c r="X34" s="252">
        <v>2.08</v>
      </c>
      <c r="Y34" s="252">
        <v>2.2998569999999998</v>
      </c>
      <c r="Z34" s="252">
        <v>2.5999997600000002</v>
      </c>
      <c r="AA34" s="252">
        <v>2.6946650000000001</v>
      </c>
      <c r="AB34" s="252">
        <v>2.6941389999999998</v>
      </c>
      <c r="AC34" s="252">
        <v>2.6957650000000002</v>
      </c>
      <c r="AD34" s="252">
        <v>2.3842729999999999</v>
      </c>
      <c r="AE34" s="252">
        <v>2.278492</v>
      </c>
      <c r="AF34" s="252">
        <v>1.97595912</v>
      </c>
      <c r="AG34" s="252">
        <v>1.769712</v>
      </c>
      <c r="AH34" s="252">
        <v>1.563345</v>
      </c>
      <c r="AI34" s="252">
        <v>1.6648810000000001</v>
      </c>
      <c r="AJ34" s="252">
        <v>1.9601139999999999</v>
      </c>
      <c r="AK34" s="252">
        <v>1.9550019999999999</v>
      </c>
      <c r="AL34" s="252">
        <v>1.9517659999999999</v>
      </c>
      <c r="AM34" s="252">
        <v>1.8498619999999999</v>
      </c>
      <c r="AN34" s="252">
        <v>2.0992060000000001</v>
      </c>
      <c r="AO34" s="252">
        <v>2.0933850000000001</v>
      </c>
      <c r="AP34" s="252">
        <v>2.0898050000000001</v>
      </c>
      <c r="AQ34" s="252">
        <v>2.0957180000000002</v>
      </c>
      <c r="AR34" s="252">
        <v>2.0947260000000001</v>
      </c>
      <c r="AS34" s="252">
        <v>1.9416900100000001</v>
      </c>
      <c r="AT34" s="252">
        <v>2.0416660000000002</v>
      </c>
      <c r="AU34" s="252">
        <v>2.1091410000000002</v>
      </c>
      <c r="AV34" s="252">
        <v>1.9278150000000001</v>
      </c>
      <c r="AW34" s="252">
        <v>1.8671832100000001</v>
      </c>
      <c r="AX34" s="252">
        <v>1.918925</v>
      </c>
      <c r="AY34" s="252">
        <v>1.9172849999999999</v>
      </c>
      <c r="AZ34" s="252">
        <v>1.7718739999999999</v>
      </c>
      <c r="BA34" s="252">
        <v>1.70723</v>
      </c>
      <c r="BB34" s="252">
        <v>1.336106</v>
      </c>
      <c r="BC34" s="252">
        <v>1.4568000000000001</v>
      </c>
      <c r="BD34" s="252">
        <v>1.3089999999999999</v>
      </c>
      <c r="BE34" s="252">
        <v>1.2622</v>
      </c>
      <c r="BF34" s="252">
        <v>1.2129000000000001</v>
      </c>
      <c r="BG34" s="252">
        <v>1.2875311</v>
      </c>
      <c r="BH34" s="252">
        <v>1.3810988</v>
      </c>
      <c r="BI34" s="252">
        <v>1.4753811999999999</v>
      </c>
      <c r="BJ34" s="409">
        <v>1.5771169</v>
      </c>
      <c r="BK34" s="409">
        <v>1.9299151999999999</v>
      </c>
      <c r="BL34" s="409">
        <v>1.9356256000000001</v>
      </c>
      <c r="BM34" s="409">
        <v>1.9369327999999999</v>
      </c>
      <c r="BN34" s="409">
        <v>1.9429504</v>
      </c>
      <c r="BO34" s="409">
        <v>1.8987632000000001</v>
      </c>
      <c r="BP34" s="409">
        <v>2.0520160000000001</v>
      </c>
      <c r="BQ34" s="409">
        <v>2.1062927999999999</v>
      </c>
      <c r="BR34" s="409">
        <v>1.9580096</v>
      </c>
      <c r="BS34" s="409">
        <v>1.933031846</v>
      </c>
      <c r="BT34" s="409">
        <v>2.0274451710000001</v>
      </c>
      <c r="BU34" s="409">
        <v>2.1225903490000002</v>
      </c>
      <c r="BV34" s="409">
        <v>2.2253677060000001</v>
      </c>
    </row>
    <row r="35" spans="1:74" ht="11.1" customHeight="1" x14ac:dyDescent="0.2">
      <c r="B35" s="173"/>
      <c r="C35" s="252"/>
      <c r="D35" s="252"/>
      <c r="E35" s="252"/>
      <c r="F35" s="252"/>
      <c r="G35" s="252"/>
      <c r="H35" s="252"/>
      <c r="I35" s="252"/>
      <c r="J35" s="252"/>
      <c r="K35" s="252"/>
      <c r="L35" s="252"/>
      <c r="M35" s="252"/>
      <c r="N35" s="252"/>
      <c r="O35" s="252"/>
      <c r="P35" s="252"/>
      <c r="Q35" s="252"/>
      <c r="R35" s="252"/>
      <c r="S35" s="252"/>
      <c r="T35" s="252"/>
      <c r="U35" s="252"/>
      <c r="V35" s="252"/>
      <c r="W35" s="252"/>
      <c r="X35" s="252"/>
      <c r="Y35" s="252"/>
      <c r="Z35" s="252"/>
      <c r="AA35" s="252"/>
      <c r="AB35" s="252"/>
      <c r="AC35" s="252"/>
      <c r="AD35" s="252"/>
      <c r="AE35" s="252"/>
      <c r="AF35" s="252"/>
      <c r="AG35" s="252"/>
      <c r="AH35" s="252"/>
      <c r="AI35" s="252"/>
      <c r="AJ35" s="252"/>
      <c r="AK35" s="252"/>
      <c r="AL35" s="252"/>
      <c r="AM35" s="252"/>
      <c r="AN35" s="252"/>
      <c r="AO35" s="252"/>
      <c r="AP35" s="252"/>
      <c r="AQ35" s="252"/>
      <c r="AR35" s="252"/>
      <c r="AS35" s="252"/>
      <c r="AT35" s="252"/>
      <c r="AU35" s="252"/>
      <c r="AV35" s="252"/>
      <c r="AW35" s="252"/>
      <c r="AX35" s="252"/>
      <c r="AY35" s="252"/>
      <c r="AZ35" s="252"/>
      <c r="BA35" s="252"/>
      <c r="BB35" s="252"/>
      <c r="BC35" s="252"/>
      <c r="BD35" s="252"/>
      <c r="BE35" s="252"/>
      <c r="BF35" s="252"/>
      <c r="BG35" s="252"/>
      <c r="BH35" s="252"/>
      <c r="BI35" s="252"/>
      <c r="BJ35" s="409"/>
      <c r="BK35" s="409"/>
      <c r="BL35" s="409"/>
      <c r="BM35" s="409"/>
      <c r="BN35" s="409"/>
      <c r="BO35" s="409"/>
      <c r="BP35" s="409"/>
      <c r="BQ35" s="409"/>
      <c r="BR35" s="409"/>
      <c r="BS35" s="409"/>
      <c r="BT35" s="409"/>
      <c r="BU35" s="409"/>
      <c r="BV35" s="409"/>
    </row>
    <row r="36" spans="1:74" ht="11.1" customHeight="1" x14ac:dyDescent="0.2">
      <c r="A36" s="162" t="s">
        <v>1171</v>
      </c>
      <c r="B36" s="174" t="s">
        <v>1172</v>
      </c>
      <c r="C36" s="253">
        <v>2.5000000000000001E-2</v>
      </c>
      <c r="D36" s="253">
        <v>0.29984571399999999</v>
      </c>
      <c r="E36" s="253">
        <v>1.4822994190000001</v>
      </c>
      <c r="F36" s="253">
        <v>1.47</v>
      </c>
      <c r="G36" s="253">
        <v>1.4</v>
      </c>
      <c r="H36" s="253">
        <v>1.5</v>
      </c>
      <c r="I36" s="253">
        <v>1.6773644839999999</v>
      </c>
      <c r="J36" s="253">
        <v>1.6273027096999999</v>
      </c>
      <c r="K36" s="253">
        <v>1.5934874667000001</v>
      </c>
      <c r="L36" s="253">
        <v>1.575746903</v>
      </c>
      <c r="M36" s="253">
        <v>1.2261040000000001</v>
      </c>
      <c r="N36" s="253">
        <v>1.1200000000000001</v>
      </c>
      <c r="O36" s="253">
        <v>0.85898322579999997</v>
      </c>
      <c r="P36" s="253">
        <v>0.67549972420000004</v>
      </c>
      <c r="Q36" s="253">
        <v>0.75216083869999995</v>
      </c>
      <c r="R36" s="253">
        <v>0.63049599999999995</v>
      </c>
      <c r="S36" s="253">
        <v>0.905905548</v>
      </c>
      <c r="T36" s="253">
        <v>0.97719480030000005</v>
      </c>
      <c r="U36" s="253">
        <v>1.0986174194</v>
      </c>
      <c r="V36" s="253">
        <v>1.1046109677</v>
      </c>
      <c r="W36" s="253">
        <v>1.0706613332999999</v>
      </c>
      <c r="X36" s="253">
        <v>1.218303871</v>
      </c>
      <c r="Y36" s="253">
        <v>1.376474067</v>
      </c>
      <c r="Z36" s="253">
        <v>1.4567729680999999</v>
      </c>
      <c r="AA36" s="253">
        <v>1.3754200000000001</v>
      </c>
      <c r="AB36" s="253">
        <v>1.2802500000000001</v>
      </c>
      <c r="AC36" s="253">
        <v>1.3105850000000001</v>
      </c>
      <c r="AD36" s="253">
        <v>1.18801</v>
      </c>
      <c r="AE36" s="253">
        <v>1.23092</v>
      </c>
      <c r="AF36" s="253">
        <v>1.785955</v>
      </c>
      <c r="AG36" s="253">
        <v>1.8038650000000001</v>
      </c>
      <c r="AH36" s="253">
        <v>2.1346500000000002</v>
      </c>
      <c r="AI36" s="253">
        <v>2.6767750000000001</v>
      </c>
      <c r="AJ36" s="253">
        <v>2.3567749999999998</v>
      </c>
      <c r="AK36" s="253">
        <v>2.536775</v>
      </c>
      <c r="AL36" s="253">
        <v>2.6067749999999998</v>
      </c>
      <c r="AM36" s="253">
        <v>2.1938411289999999</v>
      </c>
      <c r="AN36" s="253">
        <v>2.1581999999999999</v>
      </c>
      <c r="AO36" s="253">
        <v>2.6052</v>
      </c>
      <c r="AP36" s="253">
        <v>2.5211999999999999</v>
      </c>
      <c r="AQ36" s="253">
        <v>2.6012</v>
      </c>
      <c r="AR36" s="253">
        <v>2.5962000000000001</v>
      </c>
      <c r="AS36" s="253">
        <v>2.4462000000000002</v>
      </c>
      <c r="AT36" s="253">
        <v>2.2559999999999998</v>
      </c>
      <c r="AU36" s="253">
        <v>2.0606</v>
      </c>
      <c r="AV36" s="253">
        <v>2.1301999999999999</v>
      </c>
      <c r="AW36" s="253">
        <v>2.5497999999999998</v>
      </c>
      <c r="AX36" s="253">
        <v>2.6095999999999999</v>
      </c>
      <c r="AY36" s="253">
        <v>2.6507499999999999</v>
      </c>
      <c r="AZ36" s="253">
        <v>2.5939000000000001</v>
      </c>
      <c r="BA36" s="253">
        <v>2.4719000000000002</v>
      </c>
      <c r="BB36" s="253">
        <v>2.3430499999999999</v>
      </c>
      <c r="BC36" s="253">
        <v>2.7830499999999998</v>
      </c>
      <c r="BD36" s="253">
        <v>2.7880500000000001</v>
      </c>
      <c r="BE36" s="253">
        <v>2.7230500000000002</v>
      </c>
      <c r="BF36" s="253">
        <v>2.7618874999999998</v>
      </c>
      <c r="BG36" s="253">
        <v>2.6957366249999999</v>
      </c>
      <c r="BH36" s="253">
        <v>2.8545972588000001</v>
      </c>
      <c r="BI36" s="253">
        <v>2.6684692862000001</v>
      </c>
      <c r="BJ36" s="634" t="s">
        <v>1306</v>
      </c>
      <c r="BK36" s="634" t="s">
        <v>1306</v>
      </c>
      <c r="BL36" s="634" t="s">
        <v>1306</v>
      </c>
      <c r="BM36" s="634" t="s">
        <v>1306</v>
      </c>
      <c r="BN36" s="634" t="s">
        <v>1306</v>
      </c>
      <c r="BO36" s="634" t="s">
        <v>1306</v>
      </c>
      <c r="BP36" s="634" t="s">
        <v>1306</v>
      </c>
      <c r="BQ36" s="634" t="s">
        <v>1306</v>
      </c>
      <c r="BR36" s="634" t="s">
        <v>1306</v>
      </c>
      <c r="BS36" s="634" t="s">
        <v>1306</v>
      </c>
      <c r="BT36" s="634" t="s">
        <v>1306</v>
      </c>
      <c r="BU36" s="634" t="s">
        <v>1306</v>
      </c>
      <c r="BV36" s="634" t="s">
        <v>1306</v>
      </c>
    </row>
    <row r="37" spans="1:74" ht="11.1" customHeight="1" x14ac:dyDescent="0.2">
      <c r="B37" s="172"/>
      <c r="C37" s="252"/>
      <c r="D37" s="252"/>
      <c r="E37" s="252"/>
      <c r="F37" s="252"/>
      <c r="G37" s="252"/>
      <c r="H37" s="252"/>
      <c r="I37" s="252"/>
      <c r="J37" s="252"/>
      <c r="K37" s="252"/>
      <c r="L37" s="252"/>
      <c r="M37" s="252"/>
      <c r="N37" s="252"/>
      <c r="O37" s="252"/>
      <c r="P37" s="252"/>
      <c r="Q37" s="252"/>
      <c r="R37" s="252"/>
      <c r="S37" s="252"/>
      <c r="T37" s="252"/>
      <c r="U37" s="252"/>
      <c r="V37" s="252"/>
      <c r="W37" s="252"/>
      <c r="X37" s="252"/>
      <c r="Y37" s="252"/>
      <c r="Z37" s="252"/>
      <c r="AA37" s="252"/>
      <c r="AB37" s="252"/>
      <c r="AC37" s="252"/>
      <c r="AD37" s="252"/>
      <c r="AE37" s="252"/>
      <c r="AF37" s="252"/>
      <c r="AG37" s="252"/>
      <c r="AH37" s="252"/>
      <c r="AI37" s="252"/>
      <c r="AJ37" s="252"/>
      <c r="AK37" s="252"/>
      <c r="AL37" s="252"/>
      <c r="AM37" s="252"/>
      <c r="AN37" s="252"/>
      <c r="AO37" s="252"/>
      <c r="AP37" s="252"/>
      <c r="AQ37" s="252"/>
      <c r="AR37" s="252"/>
      <c r="AS37" s="252"/>
      <c r="AT37" s="252"/>
      <c r="AU37" s="252"/>
      <c r="AV37" s="252"/>
      <c r="AW37" s="252"/>
      <c r="AX37" s="252"/>
      <c r="AY37" s="409"/>
      <c r="AZ37" s="409"/>
      <c r="BA37" s="409"/>
      <c r="BB37" s="409"/>
      <c r="BC37" s="409"/>
      <c r="BD37" s="409"/>
      <c r="BE37" s="409"/>
      <c r="BF37" s="252"/>
      <c r="BG37" s="409"/>
      <c r="BH37" s="252"/>
      <c r="BI37" s="409"/>
      <c r="BJ37" s="409"/>
      <c r="BK37" s="409"/>
      <c r="BL37" s="409"/>
      <c r="BM37" s="409"/>
      <c r="BN37" s="409"/>
      <c r="BO37" s="409"/>
      <c r="BP37" s="409"/>
      <c r="BQ37" s="409"/>
      <c r="BR37" s="409"/>
      <c r="BS37" s="409"/>
      <c r="BT37" s="409"/>
      <c r="BU37" s="409"/>
      <c r="BV37" s="409"/>
    </row>
    <row r="38" spans="1:74" ht="12" customHeight="1" x14ac:dyDescent="0.2">
      <c r="B38" s="791" t="s">
        <v>1148</v>
      </c>
      <c r="C38" s="756"/>
      <c r="D38" s="756"/>
      <c r="E38" s="756"/>
      <c r="F38" s="756"/>
      <c r="G38" s="756"/>
      <c r="H38" s="756"/>
      <c r="I38" s="756"/>
      <c r="J38" s="756"/>
      <c r="K38" s="756"/>
      <c r="L38" s="756"/>
      <c r="M38" s="756"/>
      <c r="N38" s="756"/>
      <c r="O38" s="756"/>
      <c r="P38" s="756"/>
      <c r="Q38" s="756"/>
    </row>
    <row r="39" spans="1:74" ht="24" customHeight="1" x14ac:dyDescent="0.2">
      <c r="B39" s="788" t="s">
        <v>714</v>
      </c>
      <c r="C39" s="778"/>
      <c r="D39" s="778"/>
      <c r="E39" s="778"/>
      <c r="F39" s="778"/>
      <c r="G39" s="778"/>
      <c r="H39" s="778"/>
      <c r="I39" s="778"/>
      <c r="J39" s="778"/>
      <c r="K39" s="778"/>
      <c r="L39" s="778"/>
      <c r="M39" s="778"/>
      <c r="N39" s="778"/>
      <c r="O39" s="778"/>
      <c r="P39" s="778"/>
      <c r="Q39" s="774"/>
    </row>
    <row r="40" spans="1:74" ht="13.15" customHeight="1" x14ac:dyDescent="0.2">
      <c r="B40" s="792" t="s">
        <v>1291</v>
      </c>
      <c r="C40" s="774"/>
      <c r="D40" s="774"/>
      <c r="E40" s="774"/>
      <c r="F40" s="774"/>
      <c r="G40" s="774"/>
      <c r="H40" s="774"/>
      <c r="I40" s="774"/>
      <c r="J40" s="774"/>
      <c r="K40" s="774"/>
      <c r="L40" s="774"/>
      <c r="M40" s="774"/>
      <c r="N40" s="774"/>
      <c r="O40" s="774"/>
      <c r="P40" s="774"/>
      <c r="Q40" s="774"/>
    </row>
    <row r="41" spans="1:74" s="440" customFormat="1" ht="12" customHeight="1" x14ac:dyDescent="0.2">
      <c r="A41" s="441"/>
      <c r="B41" s="777" t="s">
        <v>1082</v>
      </c>
      <c r="C41" s="778"/>
      <c r="D41" s="778"/>
      <c r="E41" s="778"/>
      <c r="F41" s="778"/>
      <c r="G41" s="778"/>
      <c r="H41" s="778"/>
      <c r="I41" s="778"/>
      <c r="J41" s="778"/>
      <c r="K41" s="778"/>
      <c r="L41" s="778"/>
      <c r="M41" s="778"/>
      <c r="N41" s="778"/>
      <c r="O41" s="778"/>
      <c r="P41" s="778"/>
      <c r="Q41" s="774"/>
      <c r="AY41" s="537"/>
      <c r="AZ41" s="537"/>
      <c r="BA41" s="537"/>
      <c r="BB41" s="537"/>
      <c r="BC41" s="537"/>
      <c r="BD41" s="537"/>
      <c r="BE41" s="537"/>
      <c r="BF41" s="657"/>
      <c r="BG41" s="537"/>
      <c r="BH41" s="537"/>
      <c r="BI41" s="537"/>
      <c r="BJ41" s="537"/>
    </row>
    <row r="42" spans="1:74" s="440" customFormat="1" ht="14.1" customHeight="1" x14ac:dyDescent="0.2">
      <c r="A42" s="441"/>
      <c r="B42" s="790" t="s">
        <v>1107</v>
      </c>
      <c r="C42" s="774"/>
      <c r="D42" s="774"/>
      <c r="E42" s="774"/>
      <c r="F42" s="774"/>
      <c r="G42" s="774"/>
      <c r="H42" s="774"/>
      <c r="I42" s="774"/>
      <c r="J42" s="774"/>
      <c r="K42" s="774"/>
      <c r="L42" s="774"/>
      <c r="M42" s="774"/>
      <c r="N42" s="774"/>
      <c r="O42" s="774"/>
      <c r="P42" s="774"/>
      <c r="Q42" s="774"/>
      <c r="AY42" s="537"/>
      <c r="AZ42" s="537"/>
      <c r="BA42" s="537"/>
      <c r="BB42" s="537"/>
      <c r="BC42" s="537"/>
      <c r="BD42" s="537"/>
      <c r="BE42" s="537"/>
      <c r="BF42" s="657"/>
      <c r="BG42" s="537"/>
      <c r="BH42" s="537"/>
      <c r="BI42" s="537"/>
      <c r="BJ42" s="537"/>
    </row>
    <row r="43" spans="1:74" s="440" customFormat="1" ht="12" customHeight="1" x14ac:dyDescent="0.2">
      <c r="A43" s="441"/>
      <c r="B43" s="772" t="s">
        <v>1086</v>
      </c>
      <c r="C43" s="773"/>
      <c r="D43" s="773"/>
      <c r="E43" s="773"/>
      <c r="F43" s="773"/>
      <c r="G43" s="773"/>
      <c r="H43" s="773"/>
      <c r="I43" s="773"/>
      <c r="J43" s="773"/>
      <c r="K43" s="773"/>
      <c r="L43" s="773"/>
      <c r="M43" s="773"/>
      <c r="N43" s="773"/>
      <c r="O43" s="773"/>
      <c r="P43" s="773"/>
      <c r="Q43" s="774"/>
      <c r="AY43" s="537"/>
      <c r="AZ43" s="537"/>
      <c r="BA43" s="537"/>
      <c r="BB43" s="537"/>
      <c r="BC43" s="537"/>
      <c r="BD43" s="537"/>
      <c r="BE43" s="537"/>
      <c r="BF43" s="657"/>
      <c r="BG43" s="537"/>
      <c r="BH43" s="537"/>
      <c r="BI43" s="537"/>
      <c r="BJ43" s="537"/>
    </row>
    <row r="44" spans="1:74" s="440" customFormat="1" ht="12" customHeight="1" x14ac:dyDescent="0.2">
      <c r="A44" s="436"/>
      <c r="B44" s="786" t="s">
        <v>1200</v>
      </c>
      <c r="C44" s="774"/>
      <c r="D44" s="774"/>
      <c r="E44" s="774"/>
      <c r="F44" s="774"/>
      <c r="G44" s="774"/>
      <c r="H44" s="774"/>
      <c r="I44" s="774"/>
      <c r="J44" s="774"/>
      <c r="K44" s="774"/>
      <c r="L44" s="774"/>
      <c r="M44" s="774"/>
      <c r="N44" s="774"/>
      <c r="O44" s="774"/>
      <c r="P44" s="774"/>
      <c r="Q44" s="774"/>
      <c r="AY44" s="537"/>
      <c r="AZ44" s="537"/>
      <c r="BA44" s="537"/>
      <c r="BB44" s="537"/>
      <c r="BC44" s="537"/>
      <c r="BD44" s="537"/>
      <c r="BE44" s="537"/>
      <c r="BF44" s="657"/>
      <c r="BG44" s="537"/>
      <c r="BH44" s="537"/>
      <c r="BI44" s="537"/>
      <c r="BJ44" s="537"/>
    </row>
    <row r="45" spans="1:74" x14ac:dyDescent="0.2">
      <c r="BK45" s="411"/>
      <c r="BL45" s="411"/>
      <c r="BM45" s="411"/>
      <c r="BN45" s="411"/>
      <c r="BO45" s="411"/>
      <c r="BP45" s="411"/>
      <c r="BQ45" s="411"/>
      <c r="BR45" s="411"/>
      <c r="BS45" s="411"/>
      <c r="BT45" s="411"/>
      <c r="BU45" s="411"/>
      <c r="BV45" s="411"/>
    </row>
    <row r="46" spans="1:74" x14ac:dyDescent="0.2">
      <c r="BK46" s="411"/>
      <c r="BL46" s="411"/>
      <c r="BM46" s="411"/>
      <c r="BN46" s="411"/>
      <c r="BO46" s="411"/>
      <c r="BP46" s="411"/>
      <c r="BQ46" s="411"/>
      <c r="BR46" s="411"/>
      <c r="BS46" s="411"/>
      <c r="BT46" s="411"/>
      <c r="BU46" s="411"/>
      <c r="BV46" s="411"/>
    </row>
    <row r="47" spans="1:74" x14ac:dyDescent="0.2">
      <c r="BK47" s="411"/>
      <c r="BL47" s="411"/>
      <c r="BM47" s="411"/>
      <c r="BN47" s="411"/>
      <c r="BO47" s="411"/>
      <c r="BP47" s="411"/>
      <c r="BQ47" s="411"/>
      <c r="BR47" s="411"/>
      <c r="BS47" s="411"/>
      <c r="BT47" s="411"/>
      <c r="BU47" s="411"/>
      <c r="BV47" s="411"/>
    </row>
    <row r="48" spans="1:74" x14ac:dyDescent="0.2">
      <c r="BK48" s="411"/>
      <c r="BL48" s="411"/>
      <c r="BM48" s="411"/>
      <c r="BN48" s="411"/>
      <c r="BO48" s="411"/>
      <c r="BP48" s="411"/>
      <c r="BQ48" s="411"/>
      <c r="BR48" s="411"/>
      <c r="BS48" s="411"/>
      <c r="BT48" s="411"/>
      <c r="BU48" s="411"/>
      <c r="BV48" s="411"/>
    </row>
    <row r="49" spans="63:74" x14ac:dyDescent="0.2">
      <c r="BK49" s="411"/>
      <c r="BL49" s="411"/>
      <c r="BM49" s="411"/>
      <c r="BN49" s="411"/>
      <c r="BO49" s="411"/>
      <c r="BP49" s="411"/>
      <c r="BQ49" s="411"/>
      <c r="BR49" s="411"/>
      <c r="BS49" s="411"/>
      <c r="BT49" s="411"/>
      <c r="BU49" s="411"/>
      <c r="BV49" s="411"/>
    </row>
    <row r="50" spans="63:74" x14ac:dyDescent="0.2">
      <c r="BK50" s="411"/>
      <c r="BL50" s="411"/>
      <c r="BM50" s="411"/>
      <c r="BN50" s="411"/>
      <c r="BO50" s="411"/>
      <c r="BP50" s="411"/>
      <c r="BQ50" s="411"/>
      <c r="BR50" s="411"/>
      <c r="BS50" s="411"/>
      <c r="BT50" s="411"/>
      <c r="BU50" s="411"/>
      <c r="BV50" s="411"/>
    </row>
    <row r="51" spans="63:74" x14ac:dyDescent="0.2">
      <c r="BK51" s="411"/>
      <c r="BL51" s="411"/>
      <c r="BM51" s="411"/>
      <c r="BN51" s="411"/>
      <c r="BO51" s="411"/>
      <c r="BP51" s="411"/>
      <c r="BQ51" s="411"/>
      <c r="BR51" s="411"/>
      <c r="BS51" s="411"/>
      <c r="BT51" s="411"/>
      <c r="BU51" s="411"/>
      <c r="BV51" s="411"/>
    </row>
    <row r="52" spans="63:74" x14ac:dyDescent="0.2">
      <c r="BK52" s="411"/>
      <c r="BL52" s="411"/>
      <c r="BM52" s="411"/>
      <c r="BN52" s="411"/>
      <c r="BO52" s="411"/>
      <c r="BP52" s="411"/>
      <c r="BQ52" s="411"/>
      <c r="BR52" s="411"/>
      <c r="BS52" s="411"/>
      <c r="BT52" s="411"/>
      <c r="BU52" s="411"/>
      <c r="BV52" s="411"/>
    </row>
    <row r="53" spans="63:74" x14ac:dyDescent="0.2">
      <c r="BK53" s="411"/>
      <c r="BL53" s="411"/>
      <c r="BM53" s="411"/>
      <c r="BN53" s="411"/>
      <c r="BO53" s="411"/>
      <c r="BP53" s="411"/>
      <c r="BQ53" s="411"/>
      <c r="BR53" s="411"/>
      <c r="BS53" s="411"/>
      <c r="BT53" s="411"/>
      <c r="BU53" s="411"/>
      <c r="BV53" s="411"/>
    </row>
    <row r="54" spans="63:74" x14ac:dyDescent="0.2">
      <c r="BK54" s="411"/>
      <c r="BL54" s="411"/>
      <c r="BM54" s="411"/>
      <c r="BN54" s="411"/>
      <c r="BO54" s="411"/>
      <c r="BP54" s="411"/>
      <c r="BQ54" s="411"/>
      <c r="BR54" s="411"/>
      <c r="BS54" s="411"/>
      <c r="BT54" s="411"/>
      <c r="BU54" s="411"/>
      <c r="BV54" s="411"/>
    </row>
    <row r="55" spans="63:74" x14ac:dyDescent="0.2">
      <c r="BK55" s="411"/>
      <c r="BL55" s="411"/>
      <c r="BM55" s="411"/>
      <c r="BN55" s="411"/>
      <c r="BO55" s="411"/>
      <c r="BP55" s="411"/>
      <c r="BQ55" s="411"/>
      <c r="BR55" s="411"/>
      <c r="BS55" s="411"/>
      <c r="BT55" s="411"/>
      <c r="BU55" s="411"/>
      <c r="BV55" s="411"/>
    </row>
    <row r="56" spans="63:74" x14ac:dyDescent="0.2">
      <c r="BK56" s="411"/>
      <c r="BL56" s="411"/>
      <c r="BM56" s="411"/>
      <c r="BN56" s="411"/>
      <c r="BO56" s="411"/>
      <c r="BP56" s="411"/>
      <c r="BQ56" s="411"/>
      <c r="BR56" s="411"/>
      <c r="BS56" s="411"/>
      <c r="BT56" s="411"/>
      <c r="BU56" s="411"/>
      <c r="BV56" s="411"/>
    </row>
    <row r="57" spans="63:74" x14ac:dyDescent="0.2">
      <c r="BK57" s="411"/>
      <c r="BL57" s="411"/>
      <c r="BM57" s="411"/>
      <c r="BN57" s="411"/>
      <c r="BO57" s="411"/>
      <c r="BP57" s="411"/>
      <c r="BQ57" s="411"/>
      <c r="BR57" s="411"/>
      <c r="BS57" s="411"/>
      <c r="BT57" s="411"/>
      <c r="BU57" s="411"/>
      <c r="BV57" s="411"/>
    </row>
    <row r="58" spans="63:74" x14ac:dyDescent="0.2">
      <c r="BK58" s="411"/>
      <c r="BL58" s="411"/>
      <c r="BM58" s="411"/>
      <c r="BN58" s="411"/>
      <c r="BO58" s="411"/>
      <c r="BP58" s="411"/>
      <c r="BQ58" s="411"/>
      <c r="BR58" s="411"/>
      <c r="BS58" s="411"/>
      <c r="BT58" s="411"/>
      <c r="BU58" s="411"/>
      <c r="BV58" s="411"/>
    </row>
    <row r="59" spans="63:74" x14ac:dyDescent="0.2">
      <c r="BK59" s="411"/>
      <c r="BL59" s="411"/>
      <c r="BM59" s="411"/>
      <c r="BN59" s="411"/>
      <c r="BO59" s="411"/>
      <c r="BP59" s="411"/>
      <c r="BQ59" s="411"/>
      <c r="BR59" s="411"/>
      <c r="BS59" s="411"/>
      <c r="BT59" s="411"/>
      <c r="BU59" s="411"/>
      <c r="BV59" s="411"/>
    </row>
    <row r="60" spans="63:74" x14ac:dyDescent="0.2">
      <c r="BK60" s="411"/>
      <c r="BL60" s="411"/>
      <c r="BM60" s="411"/>
      <c r="BN60" s="411"/>
      <c r="BO60" s="411"/>
      <c r="BP60" s="411"/>
      <c r="BQ60" s="411"/>
      <c r="BR60" s="411"/>
      <c r="BS60" s="411"/>
      <c r="BT60" s="411"/>
      <c r="BU60" s="411"/>
      <c r="BV60" s="411"/>
    </row>
    <row r="61" spans="63:74" x14ac:dyDescent="0.2">
      <c r="BK61" s="411"/>
      <c r="BL61" s="411"/>
      <c r="BM61" s="411"/>
      <c r="BN61" s="411"/>
      <c r="BO61" s="411"/>
      <c r="BP61" s="411"/>
      <c r="BQ61" s="411"/>
      <c r="BR61" s="411"/>
      <c r="BS61" s="411"/>
      <c r="BT61" s="411"/>
      <c r="BU61" s="411"/>
      <c r="BV61" s="411"/>
    </row>
    <row r="62" spans="63:74" x14ac:dyDescent="0.2">
      <c r="BK62" s="411"/>
      <c r="BL62" s="411"/>
      <c r="BM62" s="411"/>
      <c r="BN62" s="411"/>
      <c r="BO62" s="411"/>
      <c r="BP62" s="411"/>
      <c r="BQ62" s="411"/>
      <c r="BR62" s="411"/>
      <c r="BS62" s="411"/>
      <c r="BT62" s="411"/>
      <c r="BU62" s="411"/>
      <c r="BV62" s="411"/>
    </row>
    <row r="63" spans="63:74" x14ac:dyDescent="0.2">
      <c r="BK63" s="411"/>
      <c r="BL63" s="411"/>
      <c r="BM63" s="411"/>
      <c r="BN63" s="411"/>
      <c r="BO63" s="411"/>
      <c r="BP63" s="411"/>
      <c r="BQ63" s="411"/>
      <c r="BR63" s="411"/>
      <c r="BS63" s="411"/>
      <c r="BT63" s="411"/>
      <c r="BU63" s="411"/>
      <c r="BV63" s="411"/>
    </row>
    <row r="64" spans="63: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sheetData>
  <mergeCells count="15">
    <mergeCell ref="B44:Q44"/>
    <mergeCell ref="B38:Q38"/>
    <mergeCell ref="B41:Q41"/>
    <mergeCell ref="B42:Q42"/>
    <mergeCell ref="B43:Q43"/>
    <mergeCell ref="B39:Q39"/>
    <mergeCell ref="B40:Q40"/>
    <mergeCell ref="A1:A2"/>
    <mergeCell ref="AM3:AX3"/>
    <mergeCell ref="AY3:BJ3"/>
    <mergeCell ref="BK3:BV3"/>
    <mergeCell ref="B1:AL1"/>
    <mergeCell ref="C3:N3"/>
    <mergeCell ref="O3:Z3"/>
    <mergeCell ref="AA3:AL3"/>
  </mergeCells>
  <phoneticPr fontId="2"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53"/>
  <sheetViews>
    <sheetView workbookViewId="0">
      <pane xSplit="2" ySplit="4" topLeftCell="AZ5" activePane="bottomRight" state="frozen"/>
      <selection activeCell="BC15" sqref="BC15"/>
      <selection pane="topRight" activeCell="BC15" sqref="BC15"/>
      <selection pane="bottomLeft" activeCell="BC15" sqref="BC15"/>
      <selection pane="bottomRight" activeCell="BE44" sqref="BE44"/>
    </sheetView>
  </sheetViews>
  <sheetFormatPr defaultColWidth="8.5703125" defaultRowHeight="11.25" x14ac:dyDescent="0.2"/>
  <cols>
    <col min="1" max="1" width="11.5703125" style="162" customWidth="1"/>
    <col min="2" max="2" width="34.5703125" style="153" customWidth="1"/>
    <col min="3" max="50" width="6.5703125" style="153" customWidth="1"/>
    <col min="51" max="57" width="6.5703125" style="494" customWidth="1"/>
    <col min="58" max="58" width="6.5703125" style="649" customWidth="1"/>
    <col min="59" max="62" width="6.5703125" style="494" customWidth="1"/>
    <col min="63" max="74" width="6.5703125" style="153" customWidth="1"/>
    <col min="75" max="16384" width="8.5703125" style="153"/>
  </cols>
  <sheetData>
    <row r="1" spans="1:74" ht="12.75" customHeight="1" x14ac:dyDescent="0.2">
      <c r="A1" s="765" t="s">
        <v>1033</v>
      </c>
      <c r="B1" s="793" t="s">
        <v>1203</v>
      </c>
      <c r="C1" s="793"/>
      <c r="D1" s="793"/>
      <c r="E1" s="793"/>
      <c r="F1" s="793"/>
      <c r="G1" s="793"/>
      <c r="H1" s="793"/>
      <c r="I1" s="793"/>
      <c r="J1" s="793"/>
      <c r="K1" s="793"/>
      <c r="L1" s="793"/>
      <c r="M1" s="793"/>
      <c r="N1" s="793"/>
      <c r="O1" s="793"/>
      <c r="P1" s="793"/>
      <c r="Q1" s="793"/>
      <c r="R1" s="793"/>
      <c r="S1" s="793"/>
      <c r="T1" s="793"/>
      <c r="U1" s="793"/>
      <c r="V1" s="793"/>
      <c r="W1" s="793"/>
      <c r="X1" s="793"/>
      <c r="Y1" s="793"/>
      <c r="Z1" s="793"/>
      <c r="AA1" s="793"/>
      <c r="AB1" s="793"/>
      <c r="AC1" s="793"/>
      <c r="AD1" s="793"/>
      <c r="AE1" s="793"/>
      <c r="AF1" s="793"/>
      <c r="AG1" s="793"/>
      <c r="AH1" s="793"/>
      <c r="AI1" s="793"/>
      <c r="AJ1" s="793"/>
      <c r="AK1" s="793"/>
      <c r="AL1" s="793"/>
      <c r="AM1" s="793"/>
      <c r="AN1" s="793"/>
      <c r="AO1" s="793"/>
      <c r="AP1" s="793"/>
      <c r="AQ1" s="793"/>
      <c r="AR1" s="793"/>
      <c r="AS1" s="793"/>
      <c r="AT1" s="793"/>
      <c r="AU1" s="793"/>
      <c r="AV1" s="793"/>
      <c r="AW1" s="793"/>
      <c r="AX1" s="793"/>
      <c r="AY1" s="793"/>
      <c r="AZ1" s="793"/>
      <c r="BA1" s="793"/>
      <c r="BB1" s="793"/>
      <c r="BC1" s="793"/>
      <c r="BD1" s="793"/>
      <c r="BE1" s="793"/>
      <c r="BF1" s="793"/>
      <c r="BG1" s="793"/>
      <c r="BH1" s="793"/>
      <c r="BI1" s="793"/>
      <c r="BJ1" s="793"/>
      <c r="BK1" s="793"/>
      <c r="BL1" s="793"/>
      <c r="BM1" s="793"/>
      <c r="BN1" s="793"/>
      <c r="BO1" s="793"/>
      <c r="BP1" s="793"/>
      <c r="BQ1" s="793"/>
      <c r="BR1" s="793"/>
      <c r="BS1" s="793"/>
      <c r="BT1" s="793"/>
      <c r="BU1" s="793"/>
      <c r="BV1" s="793"/>
    </row>
    <row r="2" spans="1:74" ht="12.75" customHeight="1" x14ac:dyDescent="0.2">
      <c r="A2" s="766"/>
      <c r="B2" s="542" t="str">
        <f>"U.S. Energy Information Administration  |  Short-Term Energy Outlook  - "&amp;Dates!D1</f>
        <v>U.S. Energy Information Administration  |  Short-Term Energy Outlook  - December 2015</v>
      </c>
      <c r="C2" s="543"/>
      <c r="D2" s="543"/>
      <c r="E2" s="543"/>
      <c r="F2" s="543"/>
      <c r="G2" s="543"/>
      <c r="H2" s="543"/>
      <c r="I2" s="620"/>
      <c r="J2" s="621"/>
      <c r="K2" s="621"/>
      <c r="L2" s="621"/>
      <c r="M2" s="621"/>
      <c r="N2" s="621"/>
      <c r="O2" s="621"/>
      <c r="P2" s="621"/>
      <c r="Q2" s="621"/>
      <c r="R2" s="621"/>
      <c r="S2" s="621"/>
      <c r="T2" s="621"/>
      <c r="U2" s="621"/>
      <c r="V2" s="621"/>
      <c r="W2" s="621"/>
      <c r="X2" s="621"/>
      <c r="Y2" s="621"/>
      <c r="Z2" s="621"/>
      <c r="AA2" s="621"/>
      <c r="AB2" s="621"/>
      <c r="AC2" s="621"/>
      <c r="AD2" s="621"/>
      <c r="AE2" s="621"/>
      <c r="AF2" s="621"/>
      <c r="AG2" s="621"/>
      <c r="AH2" s="621"/>
      <c r="AI2" s="621"/>
      <c r="AJ2" s="621"/>
      <c r="AK2" s="621"/>
      <c r="AL2" s="621"/>
      <c r="AM2" s="622"/>
      <c r="AN2" s="622"/>
      <c r="AO2" s="622"/>
      <c r="AP2" s="622"/>
      <c r="AQ2" s="622"/>
      <c r="AR2" s="622"/>
      <c r="AS2" s="622"/>
      <c r="AT2" s="622"/>
      <c r="AU2" s="622"/>
      <c r="AV2" s="622"/>
      <c r="AW2" s="622"/>
      <c r="AX2" s="622"/>
      <c r="AY2" s="623"/>
      <c r="AZ2" s="623"/>
      <c r="BA2" s="623"/>
      <c r="BB2" s="623"/>
      <c r="BC2" s="623"/>
      <c r="BD2" s="623"/>
      <c r="BE2" s="623"/>
      <c r="BF2" s="672"/>
      <c r="BG2" s="623"/>
      <c r="BH2" s="623"/>
      <c r="BI2" s="623"/>
      <c r="BJ2" s="623"/>
      <c r="BK2" s="622"/>
      <c r="BL2" s="622"/>
      <c r="BM2" s="622"/>
      <c r="BN2" s="622"/>
      <c r="BO2" s="622"/>
      <c r="BP2" s="622"/>
      <c r="BQ2" s="622"/>
      <c r="BR2" s="622"/>
      <c r="BS2" s="622"/>
      <c r="BT2" s="622"/>
      <c r="BU2" s="622"/>
      <c r="BV2" s="624"/>
    </row>
    <row r="3" spans="1:74" ht="12.75" x14ac:dyDescent="0.2">
      <c r="B3" s="475"/>
      <c r="C3" s="770">
        <f>Dates!D3</f>
        <v>2011</v>
      </c>
      <c r="D3" s="761"/>
      <c r="E3" s="761"/>
      <c r="F3" s="761"/>
      <c r="G3" s="761"/>
      <c r="H3" s="761"/>
      <c r="I3" s="761"/>
      <c r="J3" s="761"/>
      <c r="K3" s="761"/>
      <c r="L3" s="761"/>
      <c r="M3" s="761"/>
      <c r="N3" s="762"/>
      <c r="O3" s="770">
        <f>C3+1</f>
        <v>2012</v>
      </c>
      <c r="P3" s="771"/>
      <c r="Q3" s="771"/>
      <c r="R3" s="771"/>
      <c r="S3" s="771"/>
      <c r="T3" s="771"/>
      <c r="U3" s="771"/>
      <c r="V3" s="771"/>
      <c r="W3" s="771"/>
      <c r="X3" s="761"/>
      <c r="Y3" s="761"/>
      <c r="Z3" s="762"/>
      <c r="AA3" s="760">
        <f>O3+1</f>
        <v>2013</v>
      </c>
      <c r="AB3" s="761"/>
      <c r="AC3" s="761"/>
      <c r="AD3" s="761"/>
      <c r="AE3" s="761"/>
      <c r="AF3" s="761"/>
      <c r="AG3" s="761"/>
      <c r="AH3" s="761"/>
      <c r="AI3" s="761"/>
      <c r="AJ3" s="761"/>
      <c r="AK3" s="761"/>
      <c r="AL3" s="762"/>
      <c r="AM3" s="760">
        <f>AA3+1</f>
        <v>2014</v>
      </c>
      <c r="AN3" s="761"/>
      <c r="AO3" s="761"/>
      <c r="AP3" s="761"/>
      <c r="AQ3" s="761"/>
      <c r="AR3" s="761"/>
      <c r="AS3" s="761"/>
      <c r="AT3" s="761"/>
      <c r="AU3" s="761"/>
      <c r="AV3" s="761"/>
      <c r="AW3" s="761"/>
      <c r="AX3" s="762"/>
      <c r="AY3" s="760">
        <f>AM3+1</f>
        <v>2015</v>
      </c>
      <c r="AZ3" s="767"/>
      <c r="BA3" s="767"/>
      <c r="BB3" s="767"/>
      <c r="BC3" s="767"/>
      <c r="BD3" s="767"/>
      <c r="BE3" s="767"/>
      <c r="BF3" s="767"/>
      <c r="BG3" s="767"/>
      <c r="BH3" s="767"/>
      <c r="BI3" s="767"/>
      <c r="BJ3" s="768"/>
      <c r="BK3" s="760">
        <f>AY3+1</f>
        <v>2016</v>
      </c>
      <c r="BL3" s="761"/>
      <c r="BM3" s="761"/>
      <c r="BN3" s="761"/>
      <c r="BO3" s="761"/>
      <c r="BP3" s="761"/>
      <c r="BQ3" s="761"/>
      <c r="BR3" s="761"/>
      <c r="BS3" s="761"/>
      <c r="BT3" s="761"/>
      <c r="BU3" s="761"/>
      <c r="BV3" s="762"/>
    </row>
    <row r="4" spans="1:74" x14ac:dyDescent="0.2">
      <c r="B4" s="476"/>
      <c r="C4" s="18" t="s">
        <v>634</v>
      </c>
      <c r="D4" s="18" t="s">
        <v>635</v>
      </c>
      <c r="E4" s="18" t="s">
        <v>636</v>
      </c>
      <c r="F4" s="18" t="s">
        <v>637</v>
      </c>
      <c r="G4" s="18" t="s">
        <v>638</v>
      </c>
      <c r="H4" s="18" t="s">
        <v>639</v>
      </c>
      <c r="I4" s="18" t="s">
        <v>640</v>
      </c>
      <c r="J4" s="18" t="s">
        <v>641</v>
      </c>
      <c r="K4" s="18" t="s">
        <v>642</v>
      </c>
      <c r="L4" s="18" t="s">
        <v>643</v>
      </c>
      <c r="M4" s="18" t="s">
        <v>644</v>
      </c>
      <c r="N4" s="18" t="s">
        <v>645</v>
      </c>
      <c r="O4" s="18" t="s">
        <v>634</v>
      </c>
      <c r="P4" s="18" t="s">
        <v>635</v>
      </c>
      <c r="Q4" s="18" t="s">
        <v>636</v>
      </c>
      <c r="R4" s="18" t="s">
        <v>637</v>
      </c>
      <c r="S4" s="18" t="s">
        <v>638</v>
      </c>
      <c r="T4" s="18" t="s">
        <v>639</v>
      </c>
      <c r="U4" s="18" t="s">
        <v>640</v>
      </c>
      <c r="V4" s="18" t="s">
        <v>641</v>
      </c>
      <c r="W4" s="18" t="s">
        <v>642</v>
      </c>
      <c r="X4" s="18" t="s">
        <v>643</v>
      </c>
      <c r="Y4" s="18" t="s">
        <v>644</v>
      </c>
      <c r="Z4" s="18" t="s">
        <v>645</v>
      </c>
      <c r="AA4" s="18" t="s">
        <v>634</v>
      </c>
      <c r="AB4" s="18" t="s">
        <v>635</v>
      </c>
      <c r="AC4" s="18" t="s">
        <v>636</v>
      </c>
      <c r="AD4" s="18" t="s">
        <v>637</v>
      </c>
      <c r="AE4" s="18" t="s">
        <v>638</v>
      </c>
      <c r="AF4" s="18" t="s">
        <v>639</v>
      </c>
      <c r="AG4" s="18" t="s">
        <v>640</v>
      </c>
      <c r="AH4" s="18" t="s">
        <v>641</v>
      </c>
      <c r="AI4" s="18" t="s">
        <v>642</v>
      </c>
      <c r="AJ4" s="18" t="s">
        <v>643</v>
      </c>
      <c r="AK4" s="18" t="s">
        <v>644</v>
      </c>
      <c r="AL4" s="18" t="s">
        <v>645</v>
      </c>
      <c r="AM4" s="18" t="s">
        <v>634</v>
      </c>
      <c r="AN4" s="18" t="s">
        <v>635</v>
      </c>
      <c r="AO4" s="18" t="s">
        <v>636</v>
      </c>
      <c r="AP4" s="18" t="s">
        <v>637</v>
      </c>
      <c r="AQ4" s="18" t="s">
        <v>638</v>
      </c>
      <c r="AR4" s="18" t="s">
        <v>639</v>
      </c>
      <c r="AS4" s="18" t="s">
        <v>640</v>
      </c>
      <c r="AT4" s="18" t="s">
        <v>641</v>
      </c>
      <c r="AU4" s="18" t="s">
        <v>642</v>
      </c>
      <c r="AV4" s="18" t="s">
        <v>643</v>
      </c>
      <c r="AW4" s="18" t="s">
        <v>644</v>
      </c>
      <c r="AX4" s="18" t="s">
        <v>645</v>
      </c>
      <c r="AY4" s="18" t="s">
        <v>634</v>
      </c>
      <c r="AZ4" s="18" t="s">
        <v>635</v>
      </c>
      <c r="BA4" s="18" t="s">
        <v>636</v>
      </c>
      <c r="BB4" s="18" t="s">
        <v>637</v>
      </c>
      <c r="BC4" s="18" t="s">
        <v>638</v>
      </c>
      <c r="BD4" s="18" t="s">
        <v>639</v>
      </c>
      <c r="BE4" s="18" t="s">
        <v>640</v>
      </c>
      <c r="BF4" s="18" t="s">
        <v>641</v>
      </c>
      <c r="BG4" s="18" t="s">
        <v>642</v>
      </c>
      <c r="BH4" s="18" t="s">
        <v>643</v>
      </c>
      <c r="BI4" s="18" t="s">
        <v>644</v>
      </c>
      <c r="BJ4" s="18" t="s">
        <v>645</v>
      </c>
      <c r="BK4" s="18" t="s">
        <v>634</v>
      </c>
      <c r="BL4" s="18" t="s">
        <v>635</v>
      </c>
      <c r="BM4" s="18" t="s">
        <v>636</v>
      </c>
      <c r="BN4" s="18" t="s">
        <v>637</v>
      </c>
      <c r="BO4" s="18" t="s">
        <v>638</v>
      </c>
      <c r="BP4" s="18" t="s">
        <v>639</v>
      </c>
      <c r="BQ4" s="18" t="s">
        <v>640</v>
      </c>
      <c r="BR4" s="18" t="s">
        <v>641</v>
      </c>
      <c r="BS4" s="18" t="s">
        <v>642</v>
      </c>
      <c r="BT4" s="18" t="s">
        <v>643</v>
      </c>
      <c r="BU4" s="18" t="s">
        <v>644</v>
      </c>
      <c r="BV4" s="18" t="s">
        <v>645</v>
      </c>
    </row>
    <row r="5" spans="1:74" ht="11.1" customHeight="1" x14ac:dyDescent="0.2"/>
    <row r="6" spans="1:74" ht="11.1" customHeight="1" x14ac:dyDescent="0.2">
      <c r="A6" s="162" t="s">
        <v>766</v>
      </c>
      <c r="B6" s="172" t="s">
        <v>252</v>
      </c>
      <c r="C6" s="252">
        <v>23.17345688</v>
      </c>
      <c r="D6" s="252">
        <v>23.284873879999999</v>
      </c>
      <c r="E6" s="252">
        <v>23.775866879999999</v>
      </c>
      <c r="F6" s="252">
        <v>22.875850880000002</v>
      </c>
      <c r="G6" s="252">
        <v>22.717665879999998</v>
      </c>
      <c r="H6" s="252">
        <v>23.73594688</v>
      </c>
      <c r="I6" s="252">
        <v>23.17487088</v>
      </c>
      <c r="J6" s="252">
        <v>24.011273880000001</v>
      </c>
      <c r="K6" s="252">
        <v>23.265355880000001</v>
      </c>
      <c r="L6" s="252">
        <v>23.054741880000002</v>
      </c>
      <c r="M6" s="252">
        <v>23.42602888</v>
      </c>
      <c r="N6" s="252">
        <v>23.304814879999999</v>
      </c>
      <c r="O6" s="252">
        <v>22.496312369999998</v>
      </c>
      <c r="P6" s="252">
        <v>22.941024370000001</v>
      </c>
      <c r="Q6" s="252">
        <v>22.581735370000001</v>
      </c>
      <c r="R6" s="252">
        <v>22.515020369999998</v>
      </c>
      <c r="S6" s="252">
        <v>23.042735369999999</v>
      </c>
      <c r="T6" s="252">
        <v>23.189089370000001</v>
      </c>
      <c r="U6" s="252">
        <v>22.963585370000001</v>
      </c>
      <c r="V6" s="252">
        <v>23.783634370000001</v>
      </c>
      <c r="W6" s="252">
        <v>22.44971937</v>
      </c>
      <c r="X6" s="252">
        <v>23.332207369999999</v>
      </c>
      <c r="Y6" s="252">
        <v>23.232091369999999</v>
      </c>
      <c r="Z6" s="252">
        <v>22.73873837</v>
      </c>
      <c r="AA6" s="252">
        <v>23.326256000000001</v>
      </c>
      <c r="AB6" s="252">
        <v>23.241637999999998</v>
      </c>
      <c r="AC6" s="252">
        <v>22.903963000000001</v>
      </c>
      <c r="AD6" s="252">
        <v>23.081292000000001</v>
      </c>
      <c r="AE6" s="252">
        <v>23.286155999999998</v>
      </c>
      <c r="AF6" s="252">
        <v>23.323384000000001</v>
      </c>
      <c r="AG6" s="252">
        <v>23.788404</v>
      </c>
      <c r="AH6" s="252">
        <v>23.690801</v>
      </c>
      <c r="AI6" s="252">
        <v>23.582968999999999</v>
      </c>
      <c r="AJ6" s="252">
        <v>23.769791000000001</v>
      </c>
      <c r="AK6" s="252">
        <v>23.942917999999999</v>
      </c>
      <c r="AL6" s="252">
        <v>23.433214</v>
      </c>
      <c r="AM6" s="252">
        <v>23.448926565000001</v>
      </c>
      <c r="AN6" s="252">
        <v>23.418662565000002</v>
      </c>
      <c r="AO6" s="252">
        <v>22.796092564999999</v>
      </c>
      <c r="AP6" s="252">
        <v>23.117517565</v>
      </c>
      <c r="AQ6" s="252">
        <v>22.914138564999998</v>
      </c>
      <c r="AR6" s="252">
        <v>23.258776565000002</v>
      </c>
      <c r="AS6" s="252">
        <v>23.808568565000002</v>
      </c>
      <c r="AT6" s="252">
        <v>23.722696565</v>
      </c>
      <c r="AU6" s="252">
        <v>23.673512564999999</v>
      </c>
      <c r="AV6" s="252">
        <v>24.129664564999999</v>
      </c>
      <c r="AW6" s="252">
        <v>23.685798564999999</v>
      </c>
      <c r="AX6" s="252">
        <v>23.935245564999999</v>
      </c>
      <c r="AY6" s="252">
        <v>23.512887752000001</v>
      </c>
      <c r="AZ6" s="252">
        <v>23.720364751999998</v>
      </c>
      <c r="BA6" s="252">
        <v>23.380149752000001</v>
      </c>
      <c r="BB6" s="252">
        <v>23.193275493000002</v>
      </c>
      <c r="BC6" s="252">
        <v>23.400649916999999</v>
      </c>
      <c r="BD6" s="252">
        <v>23.982392768</v>
      </c>
      <c r="BE6" s="252">
        <v>24.35887172</v>
      </c>
      <c r="BF6" s="252">
        <v>24.209235576000001</v>
      </c>
      <c r="BG6" s="252">
        <v>23.537759989000001</v>
      </c>
      <c r="BH6" s="252">
        <v>23.532844899000001</v>
      </c>
      <c r="BI6" s="252">
        <v>23.654079708000001</v>
      </c>
      <c r="BJ6" s="409">
        <v>23.973374058000001</v>
      </c>
      <c r="BK6" s="409">
        <v>23.650930567</v>
      </c>
      <c r="BL6" s="409">
        <v>23.551369480999998</v>
      </c>
      <c r="BM6" s="409">
        <v>23.619656167999999</v>
      </c>
      <c r="BN6" s="409">
        <v>23.437137206999999</v>
      </c>
      <c r="BO6" s="409">
        <v>23.630890631</v>
      </c>
      <c r="BP6" s="409">
        <v>24.079843482000001</v>
      </c>
      <c r="BQ6" s="409">
        <v>24.092213434000001</v>
      </c>
      <c r="BR6" s="409">
        <v>24.391637289999998</v>
      </c>
      <c r="BS6" s="409">
        <v>23.972244703000001</v>
      </c>
      <c r="BT6" s="409">
        <v>24.057992374000001</v>
      </c>
      <c r="BU6" s="409">
        <v>23.963603829</v>
      </c>
      <c r="BV6" s="409">
        <v>24.158867772000001</v>
      </c>
    </row>
    <row r="7" spans="1:74" ht="11.1" customHeight="1" x14ac:dyDescent="0.2">
      <c r="A7" s="162" t="s">
        <v>304</v>
      </c>
      <c r="B7" s="173" t="s">
        <v>370</v>
      </c>
      <c r="C7" s="252">
        <v>2.2751000000000001</v>
      </c>
      <c r="D7" s="252">
        <v>2.3376999999999999</v>
      </c>
      <c r="E7" s="252">
        <v>2.4104999999999999</v>
      </c>
      <c r="F7" s="252">
        <v>2.1656</v>
      </c>
      <c r="G7" s="252">
        <v>2.2044000000000001</v>
      </c>
      <c r="H7" s="252">
        <v>2.3616000000000001</v>
      </c>
      <c r="I7" s="252">
        <v>2.3412999999999999</v>
      </c>
      <c r="J7" s="252">
        <v>2.4761000000000002</v>
      </c>
      <c r="K7" s="252">
        <v>2.3228</v>
      </c>
      <c r="L7" s="252">
        <v>2.2103999999999999</v>
      </c>
      <c r="M7" s="252">
        <v>2.2968999999999999</v>
      </c>
      <c r="N7" s="252">
        <v>2.3187000000000002</v>
      </c>
      <c r="O7" s="252">
        <v>2.1894</v>
      </c>
      <c r="P7" s="252">
        <v>2.2641</v>
      </c>
      <c r="Q7" s="252">
        <v>2.3169</v>
      </c>
      <c r="R7" s="252">
        <v>2.2519</v>
      </c>
      <c r="S7" s="252">
        <v>2.3563999999999998</v>
      </c>
      <c r="T7" s="252">
        <v>2.2197200000000001</v>
      </c>
      <c r="U7" s="252">
        <v>2.379</v>
      </c>
      <c r="V7" s="252">
        <v>2.5131999999999999</v>
      </c>
      <c r="W7" s="252">
        <v>2.3496999999999999</v>
      </c>
      <c r="X7" s="252">
        <v>2.3978999999999999</v>
      </c>
      <c r="Y7" s="252">
        <v>2.5632999999999999</v>
      </c>
      <c r="Z7" s="252">
        <v>2.4146000000000001</v>
      </c>
      <c r="AA7" s="252">
        <v>2.4990999999999999</v>
      </c>
      <c r="AB7" s="252">
        <v>2.4655</v>
      </c>
      <c r="AC7" s="252">
        <v>2.3967999999999998</v>
      </c>
      <c r="AD7" s="252">
        <v>2.3713000000000002</v>
      </c>
      <c r="AE7" s="252">
        <v>2.4569000000000001</v>
      </c>
      <c r="AF7" s="252">
        <v>2.4062999999999999</v>
      </c>
      <c r="AG7" s="252">
        <v>2.4464999999999999</v>
      </c>
      <c r="AH7" s="252">
        <v>2.4285000000000001</v>
      </c>
      <c r="AI7" s="252">
        <v>2.4315000000000002</v>
      </c>
      <c r="AJ7" s="252">
        <v>2.3784000000000001</v>
      </c>
      <c r="AK7" s="252">
        <v>2.4971999999999999</v>
      </c>
      <c r="AL7" s="252">
        <v>2.4001000000000001</v>
      </c>
      <c r="AM7" s="252">
        <v>2.4198</v>
      </c>
      <c r="AN7" s="252">
        <v>2.5337999999999998</v>
      </c>
      <c r="AO7" s="252">
        <v>2.3443000000000001</v>
      </c>
      <c r="AP7" s="252">
        <v>2.2646999999999999</v>
      </c>
      <c r="AQ7" s="252">
        <v>2.3340999999999998</v>
      </c>
      <c r="AR7" s="252">
        <v>2.415</v>
      </c>
      <c r="AS7" s="252">
        <v>2.4839000000000002</v>
      </c>
      <c r="AT7" s="252">
        <v>2.3999000000000001</v>
      </c>
      <c r="AU7" s="252">
        <v>2.4944999999999999</v>
      </c>
      <c r="AV7" s="252">
        <v>2.4424000000000001</v>
      </c>
      <c r="AW7" s="252">
        <v>2.3915999999999999</v>
      </c>
      <c r="AX7" s="252">
        <v>2.4371</v>
      </c>
      <c r="AY7" s="252">
        <v>2.3912</v>
      </c>
      <c r="AZ7" s="252">
        <v>2.4304999999999999</v>
      </c>
      <c r="BA7" s="252">
        <v>2.2669999999999999</v>
      </c>
      <c r="BB7" s="252">
        <v>2.2350867829999999</v>
      </c>
      <c r="BC7" s="252">
        <v>2.3138371719999999</v>
      </c>
      <c r="BD7" s="252">
        <v>2.404051763</v>
      </c>
      <c r="BE7" s="252">
        <v>2.4164012179999999</v>
      </c>
      <c r="BF7" s="252">
        <v>2.4561480050000002</v>
      </c>
      <c r="BG7" s="252">
        <v>2.4175919459999999</v>
      </c>
      <c r="BH7" s="252">
        <v>2.3946364099999999</v>
      </c>
      <c r="BI7" s="252">
        <v>2.4340627709999998</v>
      </c>
      <c r="BJ7" s="409">
        <v>2.4044175970000001</v>
      </c>
      <c r="BK7" s="409">
        <v>2.3381746240000001</v>
      </c>
      <c r="BL7" s="409">
        <v>2.4435358100000002</v>
      </c>
      <c r="BM7" s="409">
        <v>2.3635939210000001</v>
      </c>
      <c r="BN7" s="409">
        <v>2.2350867829999999</v>
      </c>
      <c r="BO7" s="409">
        <v>2.3138371719999999</v>
      </c>
      <c r="BP7" s="409">
        <v>2.404051763</v>
      </c>
      <c r="BQ7" s="409">
        <v>2.4164012179999999</v>
      </c>
      <c r="BR7" s="409">
        <v>2.4561480050000002</v>
      </c>
      <c r="BS7" s="409">
        <v>2.4175919459999999</v>
      </c>
      <c r="BT7" s="409">
        <v>2.3946364099999999</v>
      </c>
      <c r="BU7" s="409">
        <v>2.4340627709999998</v>
      </c>
      <c r="BV7" s="409">
        <v>2.4044175970000001</v>
      </c>
    </row>
    <row r="8" spans="1:74" ht="11.1" customHeight="1" x14ac:dyDescent="0.2">
      <c r="A8" s="162" t="s">
        <v>767</v>
      </c>
      <c r="B8" s="173" t="s">
        <v>371</v>
      </c>
      <c r="C8" s="252">
        <v>1.9754</v>
      </c>
      <c r="D8" s="252">
        <v>2.1263999999999998</v>
      </c>
      <c r="E8" s="252">
        <v>2.1192000000000002</v>
      </c>
      <c r="F8" s="252">
        <v>2.11</v>
      </c>
      <c r="G8" s="252">
        <v>2.0811999999999999</v>
      </c>
      <c r="H8" s="252">
        <v>2.1806999999999999</v>
      </c>
      <c r="I8" s="252">
        <v>2.1160999999999999</v>
      </c>
      <c r="J8" s="252">
        <v>2.1741999999999999</v>
      </c>
      <c r="K8" s="252">
        <v>2.0828000000000002</v>
      </c>
      <c r="L8" s="252">
        <v>2.0358999999999998</v>
      </c>
      <c r="M8" s="252">
        <v>2.0981000000000001</v>
      </c>
      <c r="N8" s="252">
        <v>2.2526999999999999</v>
      </c>
      <c r="O8" s="252">
        <v>1.9911000000000001</v>
      </c>
      <c r="P8" s="252">
        <v>2.0213999999999999</v>
      </c>
      <c r="Q8" s="252">
        <v>2.0889000000000002</v>
      </c>
      <c r="R8" s="252">
        <v>2.0402999999999998</v>
      </c>
      <c r="S8" s="252">
        <v>2.0851000000000002</v>
      </c>
      <c r="T8" s="252">
        <v>2.1000999999999999</v>
      </c>
      <c r="U8" s="252">
        <v>2.0571000000000002</v>
      </c>
      <c r="V8" s="252">
        <v>2.1027</v>
      </c>
      <c r="W8" s="252">
        <v>1.9961</v>
      </c>
      <c r="X8" s="252">
        <v>2.2170999999999998</v>
      </c>
      <c r="Y8" s="252">
        <v>2.1288999999999998</v>
      </c>
      <c r="Z8" s="252">
        <v>2.1918000000000002</v>
      </c>
      <c r="AA8" s="252">
        <v>2.0655999999999999</v>
      </c>
      <c r="AB8" s="252">
        <v>2.1206</v>
      </c>
      <c r="AC8" s="252">
        <v>1.9641999999999999</v>
      </c>
      <c r="AD8" s="252">
        <v>2.1137000000000001</v>
      </c>
      <c r="AE8" s="252">
        <v>2.0379</v>
      </c>
      <c r="AF8" s="252">
        <v>2.0990000000000002</v>
      </c>
      <c r="AG8" s="252">
        <v>2.0722999999999998</v>
      </c>
      <c r="AH8" s="252">
        <v>2.1255000000000002</v>
      </c>
      <c r="AI8" s="252">
        <v>1.8873</v>
      </c>
      <c r="AJ8" s="252">
        <v>2.0672999999999999</v>
      </c>
      <c r="AK8" s="252">
        <v>1.9428000000000001</v>
      </c>
      <c r="AL8" s="252">
        <v>2.0381</v>
      </c>
      <c r="AM8" s="252">
        <v>1.9174</v>
      </c>
      <c r="AN8" s="252">
        <v>1.9671000000000001</v>
      </c>
      <c r="AO8" s="252">
        <v>1.9781</v>
      </c>
      <c r="AP8" s="252">
        <v>1.9946999999999999</v>
      </c>
      <c r="AQ8" s="252">
        <v>1.9852000000000001</v>
      </c>
      <c r="AR8" s="252">
        <v>1.9444999999999999</v>
      </c>
      <c r="AS8" s="252">
        <v>2.0318000000000001</v>
      </c>
      <c r="AT8" s="252">
        <v>1.9136</v>
      </c>
      <c r="AU8" s="252">
        <v>1.923</v>
      </c>
      <c r="AV8" s="252">
        <v>1.9867999999999999</v>
      </c>
      <c r="AW8" s="252">
        <v>1.9142999999999999</v>
      </c>
      <c r="AX8" s="252">
        <v>2.0312999999999999</v>
      </c>
      <c r="AY8" s="252">
        <v>1.8632</v>
      </c>
      <c r="AZ8" s="252">
        <v>1.8837999999999999</v>
      </c>
      <c r="BA8" s="252">
        <v>1.8653</v>
      </c>
      <c r="BB8" s="252">
        <v>1.9113429580000001</v>
      </c>
      <c r="BC8" s="252">
        <v>1.960485993</v>
      </c>
      <c r="BD8" s="252">
        <v>1.977634253</v>
      </c>
      <c r="BE8" s="252">
        <v>1.95347475</v>
      </c>
      <c r="BF8" s="252">
        <v>1.929131819</v>
      </c>
      <c r="BG8" s="252">
        <v>1.8857052910000001</v>
      </c>
      <c r="BH8" s="252">
        <v>1.8985184980000001</v>
      </c>
      <c r="BI8" s="252">
        <v>1.9039135920000001</v>
      </c>
      <c r="BJ8" s="409">
        <v>1.990532709</v>
      </c>
      <c r="BK8" s="409">
        <v>1.917108477</v>
      </c>
      <c r="BL8" s="409">
        <v>1.9263662050000001</v>
      </c>
      <c r="BM8" s="409">
        <v>1.953554781</v>
      </c>
      <c r="BN8" s="409">
        <v>1.9113429580000001</v>
      </c>
      <c r="BO8" s="409">
        <v>1.960485993</v>
      </c>
      <c r="BP8" s="409">
        <v>1.977634253</v>
      </c>
      <c r="BQ8" s="409">
        <v>1.95347475</v>
      </c>
      <c r="BR8" s="409">
        <v>1.929131819</v>
      </c>
      <c r="BS8" s="409">
        <v>1.8857052910000001</v>
      </c>
      <c r="BT8" s="409">
        <v>1.8985184980000001</v>
      </c>
      <c r="BU8" s="409">
        <v>1.9039135920000001</v>
      </c>
      <c r="BV8" s="409">
        <v>1.990532709</v>
      </c>
    </row>
    <row r="9" spans="1:74" ht="11.1" customHeight="1" x14ac:dyDescent="0.2">
      <c r="A9" s="162" t="s">
        <v>302</v>
      </c>
      <c r="B9" s="173" t="s">
        <v>372</v>
      </c>
      <c r="C9" s="252">
        <v>18.910805</v>
      </c>
      <c r="D9" s="252">
        <v>18.808622</v>
      </c>
      <c r="E9" s="252">
        <v>19.234014999999999</v>
      </c>
      <c r="F9" s="252">
        <v>18.588099</v>
      </c>
      <c r="G9" s="252">
        <v>18.419913999999999</v>
      </c>
      <c r="H9" s="252">
        <v>19.181495000000002</v>
      </c>
      <c r="I9" s="252">
        <v>18.705318999999999</v>
      </c>
      <c r="J9" s="252">
        <v>19.348821999999998</v>
      </c>
      <c r="K9" s="252">
        <v>18.847604</v>
      </c>
      <c r="L9" s="252">
        <v>18.796289999999999</v>
      </c>
      <c r="M9" s="252">
        <v>19.018877</v>
      </c>
      <c r="N9" s="252">
        <v>18.721263</v>
      </c>
      <c r="O9" s="252">
        <v>18.303673</v>
      </c>
      <c r="P9" s="252">
        <v>18.643384999999999</v>
      </c>
      <c r="Q9" s="252">
        <v>18.163796000000001</v>
      </c>
      <c r="R9" s="252">
        <v>18.210681000000001</v>
      </c>
      <c r="S9" s="252">
        <v>18.589096000000001</v>
      </c>
      <c r="T9" s="252">
        <v>18.857130000000002</v>
      </c>
      <c r="U9" s="252">
        <v>18.515346000000001</v>
      </c>
      <c r="V9" s="252">
        <v>19.155595000000002</v>
      </c>
      <c r="W9" s="252">
        <v>18.09178</v>
      </c>
      <c r="X9" s="252">
        <v>18.705068000000001</v>
      </c>
      <c r="Y9" s="252">
        <v>18.527752</v>
      </c>
      <c r="Z9" s="252">
        <v>18.120199</v>
      </c>
      <c r="AA9" s="252">
        <v>18.749355999999999</v>
      </c>
      <c r="AB9" s="252">
        <v>18.643338</v>
      </c>
      <c r="AC9" s="252">
        <v>18.530763</v>
      </c>
      <c r="AD9" s="252">
        <v>18.584091999999998</v>
      </c>
      <c r="AE9" s="252">
        <v>18.779156</v>
      </c>
      <c r="AF9" s="252">
        <v>18.805883999999999</v>
      </c>
      <c r="AG9" s="252">
        <v>19.257404000000001</v>
      </c>
      <c r="AH9" s="252">
        <v>19.124600999999998</v>
      </c>
      <c r="AI9" s="252">
        <v>19.251968999999999</v>
      </c>
      <c r="AJ9" s="252">
        <v>19.311890999999999</v>
      </c>
      <c r="AK9" s="252">
        <v>19.490718000000001</v>
      </c>
      <c r="AL9" s="252">
        <v>18.982814000000001</v>
      </c>
      <c r="AM9" s="252">
        <v>19.102167000000001</v>
      </c>
      <c r="AN9" s="252">
        <v>18.908203</v>
      </c>
      <c r="AO9" s="252">
        <v>18.464133</v>
      </c>
      <c r="AP9" s="252">
        <v>18.848558000000001</v>
      </c>
      <c r="AQ9" s="252">
        <v>18.585279</v>
      </c>
      <c r="AR9" s="252">
        <v>18.889717000000001</v>
      </c>
      <c r="AS9" s="252">
        <v>19.283308999999999</v>
      </c>
      <c r="AT9" s="252">
        <v>19.399636999999998</v>
      </c>
      <c r="AU9" s="252">
        <v>19.246452999999999</v>
      </c>
      <c r="AV9" s="252">
        <v>19.690905000000001</v>
      </c>
      <c r="AW9" s="252">
        <v>19.370339000000001</v>
      </c>
      <c r="AX9" s="252">
        <v>19.457286</v>
      </c>
      <c r="AY9" s="252">
        <v>19.248653999999998</v>
      </c>
      <c r="AZ9" s="252">
        <v>19.396231</v>
      </c>
      <c r="BA9" s="252">
        <v>19.238015999999998</v>
      </c>
      <c r="BB9" s="252">
        <v>19.037012000000001</v>
      </c>
      <c r="BC9" s="252">
        <v>19.116492999999998</v>
      </c>
      <c r="BD9" s="252">
        <v>19.590872999999998</v>
      </c>
      <c r="BE9" s="252">
        <v>19.979161999999999</v>
      </c>
      <c r="BF9" s="252">
        <v>19.814122000000001</v>
      </c>
      <c r="BG9" s="252">
        <v>19.224629</v>
      </c>
      <c r="BH9" s="252">
        <v>19.229856239</v>
      </c>
      <c r="BI9" s="252">
        <v>19.306269593</v>
      </c>
      <c r="BJ9" s="409">
        <v>19.56859</v>
      </c>
      <c r="BK9" s="409">
        <v>19.385529999999999</v>
      </c>
      <c r="BL9" s="409">
        <v>19.17135</v>
      </c>
      <c r="BM9" s="409">
        <v>19.292390000000001</v>
      </c>
      <c r="BN9" s="409">
        <v>19.28059</v>
      </c>
      <c r="BO9" s="409">
        <v>19.346450000000001</v>
      </c>
      <c r="BP9" s="409">
        <v>19.688040000000001</v>
      </c>
      <c r="BQ9" s="409">
        <v>19.712219999999999</v>
      </c>
      <c r="BR9" s="409">
        <v>19.99624</v>
      </c>
      <c r="BS9" s="409">
        <v>19.658829999999998</v>
      </c>
      <c r="BT9" s="409">
        <v>19.754719999999999</v>
      </c>
      <c r="BU9" s="409">
        <v>19.61551</v>
      </c>
      <c r="BV9" s="409">
        <v>19.753799999999998</v>
      </c>
    </row>
    <row r="10" spans="1:74" ht="11.1" customHeight="1" x14ac:dyDescent="0.2">
      <c r="AY10" s="649"/>
      <c r="AZ10" s="649"/>
      <c r="BA10" s="649"/>
      <c r="BB10" s="649"/>
      <c r="BC10" s="649"/>
      <c r="BD10" s="649"/>
      <c r="BE10" s="649"/>
      <c r="BG10" s="649"/>
      <c r="BH10" s="649"/>
      <c r="BI10" s="649"/>
    </row>
    <row r="11" spans="1:74" ht="11.1" customHeight="1" x14ac:dyDescent="0.2">
      <c r="A11" s="162" t="s">
        <v>768</v>
      </c>
      <c r="B11" s="172" t="s">
        <v>540</v>
      </c>
      <c r="C11" s="252">
        <v>5.8621983402</v>
      </c>
      <c r="D11" s="252">
        <v>6.8925202819000004</v>
      </c>
      <c r="E11" s="252">
        <v>7.0109672715000002</v>
      </c>
      <c r="F11" s="252">
        <v>6.7614431159999997</v>
      </c>
      <c r="G11" s="252">
        <v>6.7362260557999996</v>
      </c>
      <c r="H11" s="252">
        <v>6.7700413049000003</v>
      </c>
      <c r="I11" s="252">
        <v>6.7386814946999998</v>
      </c>
      <c r="J11" s="252">
        <v>6.8325323542999996</v>
      </c>
      <c r="K11" s="252">
        <v>7.0038694477999996</v>
      </c>
      <c r="L11" s="252">
        <v>6.8395389373000004</v>
      </c>
      <c r="M11" s="252">
        <v>6.4539074300000001</v>
      </c>
      <c r="N11" s="252">
        <v>6.5337404864000002</v>
      </c>
      <c r="O11" s="252">
        <v>6.4893207615000001</v>
      </c>
      <c r="P11" s="252">
        <v>6.8453351452</v>
      </c>
      <c r="Q11" s="252">
        <v>6.9002961662000004</v>
      </c>
      <c r="R11" s="252">
        <v>6.8824571057000004</v>
      </c>
      <c r="S11" s="252">
        <v>6.9611484244000001</v>
      </c>
      <c r="T11" s="252">
        <v>7.1056935050999996</v>
      </c>
      <c r="U11" s="252">
        <v>6.9551697602999996</v>
      </c>
      <c r="V11" s="252">
        <v>7.1198776102999997</v>
      </c>
      <c r="W11" s="252">
        <v>6.9297321999000001</v>
      </c>
      <c r="X11" s="252">
        <v>7.1452574666000004</v>
      </c>
      <c r="Y11" s="252">
        <v>7.1361760064000004</v>
      </c>
      <c r="Z11" s="252">
        <v>7.1068865949999998</v>
      </c>
      <c r="AA11" s="252">
        <v>6.8616760476999996</v>
      </c>
      <c r="AB11" s="252">
        <v>6.8644760477000002</v>
      </c>
      <c r="AC11" s="252">
        <v>6.8760760476999998</v>
      </c>
      <c r="AD11" s="252">
        <v>7.07626475</v>
      </c>
      <c r="AE11" s="252">
        <v>7.0870647499999997</v>
      </c>
      <c r="AF11" s="252">
        <v>7.1151647499999999</v>
      </c>
      <c r="AG11" s="252">
        <v>7.2500378463999997</v>
      </c>
      <c r="AH11" s="252">
        <v>7.2205378464000001</v>
      </c>
      <c r="AI11" s="252">
        <v>7.1908378464</v>
      </c>
      <c r="AJ11" s="252">
        <v>7.1497965737999998</v>
      </c>
      <c r="AK11" s="252">
        <v>7.1671965738000001</v>
      </c>
      <c r="AL11" s="252">
        <v>7.1576965738</v>
      </c>
      <c r="AM11" s="252">
        <v>6.9210308420000004</v>
      </c>
      <c r="AN11" s="252">
        <v>7.0670398759999999</v>
      </c>
      <c r="AO11" s="252">
        <v>7.1656051730000003</v>
      </c>
      <c r="AP11" s="252">
        <v>7.2975057679999997</v>
      </c>
      <c r="AQ11" s="252">
        <v>7.3013697430000004</v>
      </c>
      <c r="AR11" s="252">
        <v>7.2874147950000001</v>
      </c>
      <c r="AS11" s="252">
        <v>7.3725771849999999</v>
      </c>
      <c r="AT11" s="252">
        <v>7.2838593630000004</v>
      </c>
      <c r="AU11" s="252">
        <v>7.3469845329999997</v>
      </c>
      <c r="AV11" s="252">
        <v>7.3221150259999996</v>
      </c>
      <c r="AW11" s="252">
        <v>7.3432004470000001</v>
      </c>
      <c r="AX11" s="252">
        <v>7.2761222639999996</v>
      </c>
      <c r="AY11" s="252">
        <v>6.9133251790000001</v>
      </c>
      <c r="AZ11" s="252">
        <v>7.0625647039999997</v>
      </c>
      <c r="BA11" s="252">
        <v>7.1703121019999996</v>
      </c>
      <c r="BB11" s="252">
        <v>7.362618962</v>
      </c>
      <c r="BC11" s="252">
        <v>7.37170243</v>
      </c>
      <c r="BD11" s="252">
        <v>7.3699106509999996</v>
      </c>
      <c r="BE11" s="252">
        <v>7.4356590459999996</v>
      </c>
      <c r="BF11" s="252">
        <v>7.374017716</v>
      </c>
      <c r="BG11" s="252">
        <v>7.408435484</v>
      </c>
      <c r="BH11" s="252">
        <v>7.3944638530000004</v>
      </c>
      <c r="BI11" s="252">
        <v>7.4062846010000003</v>
      </c>
      <c r="BJ11" s="409">
        <v>7.3469602189999996</v>
      </c>
      <c r="BK11" s="409">
        <v>7.023301858</v>
      </c>
      <c r="BL11" s="409">
        <v>7.2089882789999997</v>
      </c>
      <c r="BM11" s="409">
        <v>7.2840945990000003</v>
      </c>
      <c r="BN11" s="409">
        <v>7.4314771119999996</v>
      </c>
      <c r="BO11" s="409">
        <v>7.4402503549999999</v>
      </c>
      <c r="BP11" s="409">
        <v>7.4398430949999996</v>
      </c>
      <c r="BQ11" s="409">
        <v>7.505599728</v>
      </c>
      <c r="BR11" s="409">
        <v>7.4385568400000004</v>
      </c>
      <c r="BS11" s="409">
        <v>7.4783745919999998</v>
      </c>
      <c r="BT11" s="409">
        <v>7.4639275700000001</v>
      </c>
      <c r="BU11" s="409">
        <v>7.4737602140000003</v>
      </c>
      <c r="BV11" s="409">
        <v>7.4167573039999999</v>
      </c>
    </row>
    <row r="12" spans="1:74" ht="11.1" customHeight="1" x14ac:dyDescent="0.2">
      <c r="A12" s="162" t="s">
        <v>769</v>
      </c>
      <c r="B12" s="173" t="s">
        <v>374</v>
      </c>
      <c r="C12" s="252">
        <v>2.1542651488</v>
      </c>
      <c r="D12" s="252">
        <v>2.8910910530999998</v>
      </c>
      <c r="E12" s="252">
        <v>3.0729225552999999</v>
      </c>
      <c r="F12" s="252">
        <v>2.8264969159</v>
      </c>
      <c r="G12" s="252">
        <v>2.8706165504999999</v>
      </c>
      <c r="H12" s="252">
        <v>2.7952782299000001</v>
      </c>
      <c r="I12" s="252">
        <v>2.8126229353999999</v>
      </c>
      <c r="J12" s="252">
        <v>2.8156281552000002</v>
      </c>
      <c r="K12" s="252">
        <v>3.1021133151</v>
      </c>
      <c r="L12" s="252">
        <v>2.9869553128000002</v>
      </c>
      <c r="M12" s="252">
        <v>2.5390536893000002</v>
      </c>
      <c r="N12" s="252">
        <v>2.4678587325999999</v>
      </c>
      <c r="O12" s="252">
        <v>2.5778893995000001</v>
      </c>
      <c r="P12" s="252">
        <v>2.8169698771</v>
      </c>
      <c r="Q12" s="252">
        <v>2.8715913598</v>
      </c>
      <c r="R12" s="252">
        <v>2.8995894555000001</v>
      </c>
      <c r="S12" s="252">
        <v>2.8516799513</v>
      </c>
      <c r="T12" s="252">
        <v>2.9491345112</v>
      </c>
      <c r="U12" s="252">
        <v>2.8195098333000002</v>
      </c>
      <c r="V12" s="252">
        <v>3.0697622506000002</v>
      </c>
      <c r="W12" s="252">
        <v>2.9385284428</v>
      </c>
      <c r="X12" s="252">
        <v>3.1611950533000002</v>
      </c>
      <c r="Y12" s="252">
        <v>3.0861145046999998</v>
      </c>
      <c r="Z12" s="252">
        <v>3.0322605968</v>
      </c>
      <c r="AA12" s="252">
        <v>2.8952659173000002</v>
      </c>
      <c r="AB12" s="252">
        <v>2.8952659173000002</v>
      </c>
      <c r="AC12" s="252">
        <v>2.8952659173000002</v>
      </c>
      <c r="AD12" s="252">
        <v>2.9811301847</v>
      </c>
      <c r="AE12" s="252">
        <v>2.9811301847</v>
      </c>
      <c r="AF12" s="252">
        <v>2.9811301847</v>
      </c>
      <c r="AG12" s="252">
        <v>3.0573467817000002</v>
      </c>
      <c r="AH12" s="252">
        <v>3.0573467817000002</v>
      </c>
      <c r="AI12" s="252">
        <v>3.0573467817000002</v>
      </c>
      <c r="AJ12" s="252">
        <v>3.0756773555999999</v>
      </c>
      <c r="AK12" s="252">
        <v>3.0756773555999999</v>
      </c>
      <c r="AL12" s="252">
        <v>3.0756773555999999</v>
      </c>
      <c r="AM12" s="252">
        <v>2.9299085090000001</v>
      </c>
      <c r="AN12" s="252">
        <v>3.042795828</v>
      </c>
      <c r="AO12" s="252">
        <v>3.1059252810000002</v>
      </c>
      <c r="AP12" s="252">
        <v>3.1305001209999999</v>
      </c>
      <c r="AQ12" s="252">
        <v>3.1433856570000001</v>
      </c>
      <c r="AR12" s="252">
        <v>3.1601709520000001</v>
      </c>
      <c r="AS12" s="252">
        <v>3.1925586930000001</v>
      </c>
      <c r="AT12" s="252">
        <v>3.231918834</v>
      </c>
      <c r="AU12" s="252">
        <v>3.2080892049999998</v>
      </c>
      <c r="AV12" s="252">
        <v>3.2327506000000001</v>
      </c>
      <c r="AW12" s="252">
        <v>3.2151367049999999</v>
      </c>
      <c r="AX12" s="252">
        <v>3.1436531009999999</v>
      </c>
      <c r="AY12" s="252">
        <v>2.9299085090000001</v>
      </c>
      <c r="AZ12" s="252">
        <v>3.042795828</v>
      </c>
      <c r="BA12" s="252">
        <v>3.1059252810000002</v>
      </c>
      <c r="BB12" s="252">
        <v>3.1305001209999999</v>
      </c>
      <c r="BC12" s="252">
        <v>3.1433856570000001</v>
      </c>
      <c r="BD12" s="252">
        <v>3.1601709520000001</v>
      </c>
      <c r="BE12" s="252">
        <v>3.1925586930000001</v>
      </c>
      <c r="BF12" s="252">
        <v>3.231918834</v>
      </c>
      <c r="BG12" s="252">
        <v>3.2080892049999998</v>
      </c>
      <c r="BH12" s="252">
        <v>3.2327506000000001</v>
      </c>
      <c r="BI12" s="252">
        <v>3.2151367049999999</v>
      </c>
      <c r="BJ12" s="409">
        <v>3.1436531009999999</v>
      </c>
      <c r="BK12" s="409">
        <v>2.959207594</v>
      </c>
      <c r="BL12" s="409">
        <v>3.0732237869999999</v>
      </c>
      <c r="BM12" s="409">
        <v>3.1369845340000002</v>
      </c>
      <c r="BN12" s="409">
        <v>3.1618051230000002</v>
      </c>
      <c r="BO12" s="409">
        <v>3.1748195140000002</v>
      </c>
      <c r="BP12" s="409">
        <v>3.1917726609999999</v>
      </c>
      <c r="BQ12" s="409">
        <v>3.22448428</v>
      </c>
      <c r="BR12" s="409">
        <v>3.2642380229999999</v>
      </c>
      <c r="BS12" s="409">
        <v>3.240170097</v>
      </c>
      <c r="BT12" s="409">
        <v>3.2650781059999998</v>
      </c>
      <c r="BU12" s="409">
        <v>3.2472880719999999</v>
      </c>
      <c r="BV12" s="409">
        <v>3.1750896320000002</v>
      </c>
    </row>
    <row r="13" spans="1:74" ht="11.1" customHeight="1" x14ac:dyDescent="0.2">
      <c r="AY13" s="649"/>
      <c r="AZ13" s="649"/>
      <c r="BA13" s="649"/>
      <c r="BB13" s="649"/>
      <c r="BC13" s="649"/>
      <c r="BD13" s="649"/>
      <c r="BE13" s="649"/>
      <c r="BG13" s="649"/>
      <c r="BH13" s="649"/>
      <c r="BI13" s="649"/>
    </row>
    <row r="14" spans="1:74" ht="11.1" customHeight="1" x14ac:dyDescent="0.2">
      <c r="A14" s="162" t="s">
        <v>770</v>
      </c>
      <c r="B14" s="172" t="s">
        <v>541</v>
      </c>
      <c r="C14" s="252">
        <v>14.220641483</v>
      </c>
      <c r="D14" s="252">
        <v>15.360393984</v>
      </c>
      <c r="E14" s="252">
        <v>14.858148866000001</v>
      </c>
      <c r="F14" s="252">
        <v>14.565070441</v>
      </c>
      <c r="G14" s="252">
        <v>14.673340620999999</v>
      </c>
      <c r="H14" s="252">
        <v>14.989412634000001</v>
      </c>
      <c r="I14" s="252">
        <v>15.045197799</v>
      </c>
      <c r="J14" s="252">
        <v>15.432536898</v>
      </c>
      <c r="K14" s="252">
        <v>15.617869462</v>
      </c>
      <c r="L14" s="252">
        <v>15.04774658</v>
      </c>
      <c r="M14" s="252">
        <v>14.818865307999999</v>
      </c>
      <c r="N14" s="252">
        <v>14.336234342999999</v>
      </c>
      <c r="O14" s="252">
        <v>13.596873574</v>
      </c>
      <c r="P14" s="252">
        <v>15.094036285</v>
      </c>
      <c r="Q14" s="252">
        <v>14.341366375</v>
      </c>
      <c r="R14" s="252">
        <v>14.255449628999999</v>
      </c>
      <c r="S14" s="252">
        <v>14.379261532999999</v>
      </c>
      <c r="T14" s="252">
        <v>14.840612089</v>
      </c>
      <c r="U14" s="252">
        <v>14.733553062</v>
      </c>
      <c r="V14" s="252">
        <v>14.386819482</v>
      </c>
      <c r="W14" s="252">
        <v>14.422173388999999</v>
      </c>
      <c r="X14" s="252">
        <v>14.866810014</v>
      </c>
      <c r="Y14" s="252">
        <v>14.563029845999999</v>
      </c>
      <c r="Z14" s="252">
        <v>13.692062559</v>
      </c>
      <c r="AA14" s="252">
        <v>13.478433887</v>
      </c>
      <c r="AB14" s="252">
        <v>14.042733887000001</v>
      </c>
      <c r="AC14" s="252">
        <v>13.839433887</v>
      </c>
      <c r="AD14" s="252">
        <v>14.678264951999999</v>
      </c>
      <c r="AE14" s="252">
        <v>14.346214952</v>
      </c>
      <c r="AF14" s="252">
        <v>14.392064952</v>
      </c>
      <c r="AG14" s="252">
        <v>14.878311606</v>
      </c>
      <c r="AH14" s="252">
        <v>14.495421606000001</v>
      </c>
      <c r="AI14" s="252">
        <v>14.558371606</v>
      </c>
      <c r="AJ14" s="252">
        <v>14.682817519</v>
      </c>
      <c r="AK14" s="252">
        <v>14.252597519</v>
      </c>
      <c r="AL14" s="252">
        <v>13.701997519000001</v>
      </c>
      <c r="AM14" s="252">
        <v>13.289236455999999</v>
      </c>
      <c r="AN14" s="252">
        <v>13.924377660999999</v>
      </c>
      <c r="AO14" s="252">
        <v>13.862918748</v>
      </c>
      <c r="AP14" s="252">
        <v>14.142170526999999</v>
      </c>
      <c r="AQ14" s="252">
        <v>13.859790712000001</v>
      </c>
      <c r="AR14" s="252">
        <v>14.276474684</v>
      </c>
      <c r="AS14" s="252">
        <v>14.721457447000001</v>
      </c>
      <c r="AT14" s="252">
        <v>14.264039498000001</v>
      </c>
      <c r="AU14" s="252">
        <v>14.784430855</v>
      </c>
      <c r="AV14" s="252">
        <v>14.695403647999999</v>
      </c>
      <c r="AW14" s="252">
        <v>13.871253565</v>
      </c>
      <c r="AX14" s="252">
        <v>14.179102307999999</v>
      </c>
      <c r="AY14" s="252">
        <v>13.923895570999999</v>
      </c>
      <c r="AZ14" s="252">
        <v>14.686175812</v>
      </c>
      <c r="BA14" s="252">
        <v>14.222617453</v>
      </c>
      <c r="BB14" s="252">
        <v>14.166347293999999</v>
      </c>
      <c r="BC14" s="252">
        <v>13.928581594000001</v>
      </c>
      <c r="BD14" s="252">
        <v>14.436430594000001</v>
      </c>
      <c r="BE14" s="252">
        <v>14.573060051000001</v>
      </c>
      <c r="BF14" s="252">
        <v>14.288914968</v>
      </c>
      <c r="BG14" s="252">
        <v>15.086276154</v>
      </c>
      <c r="BH14" s="252">
        <v>14.983325880000001</v>
      </c>
      <c r="BI14" s="252">
        <v>14.583182642000001</v>
      </c>
      <c r="BJ14" s="409">
        <v>14.214092096</v>
      </c>
      <c r="BK14" s="409">
        <v>14.180319925999999</v>
      </c>
      <c r="BL14" s="409">
        <v>14.617869303000001</v>
      </c>
      <c r="BM14" s="409">
        <v>14.595366733000001</v>
      </c>
      <c r="BN14" s="409">
        <v>14.192660555</v>
      </c>
      <c r="BO14" s="409">
        <v>13.954229122999999</v>
      </c>
      <c r="BP14" s="409">
        <v>14.461665292999999</v>
      </c>
      <c r="BQ14" s="409">
        <v>14.598536922999999</v>
      </c>
      <c r="BR14" s="409">
        <v>14.315150690999999</v>
      </c>
      <c r="BS14" s="409">
        <v>15.115951017</v>
      </c>
      <c r="BT14" s="409">
        <v>15.008813283</v>
      </c>
      <c r="BU14" s="409">
        <v>14.607289575999999</v>
      </c>
      <c r="BV14" s="409">
        <v>14.231710445999999</v>
      </c>
    </row>
    <row r="15" spans="1:74" ht="11.1" customHeight="1" x14ac:dyDescent="0.2">
      <c r="AY15" s="649"/>
      <c r="AZ15" s="649"/>
      <c r="BA15" s="649"/>
      <c r="BB15" s="649"/>
      <c r="BC15" s="649"/>
      <c r="BD15" s="649"/>
      <c r="BE15" s="649"/>
      <c r="BG15" s="649"/>
      <c r="BH15" s="649"/>
      <c r="BI15" s="649"/>
    </row>
    <row r="16" spans="1:74" ht="11.1" customHeight="1" x14ac:dyDescent="0.2">
      <c r="A16" s="162" t="s">
        <v>771</v>
      </c>
      <c r="B16" s="172" t="s">
        <v>1197</v>
      </c>
      <c r="C16" s="252">
        <v>4.4784261337000002</v>
      </c>
      <c r="D16" s="252">
        <v>4.4806160436000004</v>
      </c>
      <c r="E16" s="252">
        <v>4.5091721646999998</v>
      </c>
      <c r="F16" s="252">
        <v>4.5944294473999996</v>
      </c>
      <c r="G16" s="252">
        <v>4.6206353093999999</v>
      </c>
      <c r="H16" s="252">
        <v>4.6148893166000002</v>
      </c>
      <c r="I16" s="252">
        <v>4.7951475322999997</v>
      </c>
      <c r="J16" s="252">
        <v>4.8132922640000002</v>
      </c>
      <c r="K16" s="252">
        <v>4.8001860373999996</v>
      </c>
      <c r="L16" s="252">
        <v>4.7793722671000003</v>
      </c>
      <c r="M16" s="252">
        <v>4.7560700589999998</v>
      </c>
      <c r="N16" s="252">
        <v>4.7716116681000003</v>
      </c>
      <c r="O16" s="252">
        <v>4.6148162301999998</v>
      </c>
      <c r="P16" s="252">
        <v>4.6246694594999997</v>
      </c>
      <c r="Q16" s="252">
        <v>4.6459970603</v>
      </c>
      <c r="R16" s="252">
        <v>4.6409079649000002</v>
      </c>
      <c r="S16" s="252">
        <v>4.6317728111000003</v>
      </c>
      <c r="T16" s="252">
        <v>4.6581699178999996</v>
      </c>
      <c r="U16" s="252">
        <v>4.6552737841000003</v>
      </c>
      <c r="V16" s="252">
        <v>4.6561026631000004</v>
      </c>
      <c r="W16" s="252">
        <v>4.6624391441000004</v>
      </c>
      <c r="X16" s="252">
        <v>4.6525968521000003</v>
      </c>
      <c r="Y16" s="252">
        <v>4.6347184166000002</v>
      </c>
      <c r="Z16" s="252">
        <v>4.6472101865999997</v>
      </c>
      <c r="AA16" s="252">
        <v>4.6852</v>
      </c>
      <c r="AB16" s="252">
        <v>4.6886999999999999</v>
      </c>
      <c r="AC16" s="252">
        <v>4.6866000000000003</v>
      </c>
      <c r="AD16" s="252">
        <v>4.6878000000000002</v>
      </c>
      <c r="AE16" s="252">
        <v>4.6859999999999999</v>
      </c>
      <c r="AF16" s="252">
        <v>4.6901999999999999</v>
      </c>
      <c r="AG16" s="252">
        <v>4.6899499999999996</v>
      </c>
      <c r="AH16" s="252">
        <v>4.6893500000000001</v>
      </c>
      <c r="AI16" s="252">
        <v>4.6885000000000003</v>
      </c>
      <c r="AJ16" s="252">
        <v>4.6893500000000001</v>
      </c>
      <c r="AK16" s="252">
        <v>4.6899499999999996</v>
      </c>
      <c r="AL16" s="252">
        <v>4.6874500000000001</v>
      </c>
      <c r="AM16" s="252">
        <v>4.9269276959999999</v>
      </c>
      <c r="AN16" s="252">
        <v>4.797747974</v>
      </c>
      <c r="AO16" s="252">
        <v>4.8262436639999997</v>
      </c>
      <c r="AP16" s="252">
        <v>4.8214888849999999</v>
      </c>
      <c r="AQ16" s="252">
        <v>4.7703087770000003</v>
      </c>
      <c r="AR16" s="252">
        <v>4.7668705869999997</v>
      </c>
      <c r="AS16" s="252">
        <v>5.0624568710000002</v>
      </c>
      <c r="AT16" s="252">
        <v>4.9539554160000003</v>
      </c>
      <c r="AU16" s="252">
        <v>5.014167048</v>
      </c>
      <c r="AV16" s="252">
        <v>4.9850396740000003</v>
      </c>
      <c r="AW16" s="252">
        <v>4.9803739719999998</v>
      </c>
      <c r="AX16" s="252">
        <v>5.0041987289999996</v>
      </c>
      <c r="AY16" s="252">
        <v>4.8181310780000004</v>
      </c>
      <c r="AZ16" s="252">
        <v>4.6965209870000004</v>
      </c>
      <c r="BA16" s="252">
        <v>4.7087876599999996</v>
      </c>
      <c r="BB16" s="252">
        <v>4.7101089180000004</v>
      </c>
      <c r="BC16" s="252">
        <v>4.65842022</v>
      </c>
      <c r="BD16" s="252">
        <v>4.6557254260000001</v>
      </c>
      <c r="BE16" s="252">
        <v>4.9984476410000003</v>
      </c>
      <c r="BF16" s="252">
        <v>4.8994638799999999</v>
      </c>
      <c r="BG16" s="252">
        <v>4.9552693689999998</v>
      </c>
      <c r="BH16" s="252">
        <v>4.927901007</v>
      </c>
      <c r="BI16" s="252">
        <v>4.9274191319999998</v>
      </c>
      <c r="BJ16" s="409">
        <v>4.9432166219999996</v>
      </c>
      <c r="BK16" s="409">
        <v>4.8326445470000001</v>
      </c>
      <c r="BL16" s="409">
        <v>4.7116111040000002</v>
      </c>
      <c r="BM16" s="409">
        <v>4.7328356280000001</v>
      </c>
      <c r="BN16" s="409">
        <v>4.7256454310000002</v>
      </c>
      <c r="BO16" s="409">
        <v>4.6736950610000001</v>
      </c>
      <c r="BP16" s="409">
        <v>4.6710757589999998</v>
      </c>
      <c r="BQ16" s="409">
        <v>5.0142743269999999</v>
      </c>
      <c r="BR16" s="409">
        <v>4.9159005679999996</v>
      </c>
      <c r="BS16" s="409">
        <v>4.9716629389999998</v>
      </c>
      <c r="BT16" s="409">
        <v>4.9445217640000001</v>
      </c>
      <c r="BU16" s="409">
        <v>4.9444404659999996</v>
      </c>
      <c r="BV16" s="409">
        <v>4.9606307970000003</v>
      </c>
    </row>
    <row r="17" spans="1:74" ht="11.1" customHeight="1" x14ac:dyDescent="0.2">
      <c r="A17" s="162" t="s">
        <v>772</v>
      </c>
      <c r="B17" s="173" t="s">
        <v>524</v>
      </c>
      <c r="C17" s="252">
        <v>3.2541681789000001</v>
      </c>
      <c r="D17" s="252">
        <v>3.2541681789000001</v>
      </c>
      <c r="E17" s="252">
        <v>3.2541681789000001</v>
      </c>
      <c r="F17" s="252">
        <v>3.3654217918999998</v>
      </c>
      <c r="G17" s="252">
        <v>3.3654217918999998</v>
      </c>
      <c r="H17" s="252">
        <v>3.3654217918999998</v>
      </c>
      <c r="I17" s="252">
        <v>3.5346199948999999</v>
      </c>
      <c r="J17" s="252">
        <v>3.5346199948999999</v>
      </c>
      <c r="K17" s="252">
        <v>3.5346199948999999</v>
      </c>
      <c r="L17" s="252">
        <v>3.5307570223</v>
      </c>
      <c r="M17" s="252">
        <v>3.5307570223</v>
      </c>
      <c r="N17" s="252">
        <v>3.5307570223</v>
      </c>
      <c r="O17" s="252">
        <v>3.44509847</v>
      </c>
      <c r="P17" s="252">
        <v>3.44509847</v>
      </c>
      <c r="Q17" s="252">
        <v>3.44509847</v>
      </c>
      <c r="R17" s="252">
        <v>3.44509847</v>
      </c>
      <c r="S17" s="252">
        <v>3.44509847</v>
      </c>
      <c r="T17" s="252">
        <v>3.44509847</v>
      </c>
      <c r="U17" s="252">
        <v>3.44509847</v>
      </c>
      <c r="V17" s="252">
        <v>3.44509847</v>
      </c>
      <c r="W17" s="252">
        <v>3.44509847</v>
      </c>
      <c r="X17" s="252">
        <v>3.44509847</v>
      </c>
      <c r="Y17" s="252">
        <v>3.44509847</v>
      </c>
      <c r="Z17" s="252">
        <v>3.44509847</v>
      </c>
      <c r="AA17" s="252">
        <v>3.4929999999999999</v>
      </c>
      <c r="AB17" s="252">
        <v>3.4929999999999999</v>
      </c>
      <c r="AC17" s="252">
        <v>3.4929999999999999</v>
      </c>
      <c r="AD17" s="252">
        <v>3.4929999999999999</v>
      </c>
      <c r="AE17" s="252">
        <v>3.4929999999999999</v>
      </c>
      <c r="AF17" s="252">
        <v>3.4929999999999999</v>
      </c>
      <c r="AG17" s="252">
        <v>3.4929999999999999</v>
      </c>
      <c r="AH17" s="252">
        <v>3.4929999999999999</v>
      </c>
      <c r="AI17" s="252">
        <v>3.4929999999999999</v>
      </c>
      <c r="AJ17" s="252">
        <v>3.4929999999999999</v>
      </c>
      <c r="AK17" s="252">
        <v>3.4929999999999999</v>
      </c>
      <c r="AL17" s="252">
        <v>3.4929999999999999</v>
      </c>
      <c r="AM17" s="252">
        <v>3.552083959</v>
      </c>
      <c r="AN17" s="252">
        <v>3.4407558059999999</v>
      </c>
      <c r="AO17" s="252">
        <v>3.484615781</v>
      </c>
      <c r="AP17" s="252">
        <v>3.4738291870000002</v>
      </c>
      <c r="AQ17" s="252">
        <v>3.4355879069999999</v>
      </c>
      <c r="AR17" s="252">
        <v>3.4292321050000001</v>
      </c>
      <c r="AS17" s="252">
        <v>3.693524005</v>
      </c>
      <c r="AT17" s="252">
        <v>3.605609667</v>
      </c>
      <c r="AU17" s="252">
        <v>3.6509878069999999</v>
      </c>
      <c r="AV17" s="252">
        <v>3.6342172019999999</v>
      </c>
      <c r="AW17" s="252">
        <v>3.6273231080000001</v>
      </c>
      <c r="AX17" s="252">
        <v>3.6400042309999998</v>
      </c>
      <c r="AY17" s="252">
        <v>3.4473990639999998</v>
      </c>
      <c r="AZ17" s="252">
        <v>3.3393519079999998</v>
      </c>
      <c r="BA17" s="252">
        <v>3.381919269</v>
      </c>
      <c r="BB17" s="252">
        <v>3.3714505699999999</v>
      </c>
      <c r="BC17" s="252">
        <v>3.3343363140000002</v>
      </c>
      <c r="BD17" s="252">
        <v>3.3281678270000001</v>
      </c>
      <c r="BE17" s="252">
        <v>3.5846706739999998</v>
      </c>
      <c r="BF17" s="252">
        <v>3.4993472950000002</v>
      </c>
      <c r="BG17" s="252">
        <v>3.5433880769999999</v>
      </c>
      <c r="BH17" s="252">
        <v>3.5271117259999998</v>
      </c>
      <c r="BI17" s="252">
        <v>3.5204208100000001</v>
      </c>
      <c r="BJ17" s="409">
        <v>3.5327282019999999</v>
      </c>
      <c r="BK17" s="409">
        <v>3.4012318580000001</v>
      </c>
      <c r="BL17" s="409">
        <v>3.2946316580000001</v>
      </c>
      <c r="BM17" s="409">
        <v>3.3366289610000002</v>
      </c>
      <c r="BN17" s="409">
        <v>3.326300458</v>
      </c>
      <c r="BO17" s="409">
        <v>3.2896832319999998</v>
      </c>
      <c r="BP17" s="409">
        <v>3.2835973530000002</v>
      </c>
      <c r="BQ17" s="409">
        <v>3.5366651409999998</v>
      </c>
      <c r="BR17" s="409">
        <v>3.4524844039999998</v>
      </c>
      <c r="BS17" s="409">
        <v>3.4959353960000001</v>
      </c>
      <c r="BT17" s="409">
        <v>3.4798770160000001</v>
      </c>
      <c r="BU17" s="409">
        <v>3.4732757040000002</v>
      </c>
      <c r="BV17" s="409">
        <v>3.485418277</v>
      </c>
    </row>
    <row r="18" spans="1:74" ht="11.1" customHeight="1" x14ac:dyDescent="0.2">
      <c r="AY18" s="649"/>
      <c r="AZ18" s="649"/>
      <c r="BA18" s="649"/>
      <c r="BB18" s="649"/>
      <c r="BC18" s="649"/>
      <c r="BD18" s="649"/>
      <c r="BE18" s="649"/>
      <c r="BG18" s="649"/>
      <c r="BH18" s="649"/>
      <c r="BI18" s="649"/>
    </row>
    <row r="19" spans="1:74" ht="11.1" customHeight="1" x14ac:dyDescent="0.2">
      <c r="A19" s="162" t="s">
        <v>773</v>
      </c>
      <c r="B19" s="172" t="s">
        <v>542</v>
      </c>
      <c r="C19" s="252">
        <v>7.3134442560000004</v>
      </c>
      <c r="D19" s="252">
        <v>6.9981921455</v>
      </c>
      <c r="E19" s="252">
        <v>6.8700888868999996</v>
      </c>
      <c r="F19" s="252">
        <v>7.1846293864000002</v>
      </c>
      <c r="G19" s="252">
        <v>7.8507726247000003</v>
      </c>
      <c r="H19" s="252">
        <v>7.8633725369</v>
      </c>
      <c r="I19" s="252">
        <v>8.3493101270000007</v>
      </c>
      <c r="J19" s="252">
        <v>7.9824414015</v>
      </c>
      <c r="K19" s="252">
        <v>8.1352998970999995</v>
      </c>
      <c r="L19" s="252">
        <v>7.5002702526</v>
      </c>
      <c r="M19" s="252">
        <v>8.0932943911000006</v>
      </c>
      <c r="N19" s="252">
        <v>7.5794652360999999</v>
      </c>
      <c r="O19" s="252">
        <v>7.3937921377000002</v>
      </c>
      <c r="P19" s="252">
        <v>7.2955262682999997</v>
      </c>
      <c r="Q19" s="252">
        <v>7.4855070519</v>
      </c>
      <c r="R19" s="252">
        <v>7.9900184310000002</v>
      </c>
      <c r="S19" s="252">
        <v>8.1501483066000002</v>
      </c>
      <c r="T19" s="252">
        <v>8.6230815186999994</v>
      </c>
      <c r="U19" s="252">
        <v>8.5953583819000006</v>
      </c>
      <c r="V19" s="252">
        <v>8.7664593643999993</v>
      </c>
      <c r="W19" s="252">
        <v>8.5097518833999999</v>
      </c>
      <c r="X19" s="252">
        <v>8.0435108344999993</v>
      </c>
      <c r="Y19" s="252">
        <v>7.5868312283000003</v>
      </c>
      <c r="Z19" s="252">
        <v>7.370118722</v>
      </c>
      <c r="AA19" s="252">
        <v>7.7231982050000001</v>
      </c>
      <c r="AB19" s="252">
        <v>7.7096982049999996</v>
      </c>
      <c r="AC19" s="252">
        <v>7.6931982049999998</v>
      </c>
      <c r="AD19" s="252">
        <v>8.1399193575000002</v>
      </c>
      <c r="AE19" s="252">
        <v>8.1503193575000008</v>
      </c>
      <c r="AF19" s="252">
        <v>8.1511693575000006</v>
      </c>
      <c r="AG19" s="252">
        <v>8.5026158595000005</v>
      </c>
      <c r="AH19" s="252">
        <v>8.4945158594999999</v>
      </c>
      <c r="AI19" s="252">
        <v>8.4978658594999992</v>
      </c>
      <c r="AJ19" s="252">
        <v>7.9531156624000001</v>
      </c>
      <c r="AK19" s="252">
        <v>7.9623156624</v>
      </c>
      <c r="AL19" s="252">
        <v>7.9612156623999999</v>
      </c>
      <c r="AM19" s="252">
        <v>8.0608904893000002</v>
      </c>
      <c r="AN19" s="252">
        <v>8.0046531794</v>
      </c>
      <c r="AO19" s="252">
        <v>7.8547067218000004</v>
      </c>
      <c r="AP19" s="252">
        <v>8.0156406029999996</v>
      </c>
      <c r="AQ19" s="252">
        <v>8.3237290962999992</v>
      </c>
      <c r="AR19" s="252">
        <v>8.6438588298999992</v>
      </c>
      <c r="AS19" s="252">
        <v>8.9428592126000002</v>
      </c>
      <c r="AT19" s="252">
        <v>9.0414022981999995</v>
      </c>
      <c r="AU19" s="252">
        <v>8.9468274911000005</v>
      </c>
      <c r="AV19" s="252">
        <v>8.4327300395999991</v>
      </c>
      <c r="AW19" s="252">
        <v>8.1102832755000005</v>
      </c>
      <c r="AX19" s="252">
        <v>7.9540150236000002</v>
      </c>
      <c r="AY19" s="252">
        <v>7.8943466019999997</v>
      </c>
      <c r="AZ19" s="252">
        <v>7.9394981857999998</v>
      </c>
      <c r="BA19" s="252">
        <v>7.9642523000000001</v>
      </c>
      <c r="BB19" s="252">
        <v>8.2972919000999994</v>
      </c>
      <c r="BC19" s="252">
        <v>8.5822871704000008</v>
      </c>
      <c r="BD19" s="252">
        <v>8.8035722081000003</v>
      </c>
      <c r="BE19" s="252">
        <v>9.0929708140999992</v>
      </c>
      <c r="BF19" s="252">
        <v>9.2166270570000002</v>
      </c>
      <c r="BG19" s="252">
        <v>9.0909725084000002</v>
      </c>
      <c r="BH19" s="252">
        <v>8.5713394493999999</v>
      </c>
      <c r="BI19" s="252">
        <v>8.2375217090999993</v>
      </c>
      <c r="BJ19" s="409">
        <v>8.0621333139000004</v>
      </c>
      <c r="BK19" s="409">
        <v>8.0954446442000005</v>
      </c>
      <c r="BL19" s="409">
        <v>8.1307520959000001</v>
      </c>
      <c r="BM19" s="409">
        <v>8.1447446931999998</v>
      </c>
      <c r="BN19" s="409">
        <v>8.4568042293999994</v>
      </c>
      <c r="BO19" s="409">
        <v>8.7513188090000007</v>
      </c>
      <c r="BP19" s="409">
        <v>8.9819145840000001</v>
      </c>
      <c r="BQ19" s="409">
        <v>9.2833243312999993</v>
      </c>
      <c r="BR19" s="409">
        <v>9.4169780317999994</v>
      </c>
      <c r="BS19" s="409">
        <v>9.2842121127000006</v>
      </c>
      <c r="BT19" s="409">
        <v>8.7453264694000001</v>
      </c>
      <c r="BU19" s="409">
        <v>8.3985441827000002</v>
      </c>
      <c r="BV19" s="409">
        <v>8.2120365664000001</v>
      </c>
    </row>
    <row r="20" spans="1:74" ht="11.1" customHeight="1" x14ac:dyDescent="0.2">
      <c r="AY20" s="649"/>
      <c r="AZ20" s="649"/>
      <c r="BA20" s="649"/>
      <c r="BB20" s="649"/>
      <c r="BC20" s="649"/>
      <c r="BD20" s="649"/>
      <c r="BE20" s="649"/>
      <c r="BG20" s="649"/>
      <c r="BH20" s="649"/>
      <c r="BI20" s="649"/>
    </row>
    <row r="21" spans="1:74" ht="11.1" customHeight="1" x14ac:dyDescent="0.2">
      <c r="A21" s="162" t="s">
        <v>774</v>
      </c>
      <c r="B21" s="172" t="s">
        <v>543</v>
      </c>
      <c r="C21" s="252">
        <v>28.859016195999999</v>
      </c>
      <c r="D21" s="252">
        <v>29.466848556999999</v>
      </c>
      <c r="E21" s="252">
        <v>28.390061595999999</v>
      </c>
      <c r="F21" s="252">
        <v>27.795662187000001</v>
      </c>
      <c r="G21" s="252">
        <v>27.263124555000001</v>
      </c>
      <c r="H21" s="252">
        <v>27.293777822999999</v>
      </c>
      <c r="I21" s="252">
        <v>27.447287725999999</v>
      </c>
      <c r="J21" s="252">
        <v>27.775174371999999</v>
      </c>
      <c r="K21" s="252">
        <v>28.117117477000001</v>
      </c>
      <c r="L21" s="252">
        <v>28.501079724</v>
      </c>
      <c r="M21" s="252">
        <v>29.694194414999998</v>
      </c>
      <c r="N21" s="252">
        <v>30.308134672000001</v>
      </c>
      <c r="O21" s="252">
        <v>29.320597592999999</v>
      </c>
      <c r="P21" s="252">
        <v>30.29075753</v>
      </c>
      <c r="Q21" s="252">
        <v>29.505900351000001</v>
      </c>
      <c r="R21" s="252">
        <v>28.397387936000001</v>
      </c>
      <c r="S21" s="252">
        <v>29.189355695</v>
      </c>
      <c r="T21" s="252">
        <v>28.969637069000001</v>
      </c>
      <c r="U21" s="252">
        <v>29.243048154</v>
      </c>
      <c r="V21" s="252">
        <v>29.635503988</v>
      </c>
      <c r="W21" s="252">
        <v>29.898515478</v>
      </c>
      <c r="X21" s="252">
        <v>29.744629024999998</v>
      </c>
      <c r="Y21" s="252">
        <v>31.137755788</v>
      </c>
      <c r="Z21" s="252">
        <v>31.785162382999999</v>
      </c>
      <c r="AA21" s="252">
        <v>30.709350913000002</v>
      </c>
      <c r="AB21" s="252">
        <v>30.905250913</v>
      </c>
      <c r="AC21" s="252">
        <v>30.075550913000001</v>
      </c>
      <c r="AD21" s="252">
        <v>29.597230846999999</v>
      </c>
      <c r="AE21" s="252">
        <v>29.388530846999998</v>
      </c>
      <c r="AF21" s="252">
        <v>29.177930846999999</v>
      </c>
      <c r="AG21" s="252">
        <v>29.590876712</v>
      </c>
      <c r="AH21" s="252">
        <v>29.674476712000001</v>
      </c>
      <c r="AI21" s="252">
        <v>29.316176712000001</v>
      </c>
      <c r="AJ21" s="252">
        <v>30.205451432</v>
      </c>
      <c r="AK21" s="252">
        <v>31.077751431999999</v>
      </c>
      <c r="AL21" s="252">
        <v>31.452651432</v>
      </c>
      <c r="AM21" s="252">
        <v>30.808661402999999</v>
      </c>
      <c r="AN21" s="252">
        <v>31.165090484</v>
      </c>
      <c r="AO21" s="252">
        <v>30.683763786</v>
      </c>
      <c r="AP21" s="252">
        <v>30.756161163000002</v>
      </c>
      <c r="AQ21" s="252">
        <v>30.343163368999999</v>
      </c>
      <c r="AR21" s="252">
        <v>30.348389139999998</v>
      </c>
      <c r="AS21" s="252">
        <v>29.991381066999999</v>
      </c>
      <c r="AT21" s="252">
        <v>29.920645154999999</v>
      </c>
      <c r="AU21" s="252">
        <v>30.058051362</v>
      </c>
      <c r="AV21" s="252">
        <v>30.137818295999999</v>
      </c>
      <c r="AW21" s="252">
        <v>31.010855659000001</v>
      </c>
      <c r="AX21" s="252">
        <v>31.572899167999999</v>
      </c>
      <c r="AY21" s="252">
        <v>31.179272808</v>
      </c>
      <c r="AZ21" s="252">
        <v>31.867554168000002</v>
      </c>
      <c r="BA21" s="252">
        <v>31.167865218999999</v>
      </c>
      <c r="BB21" s="252">
        <v>31.602069350000001</v>
      </c>
      <c r="BC21" s="252">
        <v>30.951021539999999</v>
      </c>
      <c r="BD21" s="252">
        <v>31.068693568</v>
      </c>
      <c r="BE21" s="252">
        <v>30.561229042000001</v>
      </c>
      <c r="BF21" s="252">
        <v>30.563713200999999</v>
      </c>
      <c r="BG21" s="252">
        <v>30.920194595000002</v>
      </c>
      <c r="BH21" s="252">
        <v>30.922530391999999</v>
      </c>
      <c r="BI21" s="252">
        <v>31.811559261999999</v>
      </c>
      <c r="BJ21" s="409">
        <v>32.061415879999998</v>
      </c>
      <c r="BK21" s="409">
        <v>32.009920710999999</v>
      </c>
      <c r="BL21" s="409">
        <v>32.344210339</v>
      </c>
      <c r="BM21" s="409">
        <v>31.861734649999999</v>
      </c>
      <c r="BN21" s="409">
        <v>32.350903500000001</v>
      </c>
      <c r="BO21" s="409">
        <v>31.698639828000001</v>
      </c>
      <c r="BP21" s="409">
        <v>31.814256151999999</v>
      </c>
      <c r="BQ21" s="409">
        <v>31.289146803000001</v>
      </c>
      <c r="BR21" s="409">
        <v>31.286907487000001</v>
      </c>
      <c r="BS21" s="409">
        <v>31.65270117</v>
      </c>
      <c r="BT21" s="409">
        <v>31.654522436000001</v>
      </c>
      <c r="BU21" s="409">
        <v>32.558587736</v>
      </c>
      <c r="BV21" s="409">
        <v>32.796650257000003</v>
      </c>
    </row>
    <row r="22" spans="1:74" ht="11.1" customHeight="1" x14ac:dyDescent="0.2">
      <c r="A22" s="162" t="s">
        <v>311</v>
      </c>
      <c r="B22" s="173" t="s">
        <v>366</v>
      </c>
      <c r="C22" s="252">
        <v>9.5037203831999992</v>
      </c>
      <c r="D22" s="252">
        <v>9.7235298703000002</v>
      </c>
      <c r="E22" s="252">
        <v>9.0652930993999998</v>
      </c>
      <c r="F22" s="252">
        <v>9.3910099074000009</v>
      </c>
      <c r="G22" s="252">
        <v>9.3492070859999998</v>
      </c>
      <c r="H22" s="252">
        <v>9.1653071456999999</v>
      </c>
      <c r="I22" s="252">
        <v>9.1717966813</v>
      </c>
      <c r="J22" s="252">
        <v>9.3818603784000008</v>
      </c>
      <c r="K22" s="252">
        <v>9.6310076517999992</v>
      </c>
      <c r="L22" s="252">
        <v>9.6934149488999992</v>
      </c>
      <c r="M22" s="252">
        <v>10.055928835</v>
      </c>
      <c r="N22" s="252">
        <v>9.9450680568000003</v>
      </c>
      <c r="O22" s="252">
        <v>9.8836379345999994</v>
      </c>
      <c r="P22" s="252">
        <v>9.8007870818999994</v>
      </c>
      <c r="Q22" s="252">
        <v>9.6090044759000008</v>
      </c>
      <c r="R22" s="252">
        <v>9.4776498460000003</v>
      </c>
      <c r="S22" s="252">
        <v>9.9745429923</v>
      </c>
      <c r="T22" s="252">
        <v>9.8699454123999999</v>
      </c>
      <c r="U22" s="252">
        <v>10.037414672000001</v>
      </c>
      <c r="V22" s="252">
        <v>10.209981218999999</v>
      </c>
      <c r="W22" s="252">
        <v>10.876767867</v>
      </c>
      <c r="X22" s="252">
        <v>10.47814651</v>
      </c>
      <c r="Y22" s="252">
        <v>11.011378130000001</v>
      </c>
      <c r="Z22" s="252">
        <v>10.865505745</v>
      </c>
      <c r="AA22" s="252">
        <v>10.373700596999999</v>
      </c>
      <c r="AB22" s="252">
        <v>10.373700596999999</v>
      </c>
      <c r="AC22" s="252">
        <v>10.373700596999999</v>
      </c>
      <c r="AD22" s="252">
        <v>10.210558999</v>
      </c>
      <c r="AE22" s="252">
        <v>10.210558999</v>
      </c>
      <c r="AF22" s="252">
        <v>10.210558999</v>
      </c>
      <c r="AG22" s="252">
        <v>10.433694603999999</v>
      </c>
      <c r="AH22" s="252">
        <v>10.433694603999999</v>
      </c>
      <c r="AI22" s="252">
        <v>10.433694603999999</v>
      </c>
      <c r="AJ22" s="252">
        <v>10.896806238</v>
      </c>
      <c r="AK22" s="252">
        <v>10.896806238</v>
      </c>
      <c r="AL22" s="252">
        <v>10.896806238</v>
      </c>
      <c r="AM22" s="252">
        <v>10.568737643</v>
      </c>
      <c r="AN22" s="252">
        <v>10.375355819999999</v>
      </c>
      <c r="AO22" s="252">
        <v>10.409525500999999</v>
      </c>
      <c r="AP22" s="252">
        <v>11.092734767</v>
      </c>
      <c r="AQ22" s="252">
        <v>10.924771967</v>
      </c>
      <c r="AR22" s="252">
        <v>11.067156521999999</v>
      </c>
      <c r="AS22" s="252">
        <v>10.933524554</v>
      </c>
      <c r="AT22" s="252">
        <v>10.869851703</v>
      </c>
      <c r="AU22" s="252">
        <v>11.147152243000001</v>
      </c>
      <c r="AV22" s="252">
        <v>10.892886297</v>
      </c>
      <c r="AW22" s="252">
        <v>11.118783666000001</v>
      </c>
      <c r="AX22" s="252">
        <v>10.799519319</v>
      </c>
      <c r="AY22" s="252">
        <v>10.89018312</v>
      </c>
      <c r="AZ22" s="252">
        <v>10.690919637</v>
      </c>
      <c r="BA22" s="252">
        <v>10.726128580999999</v>
      </c>
      <c r="BB22" s="252">
        <v>11.430117483</v>
      </c>
      <c r="BC22" s="252">
        <v>11.257046138</v>
      </c>
      <c r="BD22" s="252">
        <v>11.403761282</v>
      </c>
      <c r="BE22" s="252">
        <v>11.266064932000001</v>
      </c>
      <c r="BF22" s="252">
        <v>11.200455486999999</v>
      </c>
      <c r="BG22" s="252">
        <v>11.486190053</v>
      </c>
      <c r="BH22" s="252">
        <v>11.224190672000001</v>
      </c>
      <c r="BI22" s="252">
        <v>11.456958652999999</v>
      </c>
      <c r="BJ22" s="409">
        <v>11.127983962</v>
      </c>
      <c r="BK22" s="409">
        <v>11.201887824</v>
      </c>
      <c r="BL22" s="409">
        <v>10.996920915</v>
      </c>
      <c r="BM22" s="409">
        <v>11.033137628</v>
      </c>
      <c r="BN22" s="409">
        <v>11.757276481</v>
      </c>
      <c r="BO22" s="409">
        <v>11.579251394</v>
      </c>
      <c r="BP22" s="409">
        <v>11.730165897999999</v>
      </c>
      <c r="BQ22" s="409">
        <v>11.588528329000001</v>
      </c>
      <c r="BR22" s="409">
        <v>11.521040975</v>
      </c>
      <c r="BS22" s="409">
        <v>11.814953989999999</v>
      </c>
      <c r="BT22" s="409">
        <v>11.545455521999999</v>
      </c>
      <c r="BU22" s="409">
        <v>11.784885913</v>
      </c>
      <c r="BV22" s="409">
        <v>11.446495131000001</v>
      </c>
    </row>
    <row r="23" spans="1:74" ht="11.1" customHeight="1" x14ac:dyDescent="0.2">
      <c r="A23" s="162" t="s">
        <v>306</v>
      </c>
      <c r="B23" s="173" t="s">
        <v>775</v>
      </c>
      <c r="C23" s="252">
        <v>4.8259999999999996</v>
      </c>
      <c r="D23" s="252">
        <v>5.0303000000000004</v>
      </c>
      <c r="E23" s="252">
        <v>4.5260999999999996</v>
      </c>
      <c r="F23" s="252">
        <v>4.0682999999999998</v>
      </c>
      <c r="G23" s="252">
        <v>3.7484999999999999</v>
      </c>
      <c r="H23" s="252">
        <v>3.9133</v>
      </c>
      <c r="I23" s="252">
        <v>4.1985999999999999</v>
      </c>
      <c r="J23" s="252">
        <v>4.4260000000000002</v>
      </c>
      <c r="K23" s="252">
        <v>4.2633999999999999</v>
      </c>
      <c r="L23" s="252">
        <v>4.3737000000000004</v>
      </c>
      <c r="M23" s="252">
        <v>4.5627000000000004</v>
      </c>
      <c r="N23" s="252">
        <v>5.3982999999999999</v>
      </c>
      <c r="O23" s="252">
        <v>5.1321000000000003</v>
      </c>
      <c r="P23" s="252">
        <v>5.5167000000000002</v>
      </c>
      <c r="Q23" s="252">
        <v>5.1200999999999999</v>
      </c>
      <c r="R23" s="252">
        <v>4.3449999999999998</v>
      </c>
      <c r="S23" s="252">
        <v>4.3388</v>
      </c>
      <c r="T23" s="252">
        <v>4.0810000000000004</v>
      </c>
      <c r="U23" s="252">
        <v>4.3411</v>
      </c>
      <c r="V23" s="252">
        <v>4.5983999999999998</v>
      </c>
      <c r="W23" s="252">
        <v>4.4116</v>
      </c>
      <c r="X23" s="252">
        <v>4.3917999999999999</v>
      </c>
      <c r="Y23" s="252">
        <v>4.6082999999999998</v>
      </c>
      <c r="Z23" s="252">
        <v>5.4622000000000002</v>
      </c>
      <c r="AA23" s="252">
        <v>5.1643999999999997</v>
      </c>
      <c r="AB23" s="252">
        <v>5.2793999999999999</v>
      </c>
      <c r="AC23" s="252">
        <v>4.7286999999999999</v>
      </c>
      <c r="AD23" s="252">
        <v>4.2866999999999997</v>
      </c>
      <c r="AE23" s="252">
        <v>4.085</v>
      </c>
      <c r="AF23" s="252">
        <v>3.8597000000000001</v>
      </c>
      <c r="AG23" s="252">
        <v>4.3579999999999997</v>
      </c>
      <c r="AH23" s="252">
        <v>4.3737000000000004</v>
      </c>
      <c r="AI23" s="252">
        <v>4.1125999999999996</v>
      </c>
      <c r="AJ23" s="252">
        <v>4.1657000000000002</v>
      </c>
      <c r="AK23" s="252">
        <v>4.8028000000000004</v>
      </c>
      <c r="AL23" s="252">
        <v>5.1913999999999998</v>
      </c>
      <c r="AM23" s="252">
        <v>4.9923000000000002</v>
      </c>
      <c r="AN23" s="252">
        <v>5.2366000000000001</v>
      </c>
      <c r="AO23" s="252">
        <v>4.8571999999999997</v>
      </c>
      <c r="AP23" s="252">
        <v>4.0694999999999997</v>
      </c>
      <c r="AQ23" s="252">
        <v>3.7867999999999999</v>
      </c>
      <c r="AR23" s="252">
        <v>3.7783000000000002</v>
      </c>
      <c r="AS23" s="252">
        <v>3.9287000000000001</v>
      </c>
      <c r="AT23" s="252">
        <v>3.9003999999999999</v>
      </c>
      <c r="AU23" s="252">
        <v>3.7957999999999998</v>
      </c>
      <c r="AV23" s="252">
        <v>3.9304000000000001</v>
      </c>
      <c r="AW23" s="252">
        <v>4.2981999999999996</v>
      </c>
      <c r="AX23" s="252">
        <v>5.0426000000000002</v>
      </c>
      <c r="AY23" s="252">
        <v>4.5872999999999999</v>
      </c>
      <c r="AZ23" s="252">
        <v>5.1064999999999996</v>
      </c>
      <c r="BA23" s="252">
        <v>4.5709999999999997</v>
      </c>
      <c r="BB23" s="252">
        <v>4.1335412930000004</v>
      </c>
      <c r="BC23" s="252">
        <v>3.6877549969999999</v>
      </c>
      <c r="BD23" s="252">
        <v>3.8253992289999998</v>
      </c>
      <c r="BE23" s="252">
        <v>3.8944869359999998</v>
      </c>
      <c r="BF23" s="252">
        <v>3.9068793070000001</v>
      </c>
      <c r="BG23" s="252">
        <v>3.9328383979999999</v>
      </c>
      <c r="BH23" s="252">
        <v>3.9193023309999999</v>
      </c>
      <c r="BI23" s="252">
        <v>4.2274911810000004</v>
      </c>
      <c r="BJ23" s="409">
        <v>4.6997977610000001</v>
      </c>
      <c r="BK23" s="409">
        <v>4.551923317</v>
      </c>
      <c r="BL23" s="409">
        <v>4.7440851310000003</v>
      </c>
      <c r="BM23" s="409">
        <v>4.4496339120000004</v>
      </c>
      <c r="BN23" s="409">
        <v>4.1038229910000004</v>
      </c>
      <c r="BO23" s="409">
        <v>3.661241698</v>
      </c>
      <c r="BP23" s="409">
        <v>3.7978963299999999</v>
      </c>
      <c r="BQ23" s="409">
        <v>3.8664873270000002</v>
      </c>
      <c r="BR23" s="409">
        <v>3.878790602</v>
      </c>
      <c r="BS23" s="409">
        <v>3.904563059</v>
      </c>
      <c r="BT23" s="409">
        <v>3.8911243099999999</v>
      </c>
      <c r="BU23" s="409">
        <v>4.1970974219999997</v>
      </c>
      <c r="BV23" s="409">
        <v>4.6660083290000003</v>
      </c>
    </row>
    <row r="24" spans="1:74" ht="11.1" customHeight="1" x14ac:dyDescent="0.2">
      <c r="A24" s="162" t="s">
        <v>776</v>
      </c>
      <c r="B24" s="173" t="s">
        <v>367</v>
      </c>
      <c r="C24" s="252">
        <v>3.4865299849000002</v>
      </c>
      <c r="D24" s="252">
        <v>3.7363844787999998</v>
      </c>
      <c r="E24" s="252">
        <v>3.7131760686000002</v>
      </c>
      <c r="F24" s="252">
        <v>3.5934753242999999</v>
      </c>
      <c r="G24" s="252">
        <v>3.5788673001000002</v>
      </c>
      <c r="H24" s="252">
        <v>3.4394350177000002</v>
      </c>
      <c r="I24" s="252">
        <v>3.2289117413000001</v>
      </c>
      <c r="J24" s="252">
        <v>3.0465527082000001</v>
      </c>
      <c r="K24" s="252">
        <v>3.1747250437000001</v>
      </c>
      <c r="L24" s="252">
        <v>3.3429584736</v>
      </c>
      <c r="M24" s="252">
        <v>3.6416315235000001</v>
      </c>
      <c r="N24" s="252">
        <v>3.5759726560999998</v>
      </c>
      <c r="O24" s="252">
        <v>3.3334792909000002</v>
      </c>
      <c r="P24" s="252">
        <v>3.6251069644</v>
      </c>
      <c r="Q24" s="252">
        <v>3.6882689271000002</v>
      </c>
      <c r="R24" s="252">
        <v>3.5471058868999998</v>
      </c>
      <c r="S24" s="252">
        <v>3.6888407186999999</v>
      </c>
      <c r="T24" s="252">
        <v>3.8404577804</v>
      </c>
      <c r="U24" s="252">
        <v>3.6788345406</v>
      </c>
      <c r="V24" s="252">
        <v>3.4412598511999999</v>
      </c>
      <c r="W24" s="252">
        <v>3.4070768865000001</v>
      </c>
      <c r="X24" s="252">
        <v>3.4950072126</v>
      </c>
      <c r="Y24" s="252">
        <v>3.8410486588000001</v>
      </c>
      <c r="Z24" s="252">
        <v>3.8335011960999998</v>
      </c>
      <c r="AA24" s="252">
        <v>3.6849016425999999</v>
      </c>
      <c r="AB24" s="252">
        <v>3.6849016425999999</v>
      </c>
      <c r="AC24" s="252">
        <v>3.6849016425999999</v>
      </c>
      <c r="AD24" s="252">
        <v>3.7277380157</v>
      </c>
      <c r="AE24" s="252">
        <v>3.7277380157</v>
      </c>
      <c r="AF24" s="252">
        <v>3.7277380157</v>
      </c>
      <c r="AG24" s="252">
        <v>3.4931115174</v>
      </c>
      <c r="AH24" s="252">
        <v>3.4931115174</v>
      </c>
      <c r="AI24" s="252">
        <v>3.4931115174</v>
      </c>
      <c r="AJ24" s="252">
        <v>3.7355264471999998</v>
      </c>
      <c r="AK24" s="252">
        <v>3.7355264471999998</v>
      </c>
      <c r="AL24" s="252">
        <v>3.7355264471999998</v>
      </c>
      <c r="AM24" s="252">
        <v>3.8048011079999999</v>
      </c>
      <c r="AN24" s="252">
        <v>3.9372241149999998</v>
      </c>
      <c r="AO24" s="252">
        <v>3.9055200110000001</v>
      </c>
      <c r="AP24" s="252">
        <v>3.8669074349999999</v>
      </c>
      <c r="AQ24" s="252">
        <v>3.9158272240000001</v>
      </c>
      <c r="AR24" s="252">
        <v>3.808198017</v>
      </c>
      <c r="AS24" s="252">
        <v>3.5707138939999998</v>
      </c>
      <c r="AT24" s="252">
        <v>3.4959045780000002</v>
      </c>
      <c r="AU24" s="252">
        <v>3.563153909</v>
      </c>
      <c r="AV24" s="252">
        <v>3.7227584020000002</v>
      </c>
      <c r="AW24" s="252">
        <v>3.8731311549999998</v>
      </c>
      <c r="AX24" s="252">
        <v>3.8958601509999999</v>
      </c>
      <c r="AY24" s="252">
        <v>3.9960477239999999</v>
      </c>
      <c r="AZ24" s="252">
        <v>4.1351269149999998</v>
      </c>
      <c r="BA24" s="252">
        <v>4.1018292179999998</v>
      </c>
      <c r="BB24" s="252">
        <v>4.0612757979999996</v>
      </c>
      <c r="BC24" s="252">
        <v>4.1126545180000003</v>
      </c>
      <c r="BD24" s="252">
        <v>3.9996153780000001</v>
      </c>
      <c r="BE24" s="252">
        <v>3.7501942220000002</v>
      </c>
      <c r="BF24" s="252">
        <v>3.67162465</v>
      </c>
      <c r="BG24" s="252">
        <v>3.7422542380000001</v>
      </c>
      <c r="BH24" s="252">
        <v>3.9098811790000001</v>
      </c>
      <c r="BI24" s="252">
        <v>4.0678123499999996</v>
      </c>
      <c r="BJ24" s="409">
        <v>4.0916838100000001</v>
      </c>
      <c r="BK24" s="409">
        <v>4.1671631180000004</v>
      </c>
      <c r="BL24" s="409">
        <v>4.3121978409999997</v>
      </c>
      <c r="BM24" s="409">
        <v>4.2774742979999996</v>
      </c>
      <c r="BN24" s="409">
        <v>4.2351843340000004</v>
      </c>
      <c r="BO24" s="409">
        <v>4.2887631500000003</v>
      </c>
      <c r="BP24" s="409">
        <v>4.1708835420000003</v>
      </c>
      <c r="BQ24" s="409">
        <v>3.9107818839999999</v>
      </c>
      <c r="BR24" s="409">
        <v>3.8288478719999999</v>
      </c>
      <c r="BS24" s="409">
        <v>3.9025019009999999</v>
      </c>
      <c r="BT24" s="409">
        <v>4.0773068219999997</v>
      </c>
      <c r="BU24" s="409">
        <v>4.2420007880000004</v>
      </c>
      <c r="BV24" s="409">
        <v>4.2668944519999998</v>
      </c>
    </row>
    <row r="25" spans="1:74" ht="11.1" customHeight="1" x14ac:dyDescent="0.2">
      <c r="AY25" s="649"/>
      <c r="AZ25" s="649"/>
      <c r="BA25" s="649"/>
      <c r="BB25" s="649"/>
      <c r="BC25" s="649"/>
      <c r="BD25" s="649"/>
      <c r="BE25" s="649"/>
      <c r="BG25" s="649"/>
      <c r="BH25" s="649"/>
      <c r="BI25" s="649"/>
    </row>
    <row r="26" spans="1:74" ht="11.1" customHeight="1" x14ac:dyDescent="0.2">
      <c r="A26" s="162" t="s">
        <v>777</v>
      </c>
      <c r="B26" s="172" t="s">
        <v>544</v>
      </c>
      <c r="C26" s="252">
        <v>3.4146645315000002</v>
      </c>
      <c r="D26" s="252">
        <v>3.5065988505000001</v>
      </c>
      <c r="E26" s="252">
        <v>3.4476734497999999</v>
      </c>
      <c r="F26" s="252">
        <v>3.4260318854</v>
      </c>
      <c r="G26" s="252">
        <v>3.3918336553000001</v>
      </c>
      <c r="H26" s="252">
        <v>3.5580164627999999</v>
      </c>
      <c r="I26" s="252">
        <v>3.2308796674</v>
      </c>
      <c r="J26" s="252">
        <v>3.3767498288</v>
      </c>
      <c r="K26" s="252">
        <v>3.4912895469</v>
      </c>
      <c r="L26" s="252">
        <v>3.5244804956000002</v>
      </c>
      <c r="M26" s="252">
        <v>3.6233837717999999</v>
      </c>
      <c r="N26" s="252">
        <v>3.3825979064</v>
      </c>
      <c r="O26" s="252">
        <v>3.5138737883000002</v>
      </c>
      <c r="P26" s="252">
        <v>3.5965390712</v>
      </c>
      <c r="Q26" s="252">
        <v>3.5604111932000002</v>
      </c>
      <c r="R26" s="252">
        <v>3.4838104330999999</v>
      </c>
      <c r="S26" s="252">
        <v>3.4968052464000001</v>
      </c>
      <c r="T26" s="252">
        <v>3.6313090100999998</v>
      </c>
      <c r="U26" s="252">
        <v>3.5838381130000001</v>
      </c>
      <c r="V26" s="252">
        <v>3.5982055894</v>
      </c>
      <c r="W26" s="252">
        <v>3.5990248778999998</v>
      </c>
      <c r="X26" s="252">
        <v>3.7025567761999998</v>
      </c>
      <c r="Y26" s="252">
        <v>3.7580423948999999</v>
      </c>
      <c r="Z26" s="252">
        <v>3.7827962319999999</v>
      </c>
      <c r="AA26" s="252">
        <v>3.5641831609999999</v>
      </c>
      <c r="AB26" s="252">
        <v>3.5641831609999999</v>
      </c>
      <c r="AC26" s="252">
        <v>3.5641831609999999</v>
      </c>
      <c r="AD26" s="252">
        <v>3.5727568297999999</v>
      </c>
      <c r="AE26" s="252">
        <v>3.5727568297999999</v>
      </c>
      <c r="AF26" s="252">
        <v>3.5727568297999999</v>
      </c>
      <c r="AG26" s="252">
        <v>3.5973504285</v>
      </c>
      <c r="AH26" s="252">
        <v>3.5973504285</v>
      </c>
      <c r="AI26" s="252">
        <v>3.5973504285</v>
      </c>
      <c r="AJ26" s="252">
        <v>3.6674516801000001</v>
      </c>
      <c r="AK26" s="252">
        <v>3.6674516801000001</v>
      </c>
      <c r="AL26" s="252">
        <v>3.6674516801000001</v>
      </c>
      <c r="AM26" s="252">
        <v>3.7261958919999998</v>
      </c>
      <c r="AN26" s="252">
        <v>3.7485992650000002</v>
      </c>
      <c r="AO26" s="252">
        <v>3.7293383310000001</v>
      </c>
      <c r="AP26" s="252">
        <v>3.7328092310000001</v>
      </c>
      <c r="AQ26" s="252">
        <v>3.7215522910000001</v>
      </c>
      <c r="AR26" s="252">
        <v>3.7210612250000001</v>
      </c>
      <c r="AS26" s="252">
        <v>3.6668742559999998</v>
      </c>
      <c r="AT26" s="252">
        <v>3.6777871100000001</v>
      </c>
      <c r="AU26" s="252">
        <v>3.7100855340000001</v>
      </c>
      <c r="AV26" s="252">
        <v>3.7043145970000002</v>
      </c>
      <c r="AW26" s="252">
        <v>3.737795175</v>
      </c>
      <c r="AX26" s="252">
        <v>3.6690353509999998</v>
      </c>
      <c r="AY26" s="252">
        <v>3.8794126819999999</v>
      </c>
      <c r="AZ26" s="252">
        <v>3.9021117300000001</v>
      </c>
      <c r="BA26" s="252">
        <v>3.8819733599999999</v>
      </c>
      <c r="BB26" s="252">
        <v>3.8841621700000002</v>
      </c>
      <c r="BC26" s="252">
        <v>3.8746382079999999</v>
      </c>
      <c r="BD26" s="252">
        <v>3.874722368</v>
      </c>
      <c r="BE26" s="252">
        <v>3.8198002889999998</v>
      </c>
      <c r="BF26" s="252">
        <v>3.8297261339999999</v>
      </c>
      <c r="BG26" s="252">
        <v>3.861974392</v>
      </c>
      <c r="BH26" s="252">
        <v>3.8562622800000002</v>
      </c>
      <c r="BI26" s="252">
        <v>3.8923919649999998</v>
      </c>
      <c r="BJ26" s="409">
        <v>3.8220878639999998</v>
      </c>
      <c r="BK26" s="409">
        <v>4.0308823220000001</v>
      </c>
      <c r="BL26" s="409">
        <v>4.0535857240000004</v>
      </c>
      <c r="BM26" s="409">
        <v>4.0322964839999997</v>
      </c>
      <c r="BN26" s="409">
        <v>4.0333955670000003</v>
      </c>
      <c r="BO26" s="409">
        <v>4.0254435500000003</v>
      </c>
      <c r="BP26" s="409">
        <v>4.0261671369999998</v>
      </c>
      <c r="BQ26" s="409">
        <v>3.9703016529999999</v>
      </c>
      <c r="BR26" s="409">
        <v>3.9794252559999999</v>
      </c>
      <c r="BS26" s="409">
        <v>4.0114599489999998</v>
      </c>
      <c r="BT26" s="409">
        <v>4.0063428730000004</v>
      </c>
      <c r="BU26" s="409">
        <v>4.0448903439999997</v>
      </c>
      <c r="BV26" s="409">
        <v>3.9734380599999999</v>
      </c>
    </row>
    <row r="27" spans="1:74" ht="11.1" customHeight="1" x14ac:dyDescent="0.2">
      <c r="AY27" s="649"/>
      <c r="AZ27" s="649"/>
      <c r="BA27" s="649"/>
      <c r="BB27" s="649"/>
      <c r="BC27" s="649"/>
      <c r="BD27" s="649"/>
      <c r="BE27" s="649"/>
      <c r="BG27" s="649"/>
      <c r="BH27" s="649"/>
      <c r="BI27" s="649"/>
    </row>
    <row r="28" spans="1:74" ht="11.1" customHeight="1" x14ac:dyDescent="0.2">
      <c r="A28" s="162" t="s">
        <v>308</v>
      </c>
      <c r="B28" s="172" t="s">
        <v>696</v>
      </c>
      <c r="C28" s="252">
        <v>45.969081799999998</v>
      </c>
      <c r="D28" s="252">
        <v>47.614098800000001</v>
      </c>
      <c r="E28" s="252">
        <v>46.944991799999997</v>
      </c>
      <c r="F28" s="252">
        <v>44.869075799999997</v>
      </c>
      <c r="G28" s="252">
        <v>44.601090800000001</v>
      </c>
      <c r="H28" s="252">
        <v>46.184271799999998</v>
      </c>
      <c r="I28" s="252">
        <v>46.021695800000003</v>
      </c>
      <c r="J28" s="252">
        <v>47.482698800000001</v>
      </c>
      <c r="K28" s="252">
        <v>46.781900800000003</v>
      </c>
      <c r="L28" s="252">
        <v>46.0007868</v>
      </c>
      <c r="M28" s="252">
        <v>46.527623800000001</v>
      </c>
      <c r="N28" s="252">
        <v>46.9706598</v>
      </c>
      <c r="O28" s="252">
        <v>45.108144500000002</v>
      </c>
      <c r="P28" s="252">
        <v>47.599906500000003</v>
      </c>
      <c r="Q28" s="252">
        <v>45.7626475</v>
      </c>
      <c r="R28" s="252">
        <v>44.745982499999997</v>
      </c>
      <c r="S28" s="252">
        <v>45.443247499999998</v>
      </c>
      <c r="T28" s="252">
        <v>45.938581499999998</v>
      </c>
      <c r="U28" s="252">
        <v>45.771417499999998</v>
      </c>
      <c r="V28" s="252">
        <v>46.582306500000001</v>
      </c>
      <c r="W28" s="252">
        <v>45.049961500000002</v>
      </c>
      <c r="X28" s="252">
        <v>46.353129500000001</v>
      </c>
      <c r="Y28" s="252">
        <v>46.3681135</v>
      </c>
      <c r="Z28" s="252">
        <v>45.802460500000002</v>
      </c>
      <c r="AA28" s="252">
        <v>45.849735000000003</v>
      </c>
      <c r="AB28" s="252">
        <v>46.518116999999997</v>
      </c>
      <c r="AC28" s="252">
        <v>45.140442</v>
      </c>
      <c r="AD28" s="252">
        <v>45.755071000000001</v>
      </c>
      <c r="AE28" s="252">
        <v>45.438585000000003</v>
      </c>
      <c r="AF28" s="252">
        <v>45.344213000000003</v>
      </c>
      <c r="AG28" s="252">
        <v>46.733832999999997</v>
      </c>
      <c r="AH28" s="252">
        <v>46.298740000000002</v>
      </c>
      <c r="AI28" s="252">
        <v>45.868358000000001</v>
      </c>
      <c r="AJ28" s="252">
        <v>46.285240000000002</v>
      </c>
      <c r="AK28" s="252">
        <v>46.927647</v>
      </c>
      <c r="AL28" s="252">
        <v>46.229143000000001</v>
      </c>
      <c r="AM28" s="252">
        <v>45.519526736000003</v>
      </c>
      <c r="AN28" s="252">
        <v>46.486867736000001</v>
      </c>
      <c r="AO28" s="252">
        <v>45.320392736000002</v>
      </c>
      <c r="AP28" s="252">
        <v>45.089017736000002</v>
      </c>
      <c r="AQ28" s="252">
        <v>44.356688736000002</v>
      </c>
      <c r="AR28" s="252">
        <v>45.078576736000002</v>
      </c>
      <c r="AS28" s="252">
        <v>46.246768736</v>
      </c>
      <c r="AT28" s="252">
        <v>45.680896736000001</v>
      </c>
      <c r="AU28" s="252">
        <v>45.981412736000003</v>
      </c>
      <c r="AV28" s="252">
        <v>46.442054736000003</v>
      </c>
      <c r="AW28" s="252">
        <v>45.695698735999997</v>
      </c>
      <c r="AX28" s="252">
        <v>47.156445736000002</v>
      </c>
      <c r="AY28" s="252">
        <v>45.947840323000001</v>
      </c>
      <c r="AZ28" s="252">
        <v>47.610782323000002</v>
      </c>
      <c r="BA28" s="252">
        <v>46.127347323000002</v>
      </c>
      <c r="BB28" s="252">
        <v>45.482721063</v>
      </c>
      <c r="BC28" s="252">
        <v>44.984576959999998</v>
      </c>
      <c r="BD28" s="252">
        <v>46.162791278999997</v>
      </c>
      <c r="BE28" s="252">
        <v>46.686759068999997</v>
      </c>
      <c r="BF28" s="252">
        <v>46.363690226999999</v>
      </c>
      <c r="BG28" s="252">
        <v>46.467566673</v>
      </c>
      <c r="BH28" s="252">
        <v>46.402767873000002</v>
      </c>
      <c r="BI28" s="252">
        <v>46.642282909999999</v>
      </c>
      <c r="BJ28" s="409">
        <v>47.180326383000001</v>
      </c>
      <c r="BK28" s="409">
        <v>46.616158292000001</v>
      </c>
      <c r="BL28" s="409">
        <v>47.309415610000002</v>
      </c>
      <c r="BM28" s="409">
        <v>46.864078016000001</v>
      </c>
      <c r="BN28" s="409">
        <v>45.815576436999997</v>
      </c>
      <c r="BO28" s="409">
        <v>45.305996387</v>
      </c>
      <c r="BP28" s="409">
        <v>46.349125323999999</v>
      </c>
      <c r="BQ28" s="409">
        <v>46.507824431000003</v>
      </c>
      <c r="BR28" s="409">
        <v>46.636125608</v>
      </c>
      <c r="BS28" s="409">
        <v>46.995094039999998</v>
      </c>
      <c r="BT28" s="409">
        <v>47.017970503999997</v>
      </c>
      <c r="BU28" s="409">
        <v>47.041734437999999</v>
      </c>
      <c r="BV28" s="409">
        <v>47.446738887000002</v>
      </c>
    </row>
    <row r="29" spans="1:74" ht="11.1" customHeight="1" x14ac:dyDescent="0.2">
      <c r="A29" s="162" t="s">
        <v>314</v>
      </c>
      <c r="B29" s="172" t="s">
        <v>697</v>
      </c>
      <c r="C29" s="252">
        <v>41.352766019999997</v>
      </c>
      <c r="D29" s="252">
        <v>42.375944941999997</v>
      </c>
      <c r="E29" s="252">
        <v>41.916987315</v>
      </c>
      <c r="F29" s="252">
        <v>42.334041542999998</v>
      </c>
      <c r="G29" s="252">
        <v>42.652507902000004</v>
      </c>
      <c r="H29" s="252">
        <v>42.641185157999999</v>
      </c>
      <c r="I29" s="252">
        <v>42.759679427000002</v>
      </c>
      <c r="J29" s="252">
        <v>42.741302199000003</v>
      </c>
      <c r="K29" s="252">
        <v>43.649086947999997</v>
      </c>
      <c r="L29" s="252">
        <v>43.246443337000002</v>
      </c>
      <c r="M29" s="252">
        <v>44.338120455000002</v>
      </c>
      <c r="N29" s="252">
        <v>43.245939391999997</v>
      </c>
      <c r="O29" s="252">
        <v>42.317441955</v>
      </c>
      <c r="P29" s="252">
        <v>43.087981628999998</v>
      </c>
      <c r="Q29" s="252">
        <v>43.258566068</v>
      </c>
      <c r="R29" s="252">
        <v>43.419069370000003</v>
      </c>
      <c r="S29" s="252">
        <v>44.407979887000003</v>
      </c>
      <c r="T29" s="252">
        <v>45.07901098</v>
      </c>
      <c r="U29" s="252">
        <v>44.958409125999999</v>
      </c>
      <c r="V29" s="252">
        <v>45.364296568</v>
      </c>
      <c r="W29" s="252">
        <v>45.421394841999998</v>
      </c>
      <c r="X29" s="252">
        <v>45.134438838000001</v>
      </c>
      <c r="Y29" s="252">
        <v>45.680531549999998</v>
      </c>
      <c r="Z29" s="252">
        <v>45.320514547999998</v>
      </c>
      <c r="AA29" s="252">
        <v>44.498563214000001</v>
      </c>
      <c r="AB29" s="252">
        <v>44.498563214000001</v>
      </c>
      <c r="AC29" s="252">
        <v>44.498563214000001</v>
      </c>
      <c r="AD29" s="252">
        <v>45.078457737000001</v>
      </c>
      <c r="AE29" s="252">
        <v>45.078457737000001</v>
      </c>
      <c r="AF29" s="252">
        <v>45.078457737000001</v>
      </c>
      <c r="AG29" s="252">
        <v>45.563713452999998</v>
      </c>
      <c r="AH29" s="252">
        <v>45.563713452999998</v>
      </c>
      <c r="AI29" s="252">
        <v>45.563713452999998</v>
      </c>
      <c r="AJ29" s="252">
        <v>45.832533867000002</v>
      </c>
      <c r="AK29" s="252">
        <v>45.832533867000002</v>
      </c>
      <c r="AL29" s="252">
        <v>45.832533867000002</v>
      </c>
      <c r="AM29" s="252">
        <v>45.662342608000003</v>
      </c>
      <c r="AN29" s="252">
        <v>45.639303267999999</v>
      </c>
      <c r="AO29" s="252">
        <v>45.598276253000002</v>
      </c>
      <c r="AP29" s="252">
        <v>46.794276005999997</v>
      </c>
      <c r="AQ29" s="252">
        <v>46.877363817000003</v>
      </c>
      <c r="AR29" s="252">
        <v>47.224269089000003</v>
      </c>
      <c r="AS29" s="252">
        <v>47.319405867999997</v>
      </c>
      <c r="AT29" s="252">
        <v>47.183488668999999</v>
      </c>
      <c r="AU29" s="252">
        <v>47.552646652</v>
      </c>
      <c r="AV29" s="252">
        <v>46.965031109000002</v>
      </c>
      <c r="AW29" s="252">
        <v>47.043861921999998</v>
      </c>
      <c r="AX29" s="252">
        <v>46.434172672999999</v>
      </c>
      <c r="AY29" s="252">
        <v>46.173431348999998</v>
      </c>
      <c r="AZ29" s="252">
        <v>46.264008015999998</v>
      </c>
      <c r="BA29" s="252">
        <v>46.368610523000001</v>
      </c>
      <c r="BB29" s="252">
        <v>47.733153024000003</v>
      </c>
      <c r="BC29" s="252">
        <v>47.782724119000001</v>
      </c>
      <c r="BD29" s="252">
        <v>48.028656304000002</v>
      </c>
      <c r="BE29" s="252">
        <v>48.153279533999999</v>
      </c>
      <c r="BF29" s="252">
        <v>48.018008305999999</v>
      </c>
      <c r="BG29" s="252">
        <v>48.393315817999998</v>
      </c>
      <c r="BH29" s="252">
        <v>47.785899886999999</v>
      </c>
      <c r="BI29" s="252">
        <v>47.870156109</v>
      </c>
      <c r="BJ29" s="409">
        <v>47.242953669999999</v>
      </c>
      <c r="BK29" s="409">
        <v>47.207286283000002</v>
      </c>
      <c r="BL29" s="409">
        <v>47.308970715999997</v>
      </c>
      <c r="BM29" s="409">
        <v>47.406650939000002</v>
      </c>
      <c r="BN29" s="409">
        <v>48.812447163999998</v>
      </c>
      <c r="BO29" s="409">
        <v>48.868470971000001</v>
      </c>
      <c r="BP29" s="409">
        <v>49.125640177999998</v>
      </c>
      <c r="BQ29" s="409">
        <v>49.245572768999999</v>
      </c>
      <c r="BR29" s="409">
        <v>49.108430554999998</v>
      </c>
      <c r="BS29" s="409">
        <v>49.491512442999998</v>
      </c>
      <c r="BT29" s="409">
        <v>48.863476265000003</v>
      </c>
      <c r="BU29" s="409">
        <v>48.949381911000003</v>
      </c>
      <c r="BV29" s="409">
        <v>48.303352314999998</v>
      </c>
    </row>
    <row r="30" spans="1:74" ht="11.1" customHeight="1" x14ac:dyDescent="0.2">
      <c r="B30" s="172"/>
      <c r="AY30" s="649"/>
      <c r="AZ30" s="649"/>
      <c r="BA30" s="649"/>
      <c r="BB30" s="649"/>
      <c r="BC30" s="649"/>
      <c r="BD30" s="649"/>
      <c r="BE30" s="649"/>
      <c r="BG30" s="649"/>
      <c r="BH30" s="649"/>
      <c r="BI30" s="649"/>
    </row>
    <row r="31" spans="1:74" ht="11.1" customHeight="1" x14ac:dyDescent="0.2">
      <c r="A31" s="162" t="s">
        <v>315</v>
      </c>
      <c r="B31" s="172" t="s">
        <v>698</v>
      </c>
      <c r="C31" s="252">
        <v>87.321847820000002</v>
      </c>
      <c r="D31" s="252">
        <v>89.990043741999997</v>
      </c>
      <c r="E31" s="252">
        <v>88.861979114999997</v>
      </c>
      <c r="F31" s="252">
        <v>87.203117343000002</v>
      </c>
      <c r="G31" s="252">
        <v>87.253598702000005</v>
      </c>
      <c r="H31" s="252">
        <v>88.825456958000004</v>
      </c>
      <c r="I31" s="252">
        <v>88.781375226999998</v>
      </c>
      <c r="J31" s="252">
        <v>90.224000998999998</v>
      </c>
      <c r="K31" s="252">
        <v>90.430987748000007</v>
      </c>
      <c r="L31" s="252">
        <v>89.247230137000003</v>
      </c>
      <c r="M31" s="252">
        <v>90.865744254999996</v>
      </c>
      <c r="N31" s="252">
        <v>90.216599192000004</v>
      </c>
      <c r="O31" s="252">
        <v>87.425586455000001</v>
      </c>
      <c r="P31" s="252">
        <v>90.687888129000001</v>
      </c>
      <c r="Q31" s="252">
        <v>89.021213567999993</v>
      </c>
      <c r="R31" s="252">
        <v>88.165051869999999</v>
      </c>
      <c r="S31" s="252">
        <v>89.851227386999994</v>
      </c>
      <c r="T31" s="252">
        <v>91.017592480000005</v>
      </c>
      <c r="U31" s="252">
        <v>90.729826626000005</v>
      </c>
      <c r="V31" s="252">
        <v>91.946603068000002</v>
      </c>
      <c r="W31" s="252">
        <v>90.471356342000007</v>
      </c>
      <c r="X31" s="252">
        <v>91.487568338000003</v>
      </c>
      <c r="Y31" s="252">
        <v>92.048645050000005</v>
      </c>
      <c r="Z31" s="252">
        <v>91.122975048000001</v>
      </c>
      <c r="AA31" s="252">
        <v>90.348298213999996</v>
      </c>
      <c r="AB31" s="252">
        <v>91.016680214000004</v>
      </c>
      <c r="AC31" s="252">
        <v>89.639005213999994</v>
      </c>
      <c r="AD31" s="252">
        <v>90.833528736999995</v>
      </c>
      <c r="AE31" s="252">
        <v>90.517042736999997</v>
      </c>
      <c r="AF31" s="252">
        <v>90.422670737000004</v>
      </c>
      <c r="AG31" s="252">
        <v>92.297546452999995</v>
      </c>
      <c r="AH31" s="252">
        <v>91.862453453000001</v>
      </c>
      <c r="AI31" s="252">
        <v>91.432071453000006</v>
      </c>
      <c r="AJ31" s="252">
        <v>92.117773866999997</v>
      </c>
      <c r="AK31" s="252">
        <v>92.760180867000003</v>
      </c>
      <c r="AL31" s="252">
        <v>92.061676867000003</v>
      </c>
      <c r="AM31" s="252">
        <v>91.181869344000006</v>
      </c>
      <c r="AN31" s="252">
        <v>92.126171004</v>
      </c>
      <c r="AO31" s="252">
        <v>90.918668988999997</v>
      </c>
      <c r="AP31" s="252">
        <v>91.883293742000006</v>
      </c>
      <c r="AQ31" s="252">
        <v>91.234052552999998</v>
      </c>
      <c r="AR31" s="252">
        <v>92.302845825000006</v>
      </c>
      <c r="AS31" s="252">
        <v>93.566174603999997</v>
      </c>
      <c r="AT31" s="252">
        <v>92.864385404999993</v>
      </c>
      <c r="AU31" s="252">
        <v>93.534059388000003</v>
      </c>
      <c r="AV31" s="252">
        <v>93.407085844999997</v>
      </c>
      <c r="AW31" s="252">
        <v>92.739560658000002</v>
      </c>
      <c r="AX31" s="252">
        <v>93.590618409000001</v>
      </c>
      <c r="AY31" s="252">
        <v>92.121271672000006</v>
      </c>
      <c r="AZ31" s="252">
        <v>93.874790339</v>
      </c>
      <c r="BA31" s="252">
        <v>92.495957845999996</v>
      </c>
      <c r="BB31" s="252">
        <v>93.215874087000003</v>
      </c>
      <c r="BC31" s="252">
        <v>92.767301079000006</v>
      </c>
      <c r="BD31" s="252">
        <v>94.191447582999999</v>
      </c>
      <c r="BE31" s="252">
        <v>94.840038602999996</v>
      </c>
      <c r="BF31" s="252">
        <v>94.381698533000005</v>
      </c>
      <c r="BG31" s="252">
        <v>94.860882490999998</v>
      </c>
      <c r="BH31" s="252">
        <v>94.188667760000001</v>
      </c>
      <c r="BI31" s="252">
        <v>94.512439018999999</v>
      </c>
      <c r="BJ31" s="409">
        <v>94.423280052999999</v>
      </c>
      <c r="BK31" s="409">
        <v>93.823444574999996</v>
      </c>
      <c r="BL31" s="409">
        <v>94.618386326000007</v>
      </c>
      <c r="BM31" s="409">
        <v>94.270728954999996</v>
      </c>
      <c r="BN31" s="409">
        <v>94.628023600999995</v>
      </c>
      <c r="BO31" s="409">
        <v>94.174467358000001</v>
      </c>
      <c r="BP31" s="409">
        <v>95.474765501999997</v>
      </c>
      <c r="BQ31" s="409">
        <v>95.753397199999995</v>
      </c>
      <c r="BR31" s="409">
        <v>95.744556162999999</v>
      </c>
      <c r="BS31" s="409">
        <v>96.486606483000003</v>
      </c>
      <c r="BT31" s="409">
        <v>95.881446768999993</v>
      </c>
      <c r="BU31" s="409">
        <v>95.991116348999995</v>
      </c>
      <c r="BV31" s="409">
        <v>95.750091201999993</v>
      </c>
    </row>
    <row r="32" spans="1:74" ht="11.1" customHeight="1" x14ac:dyDescent="0.2">
      <c r="B32" s="172"/>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c r="AA32" s="252"/>
      <c r="AB32" s="252"/>
      <c r="AC32" s="252"/>
      <c r="AD32" s="252"/>
      <c r="AE32" s="252"/>
      <c r="AF32" s="252"/>
      <c r="AG32" s="252"/>
      <c r="AH32" s="252"/>
      <c r="AI32" s="252"/>
      <c r="AJ32" s="252"/>
      <c r="AK32" s="252"/>
      <c r="AL32" s="252"/>
      <c r="AM32" s="252"/>
      <c r="AN32" s="252"/>
      <c r="AO32" s="252"/>
      <c r="AP32" s="252"/>
      <c r="AQ32" s="252"/>
      <c r="AR32" s="252"/>
      <c r="AS32" s="252"/>
      <c r="AT32" s="252"/>
      <c r="AU32" s="252"/>
      <c r="AV32" s="252"/>
      <c r="AW32" s="252"/>
      <c r="AX32" s="252"/>
      <c r="AY32" s="252"/>
      <c r="AZ32" s="252"/>
      <c r="BA32" s="252"/>
      <c r="BB32" s="252"/>
      <c r="BC32" s="252"/>
      <c r="BD32" s="252"/>
      <c r="BE32" s="252"/>
      <c r="BF32" s="252"/>
      <c r="BG32" s="252"/>
      <c r="BH32" s="252"/>
      <c r="BI32" s="252"/>
      <c r="BJ32" s="409"/>
      <c r="BK32" s="409"/>
      <c r="BL32" s="409"/>
      <c r="BM32" s="409"/>
      <c r="BN32" s="409"/>
      <c r="BO32" s="409"/>
      <c r="BP32" s="409"/>
      <c r="BQ32" s="409"/>
      <c r="BR32" s="409"/>
      <c r="BS32" s="409"/>
      <c r="BT32" s="409"/>
      <c r="BU32" s="409"/>
      <c r="BV32" s="409"/>
    </row>
    <row r="33" spans="1:74" ht="11.1" customHeight="1" x14ac:dyDescent="0.2">
      <c r="B33" s="172" t="s">
        <v>331</v>
      </c>
      <c r="C33" s="252"/>
      <c r="D33" s="252"/>
      <c r="E33" s="252"/>
      <c r="F33" s="252"/>
      <c r="G33" s="252"/>
      <c r="H33" s="252"/>
      <c r="I33" s="252"/>
      <c r="J33" s="252"/>
      <c r="K33" s="252"/>
      <c r="L33" s="252"/>
      <c r="M33" s="252"/>
      <c r="N33" s="252"/>
      <c r="O33" s="252"/>
      <c r="P33" s="252"/>
      <c r="Q33" s="252"/>
      <c r="R33" s="252"/>
      <c r="S33" s="252"/>
      <c r="T33" s="252"/>
      <c r="U33" s="252"/>
      <c r="V33" s="252"/>
      <c r="W33" s="252"/>
      <c r="X33" s="252"/>
      <c r="Y33" s="252"/>
      <c r="Z33" s="252"/>
      <c r="AA33" s="252"/>
      <c r="AB33" s="252"/>
      <c r="AC33" s="252"/>
      <c r="AD33" s="252"/>
      <c r="AE33" s="252"/>
      <c r="AF33" s="252"/>
      <c r="AG33" s="252"/>
      <c r="AH33" s="252"/>
      <c r="AI33" s="252"/>
      <c r="AJ33" s="252"/>
      <c r="AK33" s="252"/>
      <c r="AL33" s="252"/>
      <c r="AM33" s="252"/>
      <c r="AN33" s="252"/>
      <c r="AO33" s="252"/>
      <c r="AP33" s="252"/>
      <c r="AQ33" s="252"/>
      <c r="AR33" s="252"/>
      <c r="AS33" s="252"/>
      <c r="AT33" s="252"/>
      <c r="AU33" s="252"/>
      <c r="AV33" s="252"/>
      <c r="AW33" s="252"/>
      <c r="AX33" s="252"/>
      <c r="AY33" s="252"/>
      <c r="AZ33" s="252"/>
      <c r="BA33" s="252"/>
      <c r="BB33" s="252"/>
      <c r="BC33" s="252"/>
      <c r="BD33" s="252"/>
      <c r="BE33" s="252"/>
      <c r="BF33" s="252"/>
      <c r="BG33" s="252"/>
      <c r="BH33" s="252"/>
      <c r="BI33" s="252"/>
      <c r="BJ33" s="409"/>
      <c r="BK33" s="409"/>
      <c r="BL33" s="409"/>
      <c r="BM33" s="409"/>
      <c r="BN33" s="409"/>
      <c r="BO33" s="409"/>
      <c r="BP33" s="409"/>
      <c r="BQ33" s="409"/>
      <c r="BR33" s="409"/>
      <c r="BS33" s="409"/>
      <c r="BT33" s="409"/>
      <c r="BU33" s="409"/>
      <c r="BV33" s="409"/>
    </row>
    <row r="34" spans="1:74" ht="11.1" customHeight="1" x14ac:dyDescent="0.2">
      <c r="A34" s="162" t="s">
        <v>778</v>
      </c>
      <c r="B34" s="173" t="s">
        <v>1175</v>
      </c>
      <c r="C34" s="252">
        <v>104.19288915999999</v>
      </c>
      <c r="D34" s="252">
        <v>104.46069482</v>
      </c>
      <c r="E34" s="252">
        <v>104.71403673</v>
      </c>
      <c r="F34" s="252">
        <v>104.90866101</v>
      </c>
      <c r="G34" s="252">
        <v>105.17990472</v>
      </c>
      <c r="H34" s="252">
        <v>105.47585406</v>
      </c>
      <c r="I34" s="252">
        <v>105.86899939</v>
      </c>
      <c r="J34" s="252">
        <v>106.16522062999999</v>
      </c>
      <c r="K34" s="252">
        <v>106.42718111000001</v>
      </c>
      <c r="L34" s="252">
        <v>106.58461608</v>
      </c>
      <c r="M34" s="252">
        <v>106.8440604</v>
      </c>
      <c r="N34" s="252">
        <v>107.13015108</v>
      </c>
      <c r="O34" s="252">
        <v>107.53591599000001</v>
      </c>
      <c r="P34" s="252">
        <v>107.80370376</v>
      </c>
      <c r="Q34" s="252">
        <v>108.03238373000001</v>
      </c>
      <c r="R34" s="252">
        <v>108.18295385</v>
      </c>
      <c r="S34" s="252">
        <v>108.36796283</v>
      </c>
      <c r="T34" s="252">
        <v>108.54524910000001</v>
      </c>
      <c r="U34" s="252">
        <v>108.70477832</v>
      </c>
      <c r="V34" s="252">
        <v>108.87672565</v>
      </c>
      <c r="W34" s="252">
        <v>109.04559494999999</v>
      </c>
      <c r="X34" s="252">
        <v>109.16745170999999</v>
      </c>
      <c r="Y34" s="252">
        <v>109.37065087000001</v>
      </c>
      <c r="Z34" s="252">
        <v>109.60848127</v>
      </c>
      <c r="AA34" s="252">
        <v>109.93340892000001</v>
      </c>
      <c r="AB34" s="252">
        <v>110.19380301</v>
      </c>
      <c r="AC34" s="252">
        <v>110.4518432</v>
      </c>
      <c r="AD34" s="252">
        <v>110.70494166</v>
      </c>
      <c r="AE34" s="252">
        <v>110.97529618999999</v>
      </c>
      <c r="AF34" s="252">
        <v>111.25174564</v>
      </c>
      <c r="AG34" s="252">
        <v>111.53867645</v>
      </c>
      <c r="AH34" s="252">
        <v>111.828873</v>
      </c>
      <c r="AI34" s="252">
        <v>112.11729357</v>
      </c>
      <c r="AJ34" s="252">
        <v>112.46419227</v>
      </c>
      <c r="AK34" s="252">
        <v>112.71682328999999</v>
      </c>
      <c r="AL34" s="252">
        <v>112.93079172</v>
      </c>
      <c r="AM34" s="252">
        <v>113.01896712999999</v>
      </c>
      <c r="AN34" s="252">
        <v>113.2192635</v>
      </c>
      <c r="AO34" s="252">
        <v>113.44883464999999</v>
      </c>
      <c r="AP34" s="252">
        <v>113.75673887000001</v>
      </c>
      <c r="AQ34" s="252">
        <v>114.02449755000001</v>
      </c>
      <c r="AR34" s="252">
        <v>114.29205605</v>
      </c>
      <c r="AS34" s="252">
        <v>114.55178733</v>
      </c>
      <c r="AT34" s="252">
        <v>114.82916478999999</v>
      </c>
      <c r="AU34" s="252">
        <v>115.10761592</v>
      </c>
      <c r="AV34" s="252">
        <v>115.45244826</v>
      </c>
      <c r="AW34" s="252">
        <v>115.69643246</v>
      </c>
      <c r="AX34" s="252">
        <v>115.90046254000001</v>
      </c>
      <c r="AY34" s="252">
        <v>115.98242295999999</v>
      </c>
      <c r="AZ34" s="252">
        <v>116.16674689</v>
      </c>
      <c r="BA34" s="252">
        <v>116.3753194</v>
      </c>
      <c r="BB34" s="252">
        <v>116.68498027</v>
      </c>
      <c r="BC34" s="252">
        <v>116.89912314999999</v>
      </c>
      <c r="BD34" s="252">
        <v>117.08611870999999</v>
      </c>
      <c r="BE34" s="252">
        <v>117.17672675</v>
      </c>
      <c r="BF34" s="252">
        <v>117.36383787</v>
      </c>
      <c r="BG34" s="252">
        <v>117.57247438</v>
      </c>
      <c r="BH34" s="252">
        <v>117.82049945999999</v>
      </c>
      <c r="BI34" s="252">
        <v>118.066852</v>
      </c>
      <c r="BJ34" s="409">
        <v>118.32664405</v>
      </c>
      <c r="BK34" s="409">
        <v>118.60612080999999</v>
      </c>
      <c r="BL34" s="409">
        <v>118.88662777</v>
      </c>
      <c r="BM34" s="409">
        <v>119.17890368</v>
      </c>
      <c r="BN34" s="409">
        <v>119.52714905000001</v>
      </c>
      <c r="BO34" s="409">
        <v>119.81869689</v>
      </c>
      <c r="BP34" s="409">
        <v>120.09268028</v>
      </c>
      <c r="BQ34" s="409">
        <v>120.29879314999999</v>
      </c>
      <c r="BR34" s="409">
        <v>120.57958064</v>
      </c>
      <c r="BS34" s="409">
        <v>120.87587202</v>
      </c>
      <c r="BT34" s="409">
        <v>121.21053637999999</v>
      </c>
      <c r="BU34" s="409">
        <v>121.53295754</v>
      </c>
      <c r="BV34" s="409">
        <v>121.86169350999999</v>
      </c>
    </row>
    <row r="35" spans="1:74" ht="11.1" customHeight="1" x14ac:dyDescent="0.2">
      <c r="A35" s="162" t="s">
        <v>779</v>
      </c>
      <c r="B35" s="173" t="s">
        <v>1076</v>
      </c>
      <c r="C35" s="484">
        <v>4.6486696352000001</v>
      </c>
      <c r="D35" s="484">
        <v>4.4667434978999996</v>
      </c>
      <c r="E35" s="484">
        <v>4.2545206774000004</v>
      </c>
      <c r="F35" s="484">
        <v>3.8704622728000002</v>
      </c>
      <c r="G35" s="484">
        <v>3.6906449235999998</v>
      </c>
      <c r="H35" s="484">
        <v>3.5803379226000001</v>
      </c>
      <c r="I35" s="484">
        <v>3.6766455839000001</v>
      </c>
      <c r="J35" s="484">
        <v>3.5993039059999998</v>
      </c>
      <c r="K35" s="484">
        <v>3.4889845946000002</v>
      </c>
      <c r="L35" s="484">
        <v>3.2298133136999998</v>
      </c>
      <c r="M35" s="484">
        <v>3.1386885551999999</v>
      </c>
      <c r="N35" s="484">
        <v>3.0991753976999998</v>
      </c>
      <c r="O35" s="484">
        <v>3.2084980660000002</v>
      </c>
      <c r="P35" s="484">
        <v>3.2002553199000001</v>
      </c>
      <c r="Q35" s="484">
        <v>3.1689610156999999</v>
      </c>
      <c r="R35" s="484">
        <v>3.1210891540999999</v>
      </c>
      <c r="S35" s="484">
        <v>3.0310524851</v>
      </c>
      <c r="T35" s="484">
        <v>2.9100452115</v>
      </c>
      <c r="U35" s="484">
        <v>2.6785734666000001</v>
      </c>
      <c r="V35" s="484">
        <v>2.5540426611</v>
      </c>
      <c r="W35" s="484">
        <v>2.4602867555999999</v>
      </c>
      <c r="X35" s="484">
        <v>2.4232724498999998</v>
      </c>
      <c r="Y35" s="484">
        <v>2.3647458389999998</v>
      </c>
      <c r="Z35" s="484">
        <v>2.3133825163999999</v>
      </c>
      <c r="AA35" s="484">
        <v>2.2294811049000001</v>
      </c>
      <c r="AB35" s="484">
        <v>2.2170845403000001</v>
      </c>
      <c r="AC35" s="484">
        <v>2.2395687187000002</v>
      </c>
      <c r="AD35" s="484">
        <v>2.3312247667000001</v>
      </c>
      <c r="AE35" s="484">
        <v>2.4060001551000001</v>
      </c>
      <c r="AF35" s="484">
        <v>2.4934269877999999</v>
      </c>
      <c r="AG35" s="484">
        <v>2.6069674006999999</v>
      </c>
      <c r="AH35" s="484">
        <v>2.7114586054999998</v>
      </c>
      <c r="AI35" s="484">
        <v>2.8168938140000002</v>
      </c>
      <c r="AJ35" s="484">
        <v>3.0198932976999999</v>
      </c>
      <c r="AK35" s="484">
        <v>3.0594792948</v>
      </c>
      <c r="AL35" s="484">
        <v>3.0310705970999998</v>
      </c>
      <c r="AM35" s="484">
        <v>2.8067520512000002</v>
      </c>
      <c r="AN35" s="484">
        <v>2.7455813348999998</v>
      </c>
      <c r="AO35" s="484">
        <v>2.7133919713000001</v>
      </c>
      <c r="AP35" s="484">
        <v>2.7566946487999999</v>
      </c>
      <c r="AQ35" s="484">
        <v>2.7476397596000002</v>
      </c>
      <c r="AR35" s="484">
        <v>2.7328204130999998</v>
      </c>
      <c r="AS35" s="484">
        <v>2.7014045534000002</v>
      </c>
      <c r="AT35" s="484">
        <v>2.6829312603000002</v>
      </c>
      <c r="AU35" s="484">
        <v>2.6671374765999998</v>
      </c>
      <c r="AV35" s="484">
        <v>2.6570732673999999</v>
      </c>
      <c r="AW35" s="484">
        <v>2.6434467265000001</v>
      </c>
      <c r="AX35" s="484">
        <v>2.6296378277999999</v>
      </c>
      <c r="AY35" s="484">
        <v>2.6220871637999998</v>
      </c>
      <c r="AZ35" s="484">
        <v>2.6033408965999998</v>
      </c>
      <c r="BA35" s="484">
        <v>2.5795635210999999</v>
      </c>
      <c r="BB35" s="484">
        <v>2.5741256565000001</v>
      </c>
      <c r="BC35" s="484">
        <v>2.5210596552000002</v>
      </c>
      <c r="BD35" s="484">
        <v>2.4446691701000001</v>
      </c>
      <c r="BE35" s="484">
        <v>2.2914870845999999</v>
      </c>
      <c r="BF35" s="484">
        <v>2.2073426081999998</v>
      </c>
      <c r="BG35" s="484">
        <v>2.1413513223999998</v>
      </c>
      <c r="BH35" s="484">
        <v>2.0511052303000001</v>
      </c>
      <c r="BI35" s="484">
        <v>2.0488268231000002</v>
      </c>
      <c r="BJ35" s="485">
        <v>2.0933320427000002</v>
      </c>
      <c r="BK35" s="485">
        <v>2.2621512706</v>
      </c>
      <c r="BL35" s="485">
        <v>2.3413592544999999</v>
      </c>
      <c r="BM35" s="485">
        <v>2.4090883658000002</v>
      </c>
      <c r="BN35" s="485">
        <v>2.4357623186000001</v>
      </c>
      <c r="BO35" s="485">
        <v>2.4975155118000001</v>
      </c>
      <c r="BP35" s="485">
        <v>2.5678206817000002</v>
      </c>
      <c r="BQ35" s="485">
        <v>2.6644082721000002</v>
      </c>
      <c r="BR35" s="485">
        <v>2.7399775097000001</v>
      </c>
      <c r="BS35" s="485">
        <v>2.8096692329000001</v>
      </c>
      <c r="BT35" s="485">
        <v>2.8772895470000002</v>
      </c>
      <c r="BU35" s="485">
        <v>2.9357143691999998</v>
      </c>
      <c r="BV35" s="485">
        <v>2.9875346231000002</v>
      </c>
    </row>
    <row r="36" spans="1:74" ht="11.1" customHeight="1" x14ac:dyDescent="0.2">
      <c r="A36" s="162" t="s">
        <v>1077</v>
      </c>
      <c r="B36" s="173" t="s">
        <v>1176</v>
      </c>
      <c r="C36" s="252">
        <v>102.29366627</v>
      </c>
      <c r="D36" s="252">
        <v>102.34344886</v>
      </c>
      <c r="E36" s="252">
        <v>102.42899164000001</v>
      </c>
      <c r="F36" s="252">
        <v>102.56571520999999</v>
      </c>
      <c r="G36" s="252">
        <v>102.7197238</v>
      </c>
      <c r="H36" s="252">
        <v>102.90222838</v>
      </c>
      <c r="I36" s="252">
        <v>103.15866575</v>
      </c>
      <c r="J36" s="252">
        <v>103.3681395</v>
      </c>
      <c r="K36" s="252">
        <v>103.56901608</v>
      </c>
      <c r="L36" s="252">
        <v>103.7746775</v>
      </c>
      <c r="M36" s="252">
        <v>103.95769147</v>
      </c>
      <c r="N36" s="252">
        <v>104.12800464999999</v>
      </c>
      <c r="O36" s="252">
        <v>104.3117761</v>
      </c>
      <c r="P36" s="252">
        <v>104.4368144</v>
      </c>
      <c r="Q36" s="252">
        <v>104.53205407999999</v>
      </c>
      <c r="R36" s="252">
        <v>104.57779917000001</v>
      </c>
      <c r="S36" s="252">
        <v>104.62991895</v>
      </c>
      <c r="T36" s="252">
        <v>104.66762677</v>
      </c>
      <c r="U36" s="252">
        <v>104.68019291</v>
      </c>
      <c r="V36" s="252">
        <v>104.69700301</v>
      </c>
      <c r="W36" s="252">
        <v>104.70694346000001</v>
      </c>
      <c r="X36" s="252">
        <v>104.63505204000001</v>
      </c>
      <c r="Y36" s="252">
        <v>104.68813928</v>
      </c>
      <c r="Z36" s="252">
        <v>104.79090012</v>
      </c>
      <c r="AA36" s="252">
        <v>105.02232162999999</v>
      </c>
      <c r="AB36" s="252">
        <v>105.15954803</v>
      </c>
      <c r="AC36" s="252">
        <v>105.28780799</v>
      </c>
      <c r="AD36" s="252">
        <v>105.35474051</v>
      </c>
      <c r="AE36" s="252">
        <v>105.51108532000001</v>
      </c>
      <c r="AF36" s="252">
        <v>105.70090849</v>
      </c>
      <c r="AG36" s="252">
        <v>105.97690175</v>
      </c>
      <c r="AH36" s="252">
        <v>106.19853483</v>
      </c>
      <c r="AI36" s="252">
        <v>106.41098212</v>
      </c>
      <c r="AJ36" s="252">
        <v>106.66422642000001</v>
      </c>
      <c r="AK36" s="252">
        <v>106.83080083</v>
      </c>
      <c r="AL36" s="252">
        <v>106.95705244</v>
      </c>
      <c r="AM36" s="252">
        <v>106.95979232000001</v>
      </c>
      <c r="AN36" s="252">
        <v>107.06802713</v>
      </c>
      <c r="AO36" s="252">
        <v>107.2000097</v>
      </c>
      <c r="AP36" s="252">
        <v>107.36404143</v>
      </c>
      <c r="AQ36" s="252">
        <v>107.54740495999999</v>
      </c>
      <c r="AR36" s="252">
        <v>107.75309522000001</v>
      </c>
      <c r="AS36" s="252">
        <v>108.03116658</v>
      </c>
      <c r="AT36" s="252">
        <v>108.24793638</v>
      </c>
      <c r="AU36" s="252">
        <v>108.44622106</v>
      </c>
      <c r="AV36" s="252">
        <v>108.62098401</v>
      </c>
      <c r="AW36" s="252">
        <v>108.7958363</v>
      </c>
      <c r="AX36" s="252">
        <v>108.96208209</v>
      </c>
      <c r="AY36" s="252">
        <v>109.09090328000001</v>
      </c>
      <c r="AZ36" s="252">
        <v>109.25871868</v>
      </c>
      <c r="BA36" s="252">
        <v>109.44136807</v>
      </c>
      <c r="BB36" s="252">
        <v>109.70286043999999</v>
      </c>
      <c r="BC36" s="252">
        <v>109.87943165</v>
      </c>
      <c r="BD36" s="252">
        <v>110.02791728</v>
      </c>
      <c r="BE36" s="252">
        <v>110.09193393</v>
      </c>
      <c r="BF36" s="252">
        <v>110.22811351</v>
      </c>
      <c r="BG36" s="252">
        <v>110.37598834000001</v>
      </c>
      <c r="BH36" s="252">
        <v>110.52878866</v>
      </c>
      <c r="BI36" s="252">
        <v>110.71100232000001</v>
      </c>
      <c r="BJ36" s="409">
        <v>110.91381411</v>
      </c>
      <c r="BK36" s="409">
        <v>111.17737344</v>
      </c>
      <c r="BL36" s="409">
        <v>111.38987006000001</v>
      </c>
      <c r="BM36" s="409">
        <v>111.59541247999999</v>
      </c>
      <c r="BN36" s="409">
        <v>111.78083509</v>
      </c>
      <c r="BO36" s="409">
        <v>111.98811206000001</v>
      </c>
      <c r="BP36" s="409">
        <v>112.20076799</v>
      </c>
      <c r="BQ36" s="409">
        <v>112.41452726</v>
      </c>
      <c r="BR36" s="409">
        <v>112.64504613</v>
      </c>
      <c r="BS36" s="409">
        <v>112.88055378</v>
      </c>
      <c r="BT36" s="409">
        <v>113.12896028999999</v>
      </c>
      <c r="BU36" s="409">
        <v>113.37865151</v>
      </c>
      <c r="BV36" s="409">
        <v>113.63391408</v>
      </c>
    </row>
    <row r="37" spans="1:74" ht="11.1" customHeight="1" x14ac:dyDescent="0.2">
      <c r="A37" s="162" t="s">
        <v>1078</v>
      </c>
      <c r="B37" s="173" t="s">
        <v>1076</v>
      </c>
      <c r="C37" s="484">
        <v>2.5792017964</v>
      </c>
      <c r="D37" s="484">
        <v>2.3548466179999998</v>
      </c>
      <c r="E37" s="484">
        <v>2.1344216068000001</v>
      </c>
      <c r="F37" s="484">
        <v>1.8290314700000001</v>
      </c>
      <c r="G37" s="484">
        <v>1.6713232963</v>
      </c>
      <c r="H37" s="484">
        <v>1.5789609968</v>
      </c>
      <c r="I37" s="484">
        <v>1.6276738595</v>
      </c>
      <c r="J37" s="484">
        <v>1.6082928227</v>
      </c>
      <c r="K37" s="484">
        <v>1.5972128567999999</v>
      </c>
      <c r="L37" s="484">
        <v>1.5399150341000001</v>
      </c>
      <c r="M37" s="484">
        <v>1.5850932609999999</v>
      </c>
      <c r="N37" s="484">
        <v>1.6784653967000001</v>
      </c>
      <c r="O37" s="484">
        <v>1.9728590262000001</v>
      </c>
      <c r="P37" s="484">
        <v>2.0454318927999999</v>
      </c>
      <c r="Q37" s="484">
        <v>2.0531906082</v>
      </c>
      <c r="R37" s="484">
        <v>1.9617510194000001</v>
      </c>
      <c r="S37" s="484">
        <v>1.8596186556000001</v>
      </c>
      <c r="T37" s="484">
        <v>1.7156075356</v>
      </c>
      <c r="U37" s="484">
        <v>1.4749387753000001</v>
      </c>
      <c r="V37" s="484">
        <v>1.2855639192999999</v>
      </c>
      <c r="W37" s="484">
        <v>1.0987140916</v>
      </c>
      <c r="X37" s="484">
        <v>0.82907945649000003</v>
      </c>
      <c r="Y37" s="484">
        <v>0.70263951161000004</v>
      </c>
      <c r="Z37" s="484">
        <v>0.63661593243000003</v>
      </c>
      <c r="AA37" s="484">
        <v>0.68117479538000003</v>
      </c>
      <c r="AB37" s="484">
        <v>0.69202956732999998</v>
      </c>
      <c r="AC37" s="484">
        <v>0.72298771596</v>
      </c>
      <c r="AD37" s="484">
        <v>0.74293143081000002</v>
      </c>
      <c r="AE37" s="484">
        <v>0.84217437906000003</v>
      </c>
      <c r="AF37" s="484">
        <v>0.98720278201</v>
      </c>
      <c r="AG37" s="484">
        <v>1.2387337045</v>
      </c>
      <c r="AH37" s="484">
        <v>1.434168865</v>
      </c>
      <c r="AI37" s="484">
        <v>1.6274361601</v>
      </c>
      <c r="AJ37" s="484">
        <v>1.9392874086</v>
      </c>
      <c r="AK37" s="484">
        <v>2.0467089841999999</v>
      </c>
      <c r="AL37" s="484">
        <v>2.0671187285000001</v>
      </c>
      <c r="AM37" s="484">
        <v>1.8448180037999999</v>
      </c>
      <c r="AN37" s="484">
        <v>1.8148414746999999</v>
      </c>
      <c r="AO37" s="484">
        <v>1.8161663243999999</v>
      </c>
      <c r="AP37" s="484">
        <v>1.9071765570000001</v>
      </c>
      <c r="AQ37" s="484">
        <v>1.9299580022</v>
      </c>
      <c r="AR37" s="484">
        <v>1.9415033948</v>
      </c>
      <c r="AS37" s="484">
        <v>1.9384080885999999</v>
      </c>
      <c r="AT37" s="484">
        <v>1.9297832638000001</v>
      </c>
      <c r="AU37" s="484">
        <v>1.9126211463</v>
      </c>
      <c r="AV37" s="484">
        <v>1.8345022088</v>
      </c>
      <c r="AW37" s="484">
        <v>1.8393903734999999</v>
      </c>
      <c r="AX37" s="484">
        <v>1.8746119205</v>
      </c>
      <c r="AY37" s="484">
        <v>1.9924411862</v>
      </c>
      <c r="AZ37" s="484">
        <v>2.0460744536000002</v>
      </c>
      <c r="BA37" s="484">
        <v>2.0908191859</v>
      </c>
      <c r="BB37" s="484">
        <v>2.1784006829</v>
      </c>
      <c r="BC37" s="484">
        <v>2.1683709540999998</v>
      </c>
      <c r="BD37" s="484">
        <v>2.1111431311</v>
      </c>
      <c r="BE37" s="484">
        <v>1.9075674307999999</v>
      </c>
      <c r="BF37" s="484">
        <v>1.8292978072999999</v>
      </c>
      <c r="BG37" s="484">
        <v>1.7794693576</v>
      </c>
      <c r="BH37" s="484">
        <v>1.7563868225999999</v>
      </c>
      <c r="BI37" s="484">
        <v>1.7603302547999999</v>
      </c>
      <c r="BJ37" s="485">
        <v>1.7912029357000001</v>
      </c>
      <c r="BK37" s="485">
        <v>1.9125977525</v>
      </c>
      <c r="BL37" s="485">
        <v>1.9505549824999999</v>
      </c>
      <c r="BM37" s="485">
        <v>1.9682177303999999</v>
      </c>
      <c r="BN37" s="485">
        <v>1.8941845628</v>
      </c>
      <c r="BO37" s="485">
        <v>1.9190856601999999</v>
      </c>
      <c r="BP37" s="485">
        <v>1.9748176236999999</v>
      </c>
      <c r="BQ37" s="485">
        <v>2.1096852882000001</v>
      </c>
      <c r="BR37" s="485">
        <v>2.1926644154999999</v>
      </c>
      <c r="BS37" s="485">
        <v>2.2691216507999998</v>
      </c>
      <c r="BT37" s="485">
        <v>2.3524835986000001</v>
      </c>
      <c r="BU37" s="485">
        <v>2.4095610446000002</v>
      </c>
      <c r="BV37" s="485">
        <v>2.4524447174000001</v>
      </c>
    </row>
    <row r="38" spans="1:74" ht="11.1" customHeight="1" x14ac:dyDescent="0.2">
      <c r="A38" s="162" t="s">
        <v>1079</v>
      </c>
      <c r="B38" s="173" t="s">
        <v>1177</v>
      </c>
      <c r="C38" s="252">
        <v>106.50247769000001</v>
      </c>
      <c r="D38" s="252">
        <v>107.03997953</v>
      </c>
      <c r="E38" s="252">
        <v>107.50157924</v>
      </c>
      <c r="F38" s="252">
        <v>107.76989153</v>
      </c>
      <c r="G38" s="252">
        <v>108.18781533000001</v>
      </c>
      <c r="H38" s="252">
        <v>108.62598531</v>
      </c>
      <c r="I38" s="252">
        <v>109.19126285</v>
      </c>
      <c r="J38" s="252">
        <v>109.59648986000001</v>
      </c>
      <c r="K38" s="252">
        <v>109.9352334</v>
      </c>
      <c r="L38" s="252">
        <v>110.03132821</v>
      </c>
      <c r="M38" s="252">
        <v>110.3874828</v>
      </c>
      <c r="N38" s="252">
        <v>110.82034439</v>
      </c>
      <c r="O38" s="252">
        <v>111.50736748</v>
      </c>
      <c r="P38" s="252">
        <v>111.95672989000001</v>
      </c>
      <c r="Q38" s="252">
        <v>112.35561451</v>
      </c>
      <c r="R38" s="252">
        <v>112.64035522</v>
      </c>
      <c r="S38" s="252">
        <v>112.99592208999999</v>
      </c>
      <c r="T38" s="252">
        <v>113.35284222999999</v>
      </c>
      <c r="U38" s="252">
        <v>113.70170254</v>
      </c>
      <c r="V38" s="252">
        <v>114.0744811</v>
      </c>
      <c r="W38" s="252">
        <v>114.44972484</v>
      </c>
      <c r="X38" s="252">
        <v>114.82428941000001</v>
      </c>
      <c r="Y38" s="252">
        <v>115.22324553</v>
      </c>
      <c r="Z38" s="252">
        <v>115.63752845</v>
      </c>
      <c r="AA38" s="252">
        <v>116.08477449999999</v>
      </c>
      <c r="AB38" s="252">
        <v>116.50687704000001</v>
      </c>
      <c r="AC38" s="252">
        <v>116.93573019999999</v>
      </c>
      <c r="AD38" s="252">
        <v>117.43503079</v>
      </c>
      <c r="AE38" s="252">
        <v>117.85570174</v>
      </c>
      <c r="AF38" s="252">
        <v>118.24626523000001</v>
      </c>
      <c r="AG38" s="252">
        <v>118.5469964</v>
      </c>
      <c r="AH38" s="252">
        <v>118.92761109</v>
      </c>
      <c r="AI38" s="252">
        <v>119.31643742</v>
      </c>
      <c r="AJ38" s="252">
        <v>119.78710246</v>
      </c>
      <c r="AK38" s="252">
        <v>120.15399504</v>
      </c>
      <c r="AL38" s="252">
        <v>120.48475928000001</v>
      </c>
      <c r="AM38" s="252">
        <v>120.68723573</v>
      </c>
      <c r="AN38" s="252">
        <v>121.01057228000001</v>
      </c>
      <c r="AO38" s="252">
        <v>121.37069264</v>
      </c>
      <c r="AP38" s="252">
        <v>121.87166080999999</v>
      </c>
      <c r="AQ38" s="252">
        <v>122.25219844999999</v>
      </c>
      <c r="AR38" s="252">
        <v>122.60215660999999</v>
      </c>
      <c r="AS38" s="252">
        <v>122.83581338</v>
      </c>
      <c r="AT38" s="252">
        <v>123.19410879</v>
      </c>
      <c r="AU38" s="252">
        <v>123.58009905999999</v>
      </c>
      <c r="AV38" s="252">
        <v>124.15444341</v>
      </c>
      <c r="AW38" s="252">
        <v>124.49117206</v>
      </c>
      <c r="AX38" s="252">
        <v>124.74552912</v>
      </c>
      <c r="AY38" s="252">
        <v>124.76330938</v>
      </c>
      <c r="AZ38" s="252">
        <v>124.96916640000001</v>
      </c>
      <c r="BA38" s="252">
        <v>125.2119806</v>
      </c>
      <c r="BB38" s="252">
        <v>125.58565117000001</v>
      </c>
      <c r="BC38" s="252">
        <v>125.84991085999999</v>
      </c>
      <c r="BD38" s="252">
        <v>126.08846809000001</v>
      </c>
      <c r="BE38" s="252">
        <v>126.21483148</v>
      </c>
      <c r="BF38" s="252">
        <v>126.47055344</v>
      </c>
      <c r="BG38" s="252">
        <v>126.76117596</v>
      </c>
      <c r="BH38" s="252">
        <v>127.13818354999999</v>
      </c>
      <c r="BI38" s="252">
        <v>127.47100836</v>
      </c>
      <c r="BJ38" s="409">
        <v>127.80743455</v>
      </c>
      <c r="BK38" s="409">
        <v>128.10702436</v>
      </c>
      <c r="BL38" s="409">
        <v>128.47939701999999</v>
      </c>
      <c r="BM38" s="409">
        <v>128.88931489999999</v>
      </c>
      <c r="BN38" s="409">
        <v>129.45977361999999</v>
      </c>
      <c r="BO38" s="409">
        <v>129.86565783</v>
      </c>
      <c r="BP38" s="409">
        <v>130.22250542</v>
      </c>
      <c r="BQ38" s="409">
        <v>130.41681695</v>
      </c>
      <c r="BR38" s="409">
        <v>130.76531793999999</v>
      </c>
      <c r="BS38" s="409">
        <v>131.14380585999999</v>
      </c>
      <c r="BT38" s="409">
        <v>131.59564915000001</v>
      </c>
      <c r="BU38" s="409">
        <v>132.01673197</v>
      </c>
      <c r="BV38" s="409">
        <v>132.44518883000001</v>
      </c>
    </row>
    <row r="39" spans="1:74" ht="11.1" customHeight="1" x14ac:dyDescent="0.2">
      <c r="A39" s="162" t="s">
        <v>1080</v>
      </c>
      <c r="B39" s="173" t="s">
        <v>1076</v>
      </c>
      <c r="C39" s="484">
        <v>7.1694896023999997</v>
      </c>
      <c r="D39" s="484">
        <v>7.0396003550000001</v>
      </c>
      <c r="E39" s="484">
        <v>6.8369786682999996</v>
      </c>
      <c r="F39" s="484">
        <v>6.3560392770999998</v>
      </c>
      <c r="G39" s="484">
        <v>6.1488567206000004</v>
      </c>
      <c r="H39" s="484">
        <v>6.0163337880999999</v>
      </c>
      <c r="I39" s="484">
        <v>6.1723495598999998</v>
      </c>
      <c r="J39" s="484">
        <v>6.0224514534000004</v>
      </c>
      <c r="K39" s="484">
        <v>5.7884751864000004</v>
      </c>
      <c r="L39" s="484">
        <v>5.2807562100999998</v>
      </c>
      <c r="M39" s="484">
        <v>5.0210040728000003</v>
      </c>
      <c r="N39" s="484">
        <v>4.8175466607999997</v>
      </c>
      <c r="O39" s="484">
        <v>4.6993177083999997</v>
      </c>
      <c r="P39" s="484">
        <v>4.5933775191999997</v>
      </c>
      <c r="Q39" s="484">
        <v>4.5153153162999997</v>
      </c>
      <c r="R39" s="484">
        <v>4.5193176155000003</v>
      </c>
      <c r="S39" s="484">
        <v>4.4442220671000001</v>
      </c>
      <c r="T39" s="484">
        <v>4.3514973909999997</v>
      </c>
      <c r="U39" s="484">
        <v>4.1307697880000003</v>
      </c>
      <c r="V39" s="484">
        <v>4.0858892904999999</v>
      </c>
      <c r="W39" s="484">
        <v>4.1065009771999996</v>
      </c>
      <c r="X39" s="484">
        <v>4.3559968529999997</v>
      </c>
      <c r="Y39" s="484">
        <v>4.3807165444000002</v>
      </c>
      <c r="Z39" s="484">
        <v>4.3468408991</v>
      </c>
      <c r="AA39" s="484">
        <v>4.1050265360999996</v>
      </c>
      <c r="AB39" s="484">
        <v>4.0642015480999998</v>
      </c>
      <c r="AC39" s="484">
        <v>4.0764457669</v>
      </c>
      <c r="AD39" s="484">
        <v>4.2566232714999996</v>
      </c>
      <c r="AE39" s="484">
        <v>4.3008451651000001</v>
      </c>
      <c r="AF39" s="484">
        <v>4.3169830616000002</v>
      </c>
      <c r="AG39" s="484">
        <v>4.2614083602999999</v>
      </c>
      <c r="AH39" s="484">
        <v>4.2543520181999996</v>
      </c>
      <c r="AI39" s="484">
        <v>4.2522711062000003</v>
      </c>
      <c r="AJ39" s="484">
        <v>4.3220934196999998</v>
      </c>
      <c r="AK39" s="484">
        <v>4.2793010168999999</v>
      </c>
      <c r="AL39" s="484">
        <v>4.1917454469999997</v>
      </c>
      <c r="AM39" s="484">
        <v>3.9647414915999999</v>
      </c>
      <c r="AN39" s="484">
        <v>3.8656046420000001</v>
      </c>
      <c r="AO39" s="484">
        <v>3.7926495446000001</v>
      </c>
      <c r="AP39" s="484">
        <v>3.7779442712</v>
      </c>
      <c r="AQ39" s="484">
        <v>3.730406458</v>
      </c>
      <c r="AR39" s="484">
        <v>3.6837454248000001</v>
      </c>
      <c r="AS39" s="484">
        <v>3.6178200292999998</v>
      </c>
      <c r="AT39" s="484">
        <v>3.5874744812000001</v>
      </c>
      <c r="AU39" s="484">
        <v>3.5734067587</v>
      </c>
      <c r="AV39" s="484">
        <v>3.6459191846999999</v>
      </c>
      <c r="AW39" s="484">
        <v>3.6096819043999999</v>
      </c>
      <c r="AX39" s="484">
        <v>3.536355855</v>
      </c>
      <c r="AY39" s="484">
        <v>3.3773858731000002</v>
      </c>
      <c r="AZ39" s="484">
        <v>3.2712795584999999</v>
      </c>
      <c r="BA39" s="484">
        <v>3.1649221707000001</v>
      </c>
      <c r="BB39" s="484">
        <v>3.0474602049000001</v>
      </c>
      <c r="BC39" s="484">
        <v>2.9428611131000002</v>
      </c>
      <c r="BD39" s="484">
        <v>2.8435971852000002</v>
      </c>
      <c r="BE39" s="484">
        <v>2.7508411467</v>
      </c>
      <c r="BF39" s="484">
        <v>2.6595790049999999</v>
      </c>
      <c r="BG39" s="484">
        <v>2.5741012725000001</v>
      </c>
      <c r="BH39" s="484">
        <v>2.4032487725</v>
      </c>
      <c r="BI39" s="484">
        <v>2.393612536</v>
      </c>
      <c r="BJ39" s="485">
        <v>2.4545211807</v>
      </c>
      <c r="BK39" s="485">
        <v>2.6800467251</v>
      </c>
      <c r="BL39" s="485">
        <v>2.8088773584000002</v>
      </c>
      <c r="BM39" s="485">
        <v>2.9368869371000002</v>
      </c>
      <c r="BN39" s="485">
        <v>3.0848448159999999</v>
      </c>
      <c r="BO39" s="485">
        <v>3.1909017191000002</v>
      </c>
      <c r="BP39" s="485">
        <v>3.2786799590000002</v>
      </c>
      <c r="BQ39" s="485">
        <v>3.3292327200999998</v>
      </c>
      <c r="BR39" s="485">
        <v>3.3958612370000001</v>
      </c>
      <c r="BS39" s="485">
        <v>3.4573913277999999</v>
      </c>
      <c r="BT39" s="485">
        <v>3.5060006953</v>
      </c>
      <c r="BU39" s="485">
        <v>3.566084295</v>
      </c>
      <c r="BV39" s="485">
        <v>3.6287046156999998</v>
      </c>
    </row>
    <row r="40" spans="1:74" ht="11.1" customHeight="1" x14ac:dyDescent="0.2">
      <c r="B40" s="172"/>
      <c r="AY40" s="649"/>
      <c r="AZ40" s="649"/>
      <c r="BA40" s="649"/>
      <c r="BB40" s="649"/>
      <c r="BC40" s="649"/>
      <c r="BD40" s="649"/>
      <c r="BE40" s="649"/>
      <c r="BG40" s="649"/>
      <c r="BH40" s="649"/>
      <c r="BI40" s="649"/>
    </row>
    <row r="41" spans="1:74" ht="11.1" customHeight="1" x14ac:dyDescent="0.2">
      <c r="B41" s="254" t="s">
        <v>1111</v>
      </c>
      <c r="AY41" s="649"/>
      <c r="AZ41" s="649"/>
      <c r="BA41" s="649"/>
      <c r="BB41" s="649"/>
      <c r="BC41" s="649"/>
      <c r="BD41" s="649"/>
      <c r="BE41" s="649"/>
      <c r="BG41" s="649"/>
      <c r="BH41" s="649"/>
      <c r="BI41" s="649"/>
    </row>
    <row r="42" spans="1:74" ht="11.1" customHeight="1" x14ac:dyDescent="0.2">
      <c r="A42" s="162" t="s">
        <v>1112</v>
      </c>
      <c r="B42" s="173" t="s">
        <v>1178</v>
      </c>
      <c r="C42" s="252">
        <v>99.148473641999999</v>
      </c>
      <c r="D42" s="252">
        <v>98.600682157999998</v>
      </c>
      <c r="E42" s="252">
        <v>97.851700554000004</v>
      </c>
      <c r="F42" s="252">
        <v>96.812426361000007</v>
      </c>
      <c r="G42" s="252">
        <v>96.761179751</v>
      </c>
      <c r="H42" s="252">
        <v>96.808128328999999</v>
      </c>
      <c r="I42" s="252">
        <v>96.487324244999996</v>
      </c>
      <c r="J42" s="252">
        <v>96.718116088000002</v>
      </c>
      <c r="K42" s="252">
        <v>98.958567418000001</v>
      </c>
      <c r="L42" s="252">
        <v>99.431108714999993</v>
      </c>
      <c r="M42" s="252">
        <v>100.01951945</v>
      </c>
      <c r="N42" s="252">
        <v>100.98714226</v>
      </c>
      <c r="O42" s="252">
        <v>100.74594239</v>
      </c>
      <c r="P42" s="252">
        <v>99.680678502999996</v>
      </c>
      <c r="Q42" s="252">
        <v>100.29511826</v>
      </c>
      <c r="R42" s="252">
        <v>100.61037901</v>
      </c>
      <c r="S42" s="252">
        <v>101.94172673</v>
      </c>
      <c r="T42" s="252">
        <v>103.05449982</v>
      </c>
      <c r="U42" s="252">
        <v>103.03562474</v>
      </c>
      <c r="V42" s="252">
        <v>102.54228285000001</v>
      </c>
      <c r="W42" s="252">
        <v>102.42431022</v>
      </c>
      <c r="X42" s="252">
        <v>103.12306658</v>
      </c>
      <c r="Y42" s="252">
        <v>103.68943417</v>
      </c>
      <c r="Z42" s="252">
        <v>103.12303498</v>
      </c>
      <c r="AA42" s="252">
        <v>103.2821053</v>
      </c>
      <c r="AB42" s="252">
        <v>104.06107492</v>
      </c>
      <c r="AC42" s="252">
        <v>105.04846447</v>
      </c>
      <c r="AD42" s="252">
        <v>105.05489900000001</v>
      </c>
      <c r="AE42" s="252">
        <v>105.68820615</v>
      </c>
      <c r="AF42" s="252">
        <v>106.43959898999999</v>
      </c>
      <c r="AG42" s="252">
        <v>106.96632731</v>
      </c>
      <c r="AH42" s="252">
        <v>107.08578528</v>
      </c>
      <c r="AI42" s="252">
        <v>106.92380889</v>
      </c>
      <c r="AJ42" s="252">
        <v>105.91724372</v>
      </c>
      <c r="AK42" s="252">
        <v>106.74233923</v>
      </c>
      <c r="AL42" s="252">
        <v>106.88299687</v>
      </c>
      <c r="AM42" s="252">
        <v>107.80918237</v>
      </c>
      <c r="AN42" s="252">
        <v>108.32771038</v>
      </c>
      <c r="AO42" s="252">
        <v>108.13201869</v>
      </c>
      <c r="AP42" s="252">
        <v>107.91478484</v>
      </c>
      <c r="AQ42" s="252">
        <v>107.75083196</v>
      </c>
      <c r="AR42" s="252">
        <v>107.90539004</v>
      </c>
      <c r="AS42" s="252">
        <v>107.94767864000001</v>
      </c>
      <c r="AT42" s="252">
        <v>108.74711582</v>
      </c>
      <c r="AU42" s="252">
        <v>110.42190594</v>
      </c>
      <c r="AV42" s="252">
        <v>111.61647408</v>
      </c>
      <c r="AW42" s="252">
        <v>113.47045966</v>
      </c>
      <c r="AX42" s="252">
        <v>115.78889224</v>
      </c>
      <c r="AY42" s="252">
        <v>117.78943805</v>
      </c>
      <c r="AZ42" s="252">
        <v>119.31440191999999</v>
      </c>
      <c r="BA42" s="252">
        <v>120.74699201999999</v>
      </c>
      <c r="BB42" s="252">
        <v>119.64275743</v>
      </c>
      <c r="BC42" s="252">
        <v>119.05399648</v>
      </c>
      <c r="BD42" s="252">
        <v>119.86438968</v>
      </c>
      <c r="BE42" s="252">
        <v>121.35300558</v>
      </c>
      <c r="BF42" s="252">
        <v>123.28543021</v>
      </c>
      <c r="BG42" s="252">
        <v>124.24636387</v>
      </c>
      <c r="BH42" s="252">
        <v>123.45861511</v>
      </c>
      <c r="BI42" s="252">
        <v>124.62813099</v>
      </c>
      <c r="BJ42" s="409">
        <v>125.67045434000001</v>
      </c>
      <c r="BK42" s="409">
        <v>127.03914989</v>
      </c>
      <c r="BL42" s="409">
        <v>127.24925073999999</v>
      </c>
      <c r="BM42" s="409">
        <v>127.23567181999999</v>
      </c>
      <c r="BN42" s="409">
        <v>127.1016879</v>
      </c>
      <c r="BO42" s="409">
        <v>127.01468903999999</v>
      </c>
      <c r="BP42" s="409">
        <v>126.9551645</v>
      </c>
      <c r="BQ42" s="409">
        <v>126.88654637</v>
      </c>
      <c r="BR42" s="409">
        <v>126.83591262</v>
      </c>
      <c r="BS42" s="409">
        <v>126.84385433</v>
      </c>
      <c r="BT42" s="409">
        <v>126.81109511</v>
      </c>
      <c r="BU42" s="409">
        <v>126.77111321</v>
      </c>
      <c r="BV42" s="409">
        <v>126.66962826</v>
      </c>
    </row>
    <row r="43" spans="1:74" ht="11.1" customHeight="1" x14ac:dyDescent="0.2">
      <c r="A43" s="162" t="s">
        <v>1113</v>
      </c>
      <c r="B43" s="477" t="s">
        <v>13</v>
      </c>
      <c r="C43" s="478">
        <v>-0.85152635790999998</v>
      </c>
      <c r="D43" s="478">
        <v>-2.4303595758999998</v>
      </c>
      <c r="E43" s="478">
        <v>-2.7797835705999998</v>
      </c>
      <c r="F43" s="478">
        <v>-3.6271432693999999</v>
      </c>
      <c r="G43" s="478">
        <v>-5.6650013546000002</v>
      </c>
      <c r="H43" s="478">
        <v>-6.3233968395</v>
      </c>
      <c r="I43" s="478">
        <v>-5.4075256688</v>
      </c>
      <c r="J43" s="478">
        <v>-4.4967509747000003</v>
      </c>
      <c r="K43" s="478">
        <v>-1.6823793339999999</v>
      </c>
      <c r="L43" s="478">
        <v>0.70718751703000005</v>
      </c>
      <c r="M43" s="478">
        <v>0.88850470314999996</v>
      </c>
      <c r="N43" s="478">
        <v>1.2315596575000001</v>
      </c>
      <c r="O43" s="478">
        <v>1.6111884379999999</v>
      </c>
      <c r="P43" s="478">
        <v>1.0953234005000001</v>
      </c>
      <c r="Q43" s="478">
        <v>2.4970620796</v>
      </c>
      <c r="R43" s="478">
        <v>3.9230011995999998</v>
      </c>
      <c r="S43" s="478">
        <v>5.3539518604999996</v>
      </c>
      <c r="T43" s="478">
        <v>6.4523213028999997</v>
      </c>
      <c r="U43" s="478">
        <v>6.7866950864</v>
      </c>
      <c r="V43" s="478">
        <v>6.0217950890000003</v>
      </c>
      <c r="W43" s="478">
        <v>3.5022160243</v>
      </c>
      <c r="X43" s="478">
        <v>3.7130812585999999</v>
      </c>
      <c r="Y43" s="478">
        <v>3.6691985132</v>
      </c>
      <c r="Z43" s="478">
        <v>2.1150145134999998</v>
      </c>
      <c r="AA43" s="478">
        <v>2.5173846794000001</v>
      </c>
      <c r="AB43" s="478">
        <v>4.3944287753999998</v>
      </c>
      <c r="AC43" s="478">
        <v>4.7393594870999998</v>
      </c>
      <c r="AD43" s="478">
        <v>4.4175561603000002</v>
      </c>
      <c r="AE43" s="478">
        <v>3.6751186569000001</v>
      </c>
      <c r="AF43" s="478">
        <v>3.2847660040000002</v>
      </c>
      <c r="AG43" s="478">
        <v>3.8148966233000001</v>
      </c>
      <c r="AH43" s="478">
        <v>4.4308574973999999</v>
      </c>
      <c r="AI43" s="478">
        <v>4.3929987518000004</v>
      </c>
      <c r="AJ43" s="478">
        <v>2.7095559042000001</v>
      </c>
      <c r="AK43" s="478">
        <v>2.9442778741</v>
      </c>
      <c r="AL43" s="478">
        <v>3.6460931242000001</v>
      </c>
      <c r="AM43" s="478">
        <v>4.3832153185999996</v>
      </c>
      <c r="AN43" s="478">
        <v>4.1001262571000003</v>
      </c>
      <c r="AO43" s="478">
        <v>2.9353634448000001</v>
      </c>
      <c r="AP43" s="478">
        <v>2.7222774596999999</v>
      </c>
      <c r="AQ43" s="478">
        <v>1.9516139787</v>
      </c>
      <c r="AR43" s="478">
        <v>1.3771106479999999</v>
      </c>
      <c r="AS43" s="478">
        <v>0.91743949133000002</v>
      </c>
      <c r="AT43" s="478">
        <v>1.5514015574</v>
      </c>
      <c r="AU43" s="478">
        <v>3.2715791623000001</v>
      </c>
      <c r="AV43" s="478">
        <v>5.3808333434</v>
      </c>
      <c r="AW43" s="478">
        <v>6.3031412618999996</v>
      </c>
      <c r="AX43" s="478">
        <v>8.3323780491000008</v>
      </c>
      <c r="AY43" s="478">
        <v>9.2573336199000007</v>
      </c>
      <c r="AZ43" s="478">
        <v>10.142087836</v>
      </c>
      <c r="BA43" s="478">
        <v>11.666270065999999</v>
      </c>
      <c r="BB43" s="478">
        <v>10.867808902</v>
      </c>
      <c r="BC43" s="478">
        <v>10.490094893</v>
      </c>
      <c r="BD43" s="478">
        <v>11.082856592000001</v>
      </c>
      <c r="BE43" s="478">
        <v>12.418355924</v>
      </c>
      <c r="BF43" s="478">
        <v>13.368919517</v>
      </c>
      <c r="BG43" s="478">
        <v>12.519669722</v>
      </c>
      <c r="BH43" s="478">
        <v>10.609671305999999</v>
      </c>
      <c r="BI43" s="478">
        <v>9.8331066609000004</v>
      </c>
      <c r="BJ43" s="479">
        <v>8.5341192179000007</v>
      </c>
      <c r="BK43" s="479">
        <v>7.8527514797000002</v>
      </c>
      <c r="BL43" s="479">
        <v>6.6503696955000002</v>
      </c>
      <c r="BM43" s="479">
        <v>5.3737817340999996</v>
      </c>
      <c r="BN43" s="479">
        <v>6.2343351377999996</v>
      </c>
      <c r="BO43" s="479">
        <v>6.6866235430999996</v>
      </c>
      <c r="BP43" s="479">
        <v>5.9156642313000001</v>
      </c>
      <c r="BQ43" s="479">
        <v>4.5598712328</v>
      </c>
      <c r="BR43" s="479">
        <v>2.8798880745000002</v>
      </c>
      <c r="BS43" s="479">
        <v>2.0905967620000001</v>
      </c>
      <c r="BT43" s="479">
        <v>2.7154686621000002</v>
      </c>
      <c r="BU43" s="479">
        <v>1.7195012062999999</v>
      </c>
      <c r="BV43" s="479">
        <v>0.79507464775000003</v>
      </c>
    </row>
    <row r="44" spans="1:74" ht="11.1" customHeight="1" x14ac:dyDescent="0.2"/>
    <row r="45" spans="1:74" ht="12.75" x14ac:dyDescent="0.2">
      <c r="B45" s="755" t="s">
        <v>1055</v>
      </c>
      <c r="C45" s="756"/>
      <c r="D45" s="756"/>
      <c r="E45" s="756"/>
      <c r="F45" s="756"/>
      <c r="G45" s="756"/>
      <c r="H45" s="756"/>
      <c r="I45" s="756"/>
      <c r="J45" s="756"/>
      <c r="K45" s="756"/>
      <c r="L45" s="756"/>
      <c r="M45" s="756"/>
      <c r="N45" s="756"/>
      <c r="O45" s="756"/>
      <c r="P45" s="756"/>
      <c r="Q45" s="756"/>
    </row>
    <row r="46" spans="1:74" ht="12.75" customHeight="1" x14ac:dyDescent="0.2">
      <c r="B46" s="788" t="s">
        <v>844</v>
      </c>
      <c r="C46" s="778"/>
      <c r="D46" s="778"/>
      <c r="E46" s="778"/>
      <c r="F46" s="778"/>
      <c r="G46" s="778"/>
      <c r="H46" s="778"/>
      <c r="I46" s="778"/>
      <c r="J46" s="778"/>
      <c r="K46" s="778"/>
      <c r="L46" s="778"/>
      <c r="M46" s="778"/>
      <c r="N46" s="778"/>
      <c r="O46" s="778"/>
      <c r="P46" s="778"/>
      <c r="Q46" s="774"/>
    </row>
    <row r="47" spans="1:74" ht="12.75" customHeight="1" x14ac:dyDescent="0.2">
      <c r="B47" s="788" t="s">
        <v>845</v>
      </c>
      <c r="C47" s="774"/>
      <c r="D47" s="774"/>
      <c r="E47" s="774"/>
      <c r="F47" s="774"/>
      <c r="G47" s="774"/>
      <c r="H47" s="774"/>
      <c r="I47" s="774"/>
      <c r="J47" s="774"/>
      <c r="K47" s="774"/>
      <c r="L47" s="774"/>
      <c r="M47" s="774"/>
      <c r="N47" s="774"/>
      <c r="O47" s="774"/>
      <c r="P47" s="774"/>
      <c r="Q47" s="774"/>
    </row>
    <row r="48" spans="1:74" ht="12.75" customHeight="1" x14ac:dyDescent="0.2">
      <c r="B48" s="788" t="s">
        <v>846</v>
      </c>
      <c r="C48" s="774"/>
      <c r="D48" s="774"/>
      <c r="E48" s="774"/>
      <c r="F48" s="774"/>
      <c r="G48" s="774"/>
      <c r="H48" s="774"/>
      <c r="I48" s="774"/>
      <c r="J48" s="774"/>
      <c r="K48" s="774"/>
      <c r="L48" s="774"/>
      <c r="M48" s="774"/>
      <c r="N48" s="774"/>
      <c r="O48" s="774"/>
      <c r="P48" s="774"/>
      <c r="Q48" s="774"/>
    </row>
    <row r="49" spans="2:17" ht="23.85" customHeight="1" x14ac:dyDescent="0.2">
      <c r="B49" s="794" t="s">
        <v>330</v>
      </c>
      <c r="C49" s="794"/>
      <c r="D49" s="794"/>
      <c r="E49" s="794"/>
      <c r="F49" s="794"/>
      <c r="G49" s="794"/>
      <c r="H49" s="794"/>
      <c r="I49" s="794"/>
      <c r="J49" s="794"/>
      <c r="K49" s="794"/>
      <c r="L49" s="794"/>
      <c r="M49" s="794"/>
      <c r="N49" s="794"/>
      <c r="O49" s="794"/>
      <c r="P49" s="794"/>
      <c r="Q49" s="794"/>
    </row>
    <row r="50" spans="2:17" ht="12.75" x14ac:dyDescent="0.2">
      <c r="B50" s="777" t="s">
        <v>1082</v>
      </c>
      <c r="C50" s="778"/>
      <c r="D50" s="778"/>
      <c r="E50" s="778"/>
      <c r="F50" s="778"/>
      <c r="G50" s="778"/>
      <c r="H50" s="778"/>
      <c r="I50" s="778"/>
      <c r="J50" s="778"/>
      <c r="K50" s="778"/>
      <c r="L50" s="778"/>
      <c r="M50" s="778"/>
      <c r="N50" s="778"/>
      <c r="O50" s="778"/>
      <c r="P50" s="778"/>
      <c r="Q50" s="774"/>
    </row>
    <row r="51" spans="2:17" ht="14.85" customHeight="1" x14ac:dyDescent="0.2">
      <c r="B51" s="790" t="s">
        <v>1106</v>
      </c>
      <c r="C51" s="774"/>
      <c r="D51" s="774"/>
      <c r="E51" s="774"/>
      <c r="F51" s="774"/>
      <c r="G51" s="774"/>
      <c r="H51" s="774"/>
      <c r="I51" s="774"/>
      <c r="J51" s="774"/>
      <c r="K51" s="774"/>
      <c r="L51" s="774"/>
      <c r="M51" s="774"/>
      <c r="N51" s="774"/>
      <c r="O51" s="774"/>
      <c r="P51" s="774"/>
      <c r="Q51" s="774"/>
    </row>
    <row r="52" spans="2:17" ht="12.75" x14ac:dyDescent="0.2">
      <c r="B52" s="772" t="s">
        <v>1086</v>
      </c>
      <c r="C52" s="773"/>
      <c r="D52" s="773"/>
      <c r="E52" s="773"/>
      <c r="F52" s="773"/>
      <c r="G52" s="773"/>
      <c r="H52" s="773"/>
      <c r="I52" s="773"/>
      <c r="J52" s="773"/>
      <c r="K52" s="773"/>
      <c r="L52" s="773"/>
      <c r="M52" s="773"/>
      <c r="N52" s="773"/>
      <c r="O52" s="773"/>
      <c r="P52" s="773"/>
      <c r="Q52" s="774"/>
    </row>
    <row r="53" spans="2:17" ht="13.35" customHeight="1" x14ac:dyDescent="0.2">
      <c r="B53" s="786" t="s">
        <v>1200</v>
      </c>
      <c r="C53" s="774"/>
      <c r="D53" s="774"/>
      <c r="E53" s="774"/>
      <c r="F53" s="774"/>
      <c r="G53" s="774"/>
      <c r="H53" s="774"/>
      <c r="I53" s="774"/>
      <c r="J53" s="774"/>
      <c r="K53" s="774"/>
      <c r="L53" s="774"/>
      <c r="M53" s="774"/>
      <c r="N53" s="774"/>
      <c r="O53" s="774"/>
      <c r="P53" s="774"/>
      <c r="Q53" s="774"/>
    </row>
  </sheetData>
  <mergeCells count="17">
    <mergeCell ref="A1:A2"/>
    <mergeCell ref="AY3:BJ3"/>
    <mergeCell ref="B53:Q53"/>
    <mergeCell ref="B48:Q48"/>
    <mergeCell ref="B50:Q50"/>
    <mergeCell ref="B51:Q51"/>
    <mergeCell ref="B52:Q52"/>
    <mergeCell ref="B49:Q49"/>
    <mergeCell ref="B45:Q45"/>
    <mergeCell ref="B46:Q46"/>
    <mergeCell ref="B47:Q47"/>
    <mergeCell ref="BK3:BV3"/>
    <mergeCell ref="B1:BV1"/>
    <mergeCell ref="C3:N3"/>
    <mergeCell ref="O3:Z3"/>
    <mergeCell ref="AA3:AL3"/>
    <mergeCell ref="AM3:AX3"/>
  </mergeCells>
  <phoneticPr fontId="2"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0"/>
  <sheetViews>
    <sheetView showGridLines="0" workbookViewId="0">
      <pane xSplit="2" ySplit="4" topLeftCell="BA5" activePane="bottomRight" state="frozen"/>
      <selection activeCell="BC15" sqref="BC15"/>
      <selection pane="topRight" activeCell="BC15" sqref="BC15"/>
      <selection pane="bottomLeft" activeCell="BC15" sqref="BC15"/>
      <selection pane="bottomRight" activeCell="BG8" sqref="BG8"/>
    </sheetView>
  </sheetViews>
  <sheetFormatPr defaultColWidth="9.5703125" defaultRowHeight="11.25" x14ac:dyDescent="0.2"/>
  <cols>
    <col min="1" max="1" width="14.5703125" style="70" customWidth="1"/>
    <col min="2" max="2" width="37" style="47" customWidth="1"/>
    <col min="3" max="50" width="6.5703125" style="47" customWidth="1"/>
    <col min="51" max="57" width="6.5703125" style="408" customWidth="1"/>
    <col min="58" max="58" width="6.5703125" style="673" customWidth="1"/>
    <col min="59" max="62" width="6.5703125" style="408" customWidth="1"/>
    <col min="63" max="74" width="6.5703125" style="47" customWidth="1"/>
    <col min="75" max="16384" width="9.5703125" style="47"/>
  </cols>
  <sheetData>
    <row r="1" spans="1:74" ht="13.35" customHeight="1" x14ac:dyDescent="0.2">
      <c r="A1" s="765" t="s">
        <v>1033</v>
      </c>
      <c r="B1" s="795" t="s">
        <v>1169</v>
      </c>
      <c r="C1" s="796"/>
      <c r="D1" s="796"/>
      <c r="E1" s="796"/>
      <c r="F1" s="796"/>
      <c r="G1" s="796"/>
      <c r="H1" s="796"/>
      <c r="I1" s="796"/>
      <c r="J1" s="796"/>
      <c r="K1" s="796"/>
      <c r="L1" s="796"/>
      <c r="M1" s="796"/>
      <c r="N1" s="796"/>
      <c r="O1" s="796"/>
      <c r="P1" s="796"/>
      <c r="Q1" s="796"/>
      <c r="R1" s="796"/>
      <c r="S1" s="796"/>
      <c r="T1" s="796"/>
      <c r="U1" s="796"/>
      <c r="V1" s="796"/>
      <c r="W1" s="796"/>
      <c r="X1" s="796"/>
      <c r="Y1" s="796"/>
      <c r="Z1" s="796"/>
      <c r="AA1" s="796"/>
      <c r="AB1" s="796"/>
      <c r="AC1" s="796"/>
      <c r="AD1" s="796"/>
      <c r="AE1" s="796"/>
      <c r="AF1" s="796"/>
      <c r="AG1" s="796"/>
      <c r="AH1" s="796"/>
      <c r="AI1" s="796"/>
      <c r="AJ1" s="796"/>
      <c r="AK1" s="796"/>
      <c r="AL1" s="796"/>
      <c r="AM1" s="301"/>
    </row>
    <row r="2" spans="1:74" ht="12.75" x14ac:dyDescent="0.2">
      <c r="A2" s="766"/>
      <c r="B2" s="542" t="str">
        <f>"U.S. Energy Information Administration  |  Short-Term Energy Outlook  - "&amp;Dates!D1</f>
        <v>U.S. Energy Information Administration  |  Short-Term Energy Outlook  - December 2015</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1"/>
    </row>
    <row r="3" spans="1:74" s="12" customFormat="1" ht="12.75" x14ac:dyDescent="0.2">
      <c r="A3" s="14"/>
      <c r="B3" s="15"/>
      <c r="C3" s="770">
        <f>Dates!D3</f>
        <v>2011</v>
      </c>
      <c r="D3" s="761"/>
      <c r="E3" s="761"/>
      <c r="F3" s="761"/>
      <c r="G3" s="761"/>
      <c r="H3" s="761"/>
      <c r="I3" s="761"/>
      <c r="J3" s="761"/>
      <c r="K3" s="761"/>
      <c r="L3" s="761"/>
      <c r="M3" s="761"/>
      <c r="N3" s="762"/>
      <c r="O3" s="770">
        <f>C3+1</f>
        <v>2012</v>
      </c>
      <c r="P3" s="771"/>
      <c r="Q3" s="771"/>
      <c r="R3" s="771"/>
      <c r="S3" s="771"/>
      <c r="T3" s="771"/>
      <c r="U3" s="771"/>
      <c r="V3" s="771"/>
      <c r="W3" s="771"/>
      <c r="X3" s="761"/>
      <c r="Y3" s="761"/>
      <c r="Z3" s="762"/>
      <c r="AA3" s="760">
        <f>O3+1</f>
        <v>2013</v>
      </c>
      <c r="AB3" s="761"/>
      <c r="AC3" s="761"/>
      <c r="AD3" s="761"/>
      <c r="AE3" s="761"/>
      <c r="AF3" s="761"/>
      <c r="AG3" s="761"/>
      <c r="AH3" s="761"/>
      <c r="AI3" s="761"/>
      <c r="AJ3" s="761"/>
      <c r="AK3" s="761"/>
      <c r="AL3" s="762"/>
      <c r="AM3" s="760">
        <f>AA3+1</f>
        <v>2014</v>
      </c>
      <c r="AN3" s="761"/>
      <c r="AO3" s="761"/>
      <c r="AP3" s="761"/>
      <c r="AQ3" s="761"/>
      <c r="AR3" s="761"/>
      <c r="AS3" s="761"/>
      <c r="AT3" s="761"/>
      <c r="AU3" s="761"/>
      <c r="AV3" s="761"/>
      <c r="AW3" s="761"/>
      <c r="AX3" s="762"/>
      <c r="AY3" s="760">
        <f>AM3+1</f>
        <v>2015</v>
      </c>
      <c r="AZ3" s="767"/>
      <c r="BA3" s="767"/>
      <c r="BB3" s="767"/>
      <c r="BC3" s="767"/>
      <c r="BD3" s="767"/>
      <c r="BE3" s="767"/>
      <c r="BF3" s="767"/>
      <c r="BG3" s="767"/>
      <c r="BH3" s="767"/>
      <c r="BI3" s="767"/>
      <c r="BJ3" s="768"/>
      <c r="BK3" s="760">
        <f>AY3+1</f>
        <v>2016</v>
      </c>
      <c r="BL3" s="761"/>
      <c r="BM3" s="761"/>
      <c r="BN3" s="761"/>
      <c r="BO3" s="761"/>
      <c r="BP3" s="761"/>
      <c r="BQ3" s="761"/>
      <c r="BR3" s="761"/>
      <c r="BS3" s="761"/>
      <c r="BT3" s="761"/>
      <c r="BU3" s="761"/>
      <c r="BV3" s="762"/>
    </row>
    <row r="4" spans="1:74" s="12" customFormat="1" x14ac:dyDescent="0.2">
      <c r="A4" s="16"/>
      <c r="B4" s="17"/>
      <c r="C4" s="18" t="s">
        <v>634</v>
      </c>
      <c r="D4" s="18" t="s">
        <v>635</v>
      </c>
      <c r="E4" s="18" t="s">
        <v>636</v>
      </c>
      <c r="F4" s="18" t="s">
        <v>637</v>
      </c>
      <c r="G4" s="18" t="s">
        <v>638</v>
      </c>
      <c r="H4" s="18" t="s">
        <v>639</v>
      </c>
      <c r="I4" s="18" t="s">
        <v>640</v>
      </c>
      <c r="J4" s="18" t="s">
        <v>641</v>
      </c>
      <c r="K4" s="18" t="s">
        <v>642</v>
      </c>
      <c r="L4" s="18" t="s">
        <v>643</v>
      </c>
      <c r="M4" s="18" t="s">
        <v>644</v>
      </c>
      <c r="N4" s="18" t="s">
        <v>645</v>
      </c>
      <c r="O4" s="18" t="s">
        <v>634</v>
      </c>
      <c r="P4" s="18" t="s">
        <v>635</v>
      </c>
      <c r="Q4" s="18" t="s">
        <v>636</v>
      </c>
      <c r="R4" s="18" t="s">
        <v>637</v>
      </c>
      <c r="S4" s="18" t="s">
        <v>638</v>
      </c>
      <c r="T4" s="18" t="s">
        <v>639</v>
      </c>
      <c r="U4" s="18" t="s">
        <v>640</v>
      </c>
      <c r="V4" s="18" t="s">
        <v>641</v>
      </c>
      <c r="W4" s="18" t="s">
        <v>642</v>
      </c>
      <c r="X4" s="18" t="s">
        <v>643</v>
      </c>
      <c r="Y4" s="18" t="s">
        <v>644</v>
      </c>
      <c r="Z4" s="18" t="s">
        <v>645</v>
      </c>
      <c r="AA4" s="18" t="s">
        <v>634</v>
      </c>
      <c r="AB4" s="18" t="s">
        <v>635</v>
      </c>
      <c r="AC4" s="18" t="s">
        <v>636</v>
      </c>
      <c r="AD4" s="18" t="s">
        <v>637</v>
      </c>
      <c r="AE4" s="18" t="s">
        <v>638</v>
      </c>
      <c r="AF4" s="18" t="s">
        <v>639</v>
      </c>
      <c r="AG4" s="18" t="s">
        <v>640</v>
      </c>
      <c r="AH4" s="18" t="s">
        <v>641</v>
      </c>
      <c r="AI4" s="18" t="s">
        <v>642</v>
      </c>
      <c r="AJ4" s="18" t="s">
        <v>643</v>
      </c>
      <c r="AK4" s="18" t="s">
        <v>644</v>
      </c>
      <c r="AL4" s="18" t="s">
        <v>645</v>
      </c>
      <c r="AM4" s="18" t="s">
        <v>634</v>
      </c>
      <c r="AN4" s="18" t="s">
        <v>635</v>
      </c>
      <c r="AO4" s="18" t="s">
        <v>636</v>
      </c>
      <c r="AP4" s="18" t="s">
        <v>637</v>
      </c>
      <c r="AQ4" s="18" t="s">
        <v>638</v>
      </c>
      <c r="AR4" s="18" t="s">
        <v>639</v>
      </c>
      <c r="AS4" s="18" t="s">
        <v>640</v>
      </c>
      <c r="AT4" s="18" t="s">
        <v>641</v>
      </c>
      <c r="AU4" s="18" t="s">
        <v>642</v>
      </c>
      <c r="AV4" s="18" t="s">
        <v>643</v>
      </c>
      <c r="AW4" s="18" t="s">
        <v>644</v>
      </c>
      <c r="AX4" s="18" t="s">
        <v>645</v>
      </c>
      <c r="AY4" s="18" t="s">
        <v>634</v>
      </c>
      <c r="AZ4" s="18" t="s">
        <v>635</v>
      </c>
      <c r="BA4" s="18" t="s">
        <v>636</v>
      </c>
      <c r="BB4" s="18" t="s">
        <v>637</v>
      </c>
      <c r="BC4" s="18" t="s">
        <v>638</v>
      </c>
      <c r="BD4" s="18" t="s">
        <v>639</v>
      </c>
      <c r="BE4" s="18" t="s">
        <v>640</v>
      </c>
      <c r="BF4" s="18" t="s">
        <v>641</v>
      </c>
      <c r="BG4" s="18" t="s">
        <v>642</v>
      </c>
      <c r="BH4" s="18" t="s">
        <v>643</v>
      </c>
      <c r="BI4" s="18" t="s">
        <v>644</v>
      </c>
      <c r="BJ4" s="18" t="s">
        <v>645</v>
      </c>
      <c r="BK4" s="18" t="s">
        <v>634</v>
      </c>
      <c r="BL4" s="18" t="s">
        <v>635</v>
      </c>
      <c r="BM4" s="18" t="s">
        <v>636</v>
      </c>
      <c r="BN4" s="18" t="s">
        <v>637</v>
      </c>
      <c r="BO4" s="18" t="s">
        <v>638</v>
      </c>
      <c r="BP4" s="18" t="s">
        <v>639</v>
      </c>
      <c r="BQ4" s="18" t="s">
        <v>640</v>
      </c>
      <c r="BR4" s="18" t="s">
        <v>641</v>
      </c>
      <c r="BS4" s="18" t="s">
        <v>642</v>
      </c>
      <c r="BT4" s="18" t="s">
        <v>643</v>
      </c>
      <c r="BU4" s="18" t="s">
        <v>644</v>
      </c>
      <c r="BV4" s="18" t="s">
        <v>645</v>
      </c>
    </row>
    <row r="5" spans="1:74" ht="11.1" customHeight="1" x14ac:dyDescent="0.2">
      <c r="A5" s="57"/>
      <c r="B5" s="59" t="s">
        <v>1005</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428"/>
      <c r="AZ5" s="428"/>
      <c r="BA5" s="428"/>
      <c r="BB5" s="428"/>
      <c r="BC5" s="428"/>
      <c r="BD5" s="428"/>
      <c r="BE5" s="428"/>
      <c r="BF5" s="58"/>
      <c r="BG5" s="428"/>
      <c r="BH5" s="428"/>
      <c r="BI5" s="428"/>
      <c r="BJ5" s="428"/>
      <c r="BK5" s="428"/>
      <c r="BL5" s="428"/>
      <c r="BM5" s="428"/>
      <c r="BN5" s="428"/>
      <c r="BO5" s="428"/>
      <c r="BP5" s="428"/>
      <c r="BQ5" s="428"/>
      <c r="BR5" s="428"/>
      <c r="BS5" s="428"/>
      <c r="BT5" s="428"/>
      <c r="BU5" s="428"/>
      <c r="BV5" s="428"/>
    </row>
    <row r="6" spans="1:74" ht="11.1" customHeight="1" x14ac:dyDescent="0.2">
      <c r="A6" s="57"/>
      <c r="B6" s="44" t="s">
        <v>974</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60"/>
      <c r="AY6" s="429"/>
      <c r="AZ6" s="429"/>
      <c r="BA6" s="429"/>
      <c r="BB6" s="429"/>
      <c r="BC6" s="429"/>
      <c r="BD6" s="429"/>
      <c r="BE6" s="429"/>
      <c r="BF6" s="60"/>
      <c r="BG6" s="429"/>
      <c r="BH6" s="429"/>
      <c r="BI6" s="429"/>
      <c r="BJ6" s="429"/>
      <c r="BK6" s="429"/>
      <c r="BL6" s="429"/>
      <c r="BM6" s="429"/>
      <c r="BN6" s="429"/>
      <c r="BO6" s="429"/>
      <c r="BP6" s="429"/>
      <c r="BQ6" s="429"/>
      <c r="BR6" s="429"/>
      <c r="BS6" s="754"/>
      <c r="BT6" s="429"/>
      <c r="BU6" s="429"/>
      <c r="BV6" s="429"/>
    </row>
    <row r="7" spans="1:74" ht="11.1" customHeight="1" x14ac:dyDescent="0.2">
      <c r="A7" s="61" t="s">
        <v>663</v>
      </c>
      <c r="B7" s="175" t="s">
        <v>130</v>
      </c>
      <c r="C7" s="216">
        <v>5.4858130000000003</v>
      </c>
      <c r="D7" s="216">
        <v>5.3899590000000002</v>
      </c>
      <c r="E7" s="216">
        <v>5.6009770000000003</v>
      </c>
      <c r="F7" s="216">
        <v>5.5449890000000002</v>
      </c>
      <c r="G7" s="216">
        <v>5.6047250000000002</v>
      </c>
      <c r="H7" s="216">
        <v>5.5690179999999998</v>
      </c>
      <c r="I7" s="216">
        <v>5.4192489999999998</v>
      </c>
      <c r="J7" s="216">
        <v>5.634925</v>
      </c>
      <c r="K7" s="216">
        <v>5.561636</v>
      </c>
      <c r="L7" s="216">
        <v>5.8545999999999996</v>
      </c>
      <c r="M7" s="216">
        <v>5.9699679999999997</v>
      </c>
      <c r="N7" s="216">
        <v>5.9907149999999998</v>
      </c>
      <c r="O7" s="216">
        <v>6.1405750000000001</v>
      </c>
      <c r="P7" s="216">
        <v>6.2403269999999997</v>
      </c>
      <c r="Q7" s="216">
        <v>6.2235259999999997</v>
      </c>
      <c r="R7" s="216">
        <v>6.2447299999999997</v>
      </c>
      <c r="S7" s="216">
        <v>6.3013300000000001</v>
      </c>
      <c r="T7" s="216">
        <v>6.2594440000000002</v>
      </c>
      <c r="U7" s="216">
        <v>6.4178990000000002</v>
      </c>
      <c r="V7" s="216">
        <v>6.2871579999999998</v>
      </c>
      <c r="W7" s="216">
        <v>6.5561100000000003</v>
      </c>
      <c r="X7" s="216">
        <v>6.9317130000000002</v>
      </c>
      <c r="Y7" s="216">
        <v>7.0175200000000002</v>
      </c>
      <c r="Z7" s="216">
        <v>7.0787719999999998</v>
      </c>
      <c r="AA7" s="216">
        <v>7.0778720000000002</v>
      </c>
      <c r="AB7" s="216">
        <v>7.0951599999999999</v>
      </c>
      <c r="AC7" s="216">
        <v>7.1608409999999996</v>
      </c>
      <c r="AD7" s="216">
        <v>7.375343</v>
      </c>
      <c r="AE7" s="216">
        <v>7.3011109999999997</v>
      </c>
      <c r="AF7" s="216">
        <v>7.2636019999999997</v>
      </c>
      <c r="AG7" s="216">
        <v>7.4533899999999997</v>
      </c>
      <c r="AH7" s="216">
        <v>7.5024449999999998</v>
      </c>
      <c r="AI7" s="216">
        <v>7.7274209999999997</v>
      </c>
      <c r="AJ7" s="216">
        <v>7.7021959999999998</v>
      </c>
      <c r="AK7" s="216">
        <v>7.8972740000000003</v>
      </c>
      <c r="AL7" s="216">
        <v>7.8733700000000004</v>
      </c>
      <c r="AM7" s="216">
        <v>7.9978639999999999</v>
      </c>
      <c r="AN7" s="216">
        <v>8.0873939999999997</v>
      </c>
      <c r="AO7" s="216">
        <v>8.2440099999999994</v>
      </c>
      <c r="AP7" s="216">
        <v>8.5677679999999992</v>
      </c>
      <c r="AQ7" s="216">
        <v>8.5775559999999995</v>
      </c>
      <c r="AR7" s="216">
        <v>8.680021</v>
      </c>
      <c r="AS7" s="216">
        <v>8.7468339999999998</v>
      </c>
      <c r="AT7" s="216">
        <v>8.8309940000000005</v>
      </c>
      <c r="AU7" s="216">
        <v>8.94984</v>
      </c>
      <c r="AV7" s="216">
        <v>9.1167660000000001</v>
      </c>
      <c r="AW7" s="216">
        <v>9.1876390000000008</v>
      </c>
      <c r="AX7" s="216">
        <v>9.4090849999999993</v>
      </c>
      <c r="AY7" s="216">
        <v>9.2426879999999993</v>
      </c>
      <c r="AZ7" s="216">
        <v>9.3451330000000006</v>
      </c>
      <c r="BA7" s="216">
        <v>9.5306840000000008</v>
      </c>
      <c r="BB7" s="216">
        <v>9.5847580000000008</v>
      </c>
      <c r="BC7" s="216">
        <v>9.382377</v>
      </c>
      <c r="BD7" s="216">
        <v>9.2572659999999996</v>
      </c>
      <c r="BE7" s="216">
        <v>9.3751789999999993</v>
      </c>
      <c r="BF7" s="216">
        <v>9.3460909999999995</v>
      </c>
      <c r="BG7" s="216">
        <v>9.3892683859999995</v>
      </c>
      <c r="BH7" s="216">
        <v>9.2314074656000003</v>
      </c>
      <c r="BI7" s="216">
        <v>9.1667227630999992</v>
      </c>
      <c r="BJ7" s="327">
        <v>9.1097769999999993</v>
      </c>
      <c r="BK7" s="327">
        <v>9.0192200000000007</v>
      </c>
      <c r="BL7" s="327">
        <v>8.9257059999999999</v>
      </c>
      <c r="BM7" s="327">
        <v>8.9025149999999993</v>
      </c>
      <c r="BN7" s="327">
        <v>8.8780520000000003</v>
      </c>
      <c r="BO7" s="327">
        <v>8.7998370000000001</v>
      </c>
      <c r="BP7" s="327">
        <v>8.7088249999999992</v>
      </c>
      <c r="BQ7" s="327">
        <v>8.6792840000000009</v>
      </c>
      <c r="BR7" s="327">
        <v>8.5227609999999991</v>
      </c>
      <c r="BS7" s="327">
        <v>8.4668709999999994</v>
      </c>
      <c r="BT7" s="327">
        <v>8.6220119999999998</v>
      </c>
      <c r="BU7" s="327">
        <v>8.7725810000000006</v>
      </c>
      <c r="BV7" s="327">
        <v>8.8435869999999994</v>
      </c>
    </row>
    <row r="8" spans="1:74" ht="11.1" customHeight="1" x14ac:dyDescent="0.2">
      <c r="A8" s="61" t="s">
        <v>664</v>
      </c>
      <c r="B8" s="175" t="s">
        <v>553</v>
      </c>
      <c r="C8" s="216">
        <v>0.46382000000000001</v>
      </c>
      <c r="D8" s="216">
        <v>0.61119999999999997</v>
      </c>
      <c r="E8" s="216">
        <v>0.61097000000000001</v>
      </c>
      <c r="F8" s="216">
        <v>0.60611000000000004</v>
      </c>
      <c r="G8" s="216">
        <v>0.58204</v>
      </c>
      <c r="H8" s="216">
        <v>0.55342000000000002</v>
      </c>
      <c r="I8" s="216">
        <v>0.45278000000000002</v>
      </c>
      <c r="J8" s="216">
        <v>0.52612999999999999</v>
      </c>
      <c r="K8" s="216">
        <v>0.58479999999999999</v>
      </c>
      <c r="L8" s="216">
        <v>0.56577</v>
      </c>
      <c r="M8" s="216">
        <v>0.59311999999999998</v>
      </c>
      <c r="N8" s="216">
        <v>0.59177000000000002</v>
      </c>
      <c r="O8" s="216">
        <v>0.59272000000000002</v>
      </c>
      <c r="P8" s="216">
        <v>0.58223000000000003</v>
      </c>
      <c r="Q8" s="216">
        <v>0.56747999999999998</v>
      </c>
      <c r="R8" s="216">
        <v>0.55237999999999998</v>
      </c>
      <c r="S8" s="216">
        <v>0.54600000000000004</v>
      </c>
      <c r="T8" s="216">
        <v>0.49299999999999999</v>
      </c>
      <c r="U8" s="216">
        <v>0.41521999999999998</v>
      </c>
      <c r="V8" s="216">
        <v>0.40448000000000001</v>
      </c>
      <c r="W8" s="216">
        <v>0.50207000000000002</v>
      </c>
      <c r="X8" s="216">
        <v>0.54666000000000003</v>
      </c>
      <c r="Y8" s="216">
        <v>0.55318999999999996</v>
      </c>
      <c r="Z8" s="216">
        <v>0.55532000000000004</v>
      </c>
      <c r="AA8" s="216">
        <v>0.54876999999999998</v>
      </c>
      <c r="AB8" s="216">
        <v>0.54095000000000004</v>
      </c>
      <c r="AC8" s="216">
        <v>0.53312000000000004</v>
      </c>
      <c r="AD8" s="216">
        <v>0.52253000000000005</v>
      </c>
      <c r="AE8" s="216">
        <v>0.51537999999999995</v>
      </c>
      <c r="AF8" s="216">
        <v>0.48557</v>
      </c>
      <c r="AG8" s="216">
        <v>0.49297000000000002</v>
      </c>
      <c r="AH8" s="216">
        <v>0.42824000000000001</v>
      </c>
      <c r="AI8" s="216">
        <v>0.51127</v>
      </c>
      <c r="AJ8" s="216">
        <v>0.52078000000000002</v>
      </c>
      <c r="AK8" s="216">
        <v>0.53593000000000002</v>
      </c>
      <c r="AL8" s="216">
        <v>0.54617000000000004</v>
      </c>
      <c r="AM8" s="216">
        <v>0.54190000000000005</v>
      </c>
      <c r="AN8" s="216">
        <v>0.51554</v>
      </c>
      <c r="AO8" s="216">
        <v>0.53017999999999998</v>
      </c>
      <c r="AP8" s="216">
        <v>0.53681000000000001</v>
      </c>
      <c r="AQ8" s="216">
        <v>0.52417000000000002</v>
      </c>
      <c r="AR8" s="216">
        <v>0.48465000000000003</v>
      </c>
      <c r="AS8" s="216">
        <v>0.42248000000000002</v>
      </c>
      <c r="AT8" s="216">
        <v>0.39802999999999999</v>
      </c>
      <c r="AU8" s="216">
        <v>0.47761999999999999</v>
      </c>
      <c r="AV8" s="216">
        <v>0.50019999999999998</v>
      </c>
      <c r="AW8" s="216">
        <v>0.51622000000000001</v>
      </c>
      <c r="AX8" s="216">
        <v>0.51951000000000003</v>
      </c>
      <c r="AY8" s="216">
        <v>0.50488</v>
      </c>
      <c r="AZ8" s="216">
        <v>0.49358999999999997</v>
      </c>
      <c r="BA8" s="216">
        <v>0.51093999999999995</v>
      </c>
      <c r="BB8" s="216">
        <v>0.50990999999999997</v>
      </c>
      <c r="BC8" s="216">
        <v>0.47260000000000002</v>
      </c>
      <c r="BD8" s="216">
        <v>0.4466</v>
      </c>
      <c r="BE8" s="216">
        <v>0.44969999999999999</v>
      </c>
      <c r="BF8" s="216">
        <v>0.407833</v>
      </c>
      <c r="BG8" s="216">
        <v>0.47243683330000003</v>
      </c>
      <c r="BH8" s="216">
        <v>0.47819848384000002</v>
      </c>
      <c r="BI8" s="216">
        <v>0.49530236311999998</v>
      </c>
      <c r="BJ8" s="327">
        <v>0.50501414694000002</v>
      </c>
      <c r="BK8" s="327">
        <v>0.49075062337999997</v>
      </c>
      <c r="BL8" s="327">
        <v>0.46732725739999997</v>
      </c>
      <c r="BM8" s="327">
        <v>0.50090467612</v>
      </c>
      <c r="BN8" s="327">
        <v>0.51328365892000005</v>
      </c>
      <c r="BO8" s="327">
        <v>0.47270663062000001</v>
      </c>
      <c r="BP8" s="327">
        <v>0.44493796483999998</v>
      </c>
      <c r="BQ8" s="327">
        <v>0.43522020502999997</v>
      </c>
      <c r="BR8" s="327">
        <v>0.39147690996000001</v>
      </c>
      <c r="BS8" s="327">
        <v>0.45083679443000002</v>
      </c>
      <c r="BT8" s="327">
        <v>0.45836491834999998</v>
      </c>
      <c r="BU8" s="327">
        <v>0.47780857356000001</v>
      </c>
      <c r="BV8" s="327">
        <v>0.48436021693999998</v>
      </c>
    </row>
    <row r="9" spans="1:74" ht="11.1" customHeight="1" x14ac:dyDescent="0.2">
      <c r="A9" s="61" t="s">
        <v>665</v>
      </c>
      <c r="B9" s="175" t="s">
        <v>251</v>
      </c>
      <c r="C9" s="216">
        <v>1.561631</v>
      </c>
      <c r="D9" s="216">
        <v>1.4114469999999999</v>
      </c>
      <c r="E9" s="216">
        <v>1.3893009999999999</v>
      </c>
      <c r="F9" s="216">
        <v>1.346349</v>
      </c>
      <c r="G9" s="216">
        <v>1.3731310000000001</v>
      </c>
      <c r="H9" s="216">
        <v>1.324956</v>
      </c>
      <c r="I9" s="216">
        <v>1.2110430000000001</v>
      </c>
      <c r="J9" s="216">
        <v>1.2719659999999999</v>
      </c>
      <c r="K9" s="216">
        <v>1.089788</v>
      </c>
      <c r="L9" s="216">
        <v>1.290513</v>
      </c>
      <c r="M9" s="216">
        <v>1.278003</v>
      </c>
      <c r="N9" s="216">
        <v>1.2574860000000001</v>
      </c>
      <c r="O9" s="216">
        <v>1.3073429999999999</v>
      </c>
      <c r="P9" s="216">
        <v>1.3257350000000001</v>
      </c>
      <c r="Q9" s="216">
        <v>1.3750020000000001</v>
      </c>
      <c r="R9" s="216">
        <v>1.2651520000000001</v>
      </c>
      <c r="S9" s="216">
        <v>1.1945669999999999</v>
      </c>
      <c r="T9" s="216">
        <v>1.113799</v>
      </c>
      <c r="U9" s="216">
        <v>1.2517229999999999</v>
      </c>
      <c r="V9" s="216">
        <v>1.1039509999999999</v>
      </c>
      <c r="W9" s="216">
        <v>1.1763220000000001</v>
      </c>
      <c r="X9" s="216">
        <v>1.3279810000000001</v>
      </c>
      <c r="Y9" s="216">
        <v>1.373451</v>
      </c>
      <c r="Z9" s="216">
        <v>1.3788</v>
      </c>
      <c r="AA9" s="216">
        <v>1.3320190000000001</v>
      </c>
      <c r="AB9" s="216">
        <v>1.315231</v>
      </c>
      <c r="AC9" s="216">
        <v>1.2520009999999999</v>
      </c>
      <c r="AD9" s="216">
        <v>1.3355809999999999</v>
      </c>
      <c r="AE9" s="216">
        <v>1.2003760000000001</v>
      </c>
      <c r="AF9" s="216">
        <v>1.121834</v>
      </c>
      <c r="AG9" s="216">
        <v>1.237743</v>
      </c>
      <c r="AH9" s="216">
        <v>1.184779</v>
      </c>
      <c r="AI9" s="216">
        <v>1.3188759999999999</v>
      </c>
      <c r="AJ9" s="216">
        <v>1.1751780000000001</v>
      </c>
      <c r="AK9" s="216">
        <v>1.3026059999999999</v>
      </c>
      <c r="AL9" s="216">
        <v>1.2850299999999999</v>
      </c>
      <c r="AM9" s="216">
        <v>1.3030200000000001</v>
      </c>
      <c r="AN9" s="216">
        <v>1.3305400000000001</v>
      </c>
      <c r="AO9" s="216">
        <v>1.3233600000000001</v>
      </c>
      <c r="AP9" s="216">
        <v>1.42486</v>
      </c>
      <c r="AQ9" s="216">
        <v>1.4130400000000001</v>
      </c>
      <c r="AR9" s="216">
        <v>1.41157</v>
      </c>
      <c r="AS9" s="216">
        <v>1.4280999999999999</v>
      </c>
      <c r="AT9" s="216">
        <v>1.4359599999999999</v>
      </c>
      <c r="AU9" s="216">
        <v>1.4220900000000001</v>
      </c>
      <c r="AV9" s="216">
        <v>1.42821</v>
      </c>
      <c r="AW9" s="216">
        <v>1.3887</v>
      </c>
      <c r="AX9" s="216">
        <v>1.4523299999999999</v>
      </c>
      <c r="AY9" s="216">
        <v>1.497282</v>
      </c>
      <c r="AZ9" s="216">
        <v>1.482364</v>
      </c>
      <c r="BA9" s="216">
        <v>1.414258</v>
      </c>
      <c r="BB9" s="216">
        <v>1.5349109999999999</v>
      </c>
      <c r="BC9" s="216">
        <v>1.4316249999999999</v>
      </c>
      <c r="BD9" s="216">
        <v>1.4373659999999999</v>
      </c>
      <c r="BE9" s="216">
        <v>1.5828</v>
      </c>
      <c r="BF9" s="216">
        <v>1.6495310000000001</v>
      </c>
      <c r="BG9" s="216">
        <v>1.6883889999999999</v>
      </c>
      <c r="BH9" s="216">
        <v>1.5958664289</v>
      </c>
      <c r="BI9" s="216">
        <v>1.5902778471000001</v>
      </c>
      <c r="BJ9" s="327">
        <v>1.6061203372999999</v>
      </c>
      <c r="BK9" s="327">
        <v>1.614126755</v>
      </c>
      <c r="BL9" s="327">
        <v>1.6221357374000001</v>
      </c>
      <c r="BM9" s="327">
        <v>1.629630329</v>
      </c>
      <c r="BN9" s="327">
        <v>1.6466885469999999</v>
      </c>
      <c r="BO9" s="327">
        <v>1.6600505220999999</v>
      </c>
      <c r="BP9" s="327">
        <v>1.6377921949000001</v>
      </c>
      <c r="BQ9" s="327">
        <v>1.6499380246999999</v>
      </c>
      <c r="BR9" s="327">
        <v>1.5573907900999999</v>
      </c>
      <c r="BS9" s="327">
        <v>1.4467502774000001</v>
      </c>
      <c r="BT9" s="327">
        <v>1.5839175725000001</v>
      </c>
      <c r="BU9" s="327">
        <v>1.6978911185000001</v>
      </c>
      <c r="BV9" s="327">
        <v>1.7390224885000001</v>
      </c>
    </row>
    <row r="10" spans="1:74" ht="11.1" customHeight="1" x14ac:dyDescent="0.2">
      <c r="A10" s="61" t="s">
        <v>666</v>
      </c>
      <c r="B10" s="175" t="s">
        <v>129</v>
      </c>
      <c r="C10" s="216">
        <v>3.4603619999999999</v>
      </c>
      <c r="D10" s="216">
        <v>3.3673120000000001</v>
      </c>
      <c r="E10" s="216">
        <v>3.6007060000000002</v>
      </c>
      <c r="F10" s="216">
        <v>3.59253</v>
      </c>
      <c r="G10" s="216">
        <v>3.6495540000000002</v>
      </c>
      <c r="H10" s="216">
        <v>3.690642</v>
      </c>
      <c r="I10" s="216">
        <v>3.7554259999999999</v>
      </c>
      <c r="J10" s="216">
        <v>3.8368289999999998</v>
      </c>
      <c r="K10" s="216">
        <v>3.8870480000000001</v>
      </c>
      <c r="L10" s="216">
        <v>3.9983170000000001</v>
      </c>
      <c r="M10" s="216">
        <v>4.0988449999999998</v>
      </c>
      <c r="N10" s="216">
        <v>4.1414590000000002</v>
      </c>
      <c r="O10" s="216">
        <v>4.2405119999999998</v>
      </c>
      <c r="P10" s="216">
        <v>4.3323619999999998</v>
      </c>
      <c r="Q10" s="216">
        <v>4.2810439999999996</v>
      </c>
      <c r="R10" s="216">
        <v>4.4271979999999997</v>
      </c>
      <c r="S10" s="216">
        <v>4.5607629999999997</v>
      </c>
      <c r="T10" s="216">
        <v>4.6526449999999997</v>
      </c>
      <c r="U10" s="216">
        <v>4.7509560000000004</v>
      </c>
      <c r="V10" s="216">
        <v>4.7787269999999999</v>
      </c>
      <c r="W10" s="216">
        <v>4.8777179999999998</v>
      </c>
      <c r="X10" s="216">
        <v>5.0570719999999998</v>
      </c>
      <c r="Y10" s="216">
        <v>5.0908790000000002</v>
      </c>
      <c r="Z10" s="216">
        <v>5.1446519999999998</v>
      </c>
      <c r="AA10" s="216">
        <v>5.1970830000000001</v>
      </c>
      <c r="AB10" s="216">
        <v>5.2389789999999996</v>
      </c>
      <c r="AC10" s="216">
        <v>5.3757200000000003</v>
      </c>
      <c r="AD10" s="216">
        <v>5.5172319999999999</v>
      </c>
      <c r="AE10" s="216">
        <v>5.5853549999999998</v>
      </c>
      <c r="AF10" s="216">
        <v>5.6561979999999998</v>
      </c>
      <c r="AG10" s="216">
        <v>5.722677</v>
      </c>
      <c r="AH10" s="216">
        <v>5.8894260000000003</v>
      </c>
      <c r="AI10" s="216">
        <v>5.8972749999999996</v>
      </c>
      <c r="AJ10" s="216">
        <v>6.0062379999999997</v>
      </c>
      <c r="AK10" s="216">
        <v>6.058738</v>
      </c>
      <c r="AL10" s="216">
        <v>6.0421699999999996</v>
      </c>
      <c r="AM10" s="216">
        <v>6.1529439999999997</v>
      </c>
      <c r="AN10" s="216">
        <v>6.241314</v>
      </c>
      <c r="AO10" s="216">
        <v>6.3904699999999997</v>
      </c>
      <c r="AP10" s="216">
        <v>6.6060980000000002</v>
      </c>
      <c r="AQ10" s="216">
        <v>6.6403460000000001</v>
      </c>
      <c r="AR10" s="216">
        <v>6.7838010000000004</v>
      </c>
      <c r="AS10" s="216">
        <v>6.8962539999999999</v>
      </c>
      <c r="AT10" s="216">
        <v>6.9970039999999996</v>
      </c>
      <c r="AU10" s="216">
        <v>7.0501300000000002</v>
      </c>
      <c r="AV10" s="216">
        <v>7.1883559999999997</v>
      </c>
      <c r="AW10" s="216">
        <v>7.2827190000000002</v>
      </c>
      <c r="AX10" s="216">
        <v>7.4372449999999999</v>
      </c>
      <c r="AY10" s="216">
        <v>7.240526</v>
      </c>
      <c r="AZ10" s="216">
        <v>7.3691789999999999</v>
      </c>
      <c r="BA10" s="216">
        <v>7.605486</v>
      </c>
      <c r="BB10" s="216">
        <v>7.5399370000000001</v>
      </c>
      <c r="BC10" s="216">
        <v>7.4781519999999997</v>
      </c>
      <c r="BD10" s="216">
        <v>7.3733000000000004</v>
      </c>
      <c r="BE10" s="216">
        <v>7.3426790000000004</v>
      </c>
      <c r="BF10" s="216">
        <v>7.2887269999999997</v>
      </c>
      <c r="BG10" s="216">
        <v>7.2284425526999998</v>
      </c>
      <c r="BH10" s="216">
        <v>7.1573425529000003</v>
      </c>
      <c r="BI10" s="216">
        <v>7.0811425529000003</v>
      </c>
      <c r="BJ10" s="327">
        <v>6.9986425528999998</v>
      </c>
      <c r="BK10" s="327">
        <v>6.9143425529</v>
      </c>
      <c r="BL10" s="327">
        <v>6.8362425528999999</v>
      </c>
      <c r="BM10" s="327">
        <v>6.7719800952</v>
      </c>
      <c r="BN10" s="327">
        <v>6.7180800952000004</v>
      </c>
      <c r="BO10" s="327">
        <v>6.6670800952000002</v>
      </c>
      <c r="BP10" s="327">
        <v>6.6260947291000001</v>
      </c>
      <c r="BQ10" s="327">
        <v>6.5941254068999999</v>
      </c>
      <c r="BR10" s="327">
        <v>6.5738933827999997</v>
      </c>
      <c r="BS10" s="327">
        <v>6.5692839264999998</v>
      </c>
      <c r="BT10" s="327">
        <v>6.5797294172000003</v>
      </c>
      <c r="BU10" s="327">
        <v>6.5968812560999996</v>
      </c>
      <c r="BV10" s="327">
        <v>6.6202044548999996</v>
      </c>
    </row>
    <row r="11" spans="1:74" ht="11.1" customHeight="1" x14ac:dyDescent="0.2">
      <c r="A11" s="61" t="s">
        <v>971</v>
      </c>
      <c r="B11" s="175" t="s">
        <v>131</v>
      </c>
      <c r="C11" s="216">
        <v>9.1113040000000005</v>
      </c>
      <c r="D11" s="216">
        <v>8.1533379999999998</v>
      </c>
      <c r="E11" s="216">
        <v>9.1468030000000002</v>
      </c>
      <c r="F11" s="216">
        <v>8.797993</v>
      </c>
      <c r="G11" s="216">
        <v>9.0223309999999994</v>
      </c>
      <c r="H11" s="216">
        <v>9.1994559999999996</v>
      </c>
      <c r="I11" s="216">
        <v>9.2032150000000001</v>
      </c>
      <c r="J11" s="216">
        <v>8.9019150000000007</v>
      </c>
      <c r="K11" s="216">
        <v>8.8781770000000009</v>
      </c>
      <c r="L11" s="216">
        <v>8.8566850000000006</v>
      </c>
      <c r="M11" s="216">
        <v>8.6600239999999999</v>
      </c>
      <c r="N11" s="216">
        <v>8.6577889999999993</v>
      </c>
      <c r="O11" s="216">
        <v>8.4491130000000005</v>
      </c>
      <c r="P11" s="216">
        <v>8.4886009999999992</v>
      </c>
      <c r="Q11" s="216">
        <v>8.6997260000000001</v>
      </c>
      <c r="R11" s="216">
        <v>8.5949639999999992</v>
      </c>
      <c r="S11" s="216">
        <v>8.9080209999999997</v>
      </c>
      <c r="T11" s="216">
        <v>9.1469649999999998</v>
      </c>
      <c r="U11" s="216">
        <v>8.6346150000000002</v>
      </c>
      <c r="V11" s="216">
        <v>8.6043129999999994</v>
      </c>
      <c r="W11" s="216">
        <v>8.3130900000000008</v>
      </c>
      <c r="X11" s="216">
        <v>8.0406139999999997</v>
      </c>
      <c r="Y11" s="216">
        <v>8.1095179999999996</v>
      </c>
      <c r="Z11" s="216">
        <v>7.53315</v>
      </c>
      <c r="AA11" s="216">
        <v>7.8466019999999999</v>
      </c>
      <c r="AB11" s="216">
        <v>7.1602059999999996</v>
      </c>
      <c r="AC11" s="216">
        <v>7.3899460000000001</v>
      </c>
      <c r="AD11" s="216">
        <v>7.6218690000000002</v>
      </c>
      <c r="AE11" s="216">
        <v>7.6108450000000003</v>
      </c>
      <c r="AF11" s="216">
        <v>7.6068939999999996</v>
      </c>
      <c r="AG11" s="216">
        <v>7.9539140000000002</v>
      </c>
      <c r="AH11" s="216">
        <v>8.0286000000000008</v>
      </c>
      <c r="AI11" s="216">
        <v>7.8179160000000003</v>
      </c>
      <c r="AJ11" s="216">
        <v>7.3594629999999999</v>
      </c>
      <c r="AK11" s="216">
        <v>7.1556509999999998</v>
      </c>
      <c r="AL11" s="216">
        <v>7.5511439999999999</v>
      </c>
      <c r="AM11" s="216">
        <v>7.3410010000000003</v>
      </c>
      <c r="AN11" s="216">
        <v>6.952318</v>
      </c>
      <c r="AO11" s="216">
        <v>7.0223620000000002</v>
      </c>
      <c r="AP11" s="216">
        <v>7.2730370000000004</v>
      </c>
      <c r="AQ11" s="216">
        <v>6.8583850000000002</v>
      </c>
      <c r="AR11" s="216">
        <v>6.6730520000000002</v>
      </c>
      <c r="AS11" s="216">
        <v>7.2093360000000004</v>
      </c>
      <c r="AT11" s="216">
        <v>7.0810719999999998</v>
      </c>
      <c r="AU11" s="216">
        <v>7.1457249999999997</v>
      </c>
      <c r="AV11" s="216">
        <v>6.7724690000000001</v>
      </c>
      <c r="AW11" s="216">
        <v>6.7741899999999999</v>
      </c>
      <c r="AX11" s="216">
        <v>6.8040180000000001</v>
      </c>
      <c r="AY11" s="216">
        <v>6.6583699999999997</v>
      </c>
      <c r="AZ11" s="216">
        <v>6.6810989999999997</v>
      </c>
      <c r="BA11" s="216">
        <v>7.1571170000000004</v>
      </c>
      <c r="BB11" s="216">
        <v>6.6212619999999998</v>
      </c>
      <c r="BC11" s="216">
        <v>6.7143069999999998</v>
      </c>
      <c r="BD11" s="216">
        <v>6.8736750000000004</v>
      </c>
      <c r="BE11" s="216">
        <v>6.804621</v>
      </c>
      <c r="BF11" s="216">
        <v>7.1771659999999997</v>
      </c>
      <c r="BG11" s="216">
        <v>6.8132039999999998</v>
      </c>
      <c r="BH11" s="216">
        <v>6.6837096774000004</v>
      </c>
      <c r="BI11" s="216">
        <v>6.8273585333</v>
      </c>
      <c r="BJ11" s="327">
        <v>6.840789</v>
      </c>
      <c r="BK11" s="327">
        <v>6.6123979999999998</v>
      </c>
      <c r="BL11" s="327">
        <v>6.3616520000000003</v>
      </c>
      <c r="BM11" s="327">
        <v>6.9094689999999996</v>
      </c>
      <c r="BN11" s="327">
        <v>7.2126549999999998</v>
      </c>
      <c r="BO11" s="327">
        <v>7.3643539999999996</v>
      </c>
      <c r="BP11" s="327">
        <v>7.3860609999999998</v>
      </c>
      <c r="BQ11" s="327">
        <v>7.6315989999999996</v>
      </c>
      <c r="BR11" s="327">
        <v>7.8275240000000004</v>
      </c>
      <c r="BS11" s="327">
        <v>7.6478010000000003</v>
      </c>
      <c r="BT11" s="327">
        <v>6.9007779999999999</v>
      </c>
      <c r="BU11" s="327">
        <v>7.2359590000000003</v>
      </c>
      <c r="BV11" s="327">
        <v>7.1649880000000001</v>
      </c>
    </row>
    <row r="12" spans="1:74" ht="11.1" customHeight="1" x14ac:dyDescent="0.2">
      <c r="A12" s="61" t="s">
        <v>973</v>
      </c>
      <c r="B12" s="175" t="s">
        <v>135</v>
      </c>
      <c r="C12" s="216">
        <v>6.4516129031E-5</v>
      </c>
      <c r="D12" s="216">
        <v>3.5714285713000002E-5</v>
      </c>
      <c r="E12" s="216">
        <v>0</v>
      </c>
      <c r="F12" s="216">
        <v>0</v>
      </c>
      <c r="G12" s="216">
        <v>0</v>
      </c>
      <c r="H12" s="216">
        <v>3.6666666667E-4</v>
      </c>
      <c r="I12" s="216">
        <v>0.26825806452000001</v>
      </c>
      <c r="J12" s="216">
        <v>0.70190322580999998</v>
      </c>
      <c r="K12" s="216">
        <v>1.6833333333000002E-2</v>
      </c>
      <c r="L12" s="216">
        <v>0</v>
      </c>
      <c r="M12" s="216">
        <v>0</v>
      </c>
      <c r="N12" s="216">
        <v>0</v>
      </c>
      <c r="O12" s="216">
        <v>0</v>
      </c>
      <c r="P12" s="216">
        <v>0</v>
      </c>
      <c r="Q12" s="216">
        <v>0</v>
      </c>
      <c r="R12" s="216">
        <v>0</v>
      </c>
      <c r="S12" s="216">
        <v>0</v>
      </c>
      <c r="T12" s="216">
        <v>0</v>
      </c>
      <c r="U12" s="216">
        <v>3.2258064515E-5</v>
      </c>
      <c r="V12" s="216">
        <v>0</v>
      </c>
      <c r="W12" s="216">
        <v>3.3266666666999997E-2</v>
      </c>
      <c r="X12" s="216">
        <v>0</v>
      </c>
      <c r="Y12" s="216">
        <v>0</v>
      </c>
      <c r="Z12" s="216">
        <v>-1.0193548387E-2</v>
      </c>
      <c r="AA12" s="216">
        <v>-1.7322580644999998E-2</v>
      </c>
      <c r="AB12" s="216">
        <v>-5.8571428571000004E-3</v>
      </c>
      <c r="AC12" s="216">
        <v>0</v>
      </c>
      <c r="AD12" s="216">
        <v>0</v>
      </c>
      <c r="AE12" s="216">
        <v>0</v>
      </c>
      <c r="AF12" s="216">
        <v>0</v>
      </c>
      <c r="AG12" s="216">
        <v>0</v>
      </c>
      <c r="AH12" s="216">
        <v>0</v>
      </c>
      <c r="AI12" s="216">
        <v>0</v>
      </c>
      <c r="AJ12" s="216">
        <v>0</v>
      </c>
      <c r="AK12" s="216">
        <v>0</v>
      </c>
      <c r="AL12" s="216">
        <v>0</v>
      </c>
      <c r="AM12" s="216">
        <v>0</v>
      </c>
      <c r="AN12" s="216">
        <v>0</v>
      </c>
      <c r="AO12" s="216">
        <v>1.2903225805999999E-3</v>
      </c>
      <c r="AP12" s="216">
        <v>8.7133333332999996E-2</v>
      </c>
      <c r="AQ12" s="216">
        <v>7.5580645161000007E-2</v>
      </c>
      <c r="AR12" s="216">
        <v>0</v>
      </c>
      <c r="AS12" s="216">
        <v>0</v>
      </c>
      <c r="AT12" s="216">
        <v>0</v>
      </c>
      <c r="AU12" s="216">
        <v>9.9999999998000004E-5</v>
      </c>
      <c r="AV12" s="216">
        <v>9.6774193549999994E-5</v>
      </c>
      <c r="AW12" s="216">
        <v>1E-4</v>
      </c>
      <c r="AX12" s="216">
        <v>1.2903225807E-4</v>
      </c>
      <c r="AY12" s="216">
        <v>9.6774193546000006E-5</v>
      </c>
      <c r="AZ12" s="216">
        <v>1.0714285713999999E-4</v>
      </c>
      <c r="BA12" s="216">
        <v>9.6774193546000006E-5</v>
      </c>
      <c r="BB12" s="216">
        <v>1E-4</v>
      </c>
      <c r="BC12" s="216">
        <v>-4.5096774194000003E-2</v>
      </c>
      <c r="BD12" s="216">
        <v>-5.1533333333000003E-2</v>
      </c>
      <c r="BE12" s="216">
        <v>-4.0096774193999998E-2</v>
      </c>
      <c r="BF12" s="216">
        <v>1.2903225807E-4</v>
      </c>
      <c r="BG12" s="216">
        <v>6.6666666664999994E-5</v>
      </c>
      <c r="BH12" s="216">
        <v>4.1474654380999999E-5</v>
      </c>
      <c r="BI12" s="216">
        <v>5.7142857140999998E-5</v>
      </c>
      <c r="BJ12" s="327">
        <v>0</v>
      </c>
      <c r="BK12" s="327">
        <v>0</v>
      </c>
      <c r="BL12" s="327">
        <v>0</v>
      </c>
      <c r="BM12" s="327">
        <v>0</v>
      </c>
      <c r="BN12" s="327">
        <v>0</v>
      </c>
      <c r="BO12" s="327">
        <v>0</v>
      </c>
      <c r="BP12" s="327">
        <v>0</v>
      </c>
      <c r="BQ12" s="327">
        <v>0</v>
      </c>
      <c r="BR12" s="327">
        <v>0</v>
      </c>
      <c r="BS12" s="327">
        <v>0</v>
      </c>
      <c r="BT12" s="327">
        <v>0</v>
      </c>
      <c r="BU12" s="327">
        <v>0</v>
      </c>
      <c r="BV12" s="327">
        <v>0</v>
      </c>
    </row>
    <row r="13" spans="1:74" ht="11.1" customHeight="1" x14ac:dyDescent="0.2">
      <c r="A13" s="61" t="s">
        <v>972</v>
      </c>
      <c r="B13" s="175" t="s">
        <v>554</v>
      </c>
      <c r="C13" s="216">
        <v>-0.37467741934999998</v>
      </c>
      <c r="D13" s="216">
        <v>-0.12221428571</v>
      </c>
      <c r="E13" s="216">
        <v>-0.37890322581000002</v>
      </c>
      <c r="F13" s="216">
        <v>-0.21093333333</v>
      </c>
      <c r="G13" s="216">
        <v>-5.8322580644999997E-2</v>
      </c>
      <c r="H13" s="216">
        <v>0.41953333332999998</v>
      </c>
      <c r="I13" s="216">
        <v>0.30396774193999998</v>
      </c>
      <c r="J13" s="216">
        <v>-1.3580645161E-2</v>
      </c>
      <c r="K13" s="216">
        <v>0.55246666667</v>
      </c>
      <c r="L13" s="216">
        <v>-0.21896774193999999</v>
      </c>
      <c r="M13" s="216">
        <v>3.3999999999999998E-3</v>
      </c>
      <c r="N13" s="216">
        <v>0.19980645160999999</v>
      </c>
      <c r="O13" s="216">
        <v>-0.41270967741999998</v>
      </c>
      <c r="P13" s="216">
        <v>-0.17275862069</v>
      </c>
      <c r="Q13" s="216">
        <v>-0.79719354839000001</v>
      </c>
      <c r="R13" s="216">
        <v>-0.32206666667</v>
      </c>
      <c r="S13" s="216">
        <v>-0.16377419355</v>
      </c>
      <c r="T13" s="216">
        <v>-1.5333333333E-3</v>
      </c>
      <c r="U13" s="216">
        <v>0.49409677418999998</v>
      </c>
      <c r="V13" s="216">
        <v>0.33032258064999998</v>
      </c>
      <c r="W13" s="216">
        <v>-0.25119999999999998</v>
      </c>
      <c r="X13" s="216">
        <v>-0.20480645161</v>
      </c>
      <c r="Y13" s="216">
        <v>-0.1033</v>
      </c>
      <c r="Z13" s="216">
        <v>0.44877419354999998</v>
      </c>
      <c r="AA13" s="216">
        <v>-0.38451612902999999</v>
      </c>
      <c r="AB13" s="216">
        <v>-0.27835714286000002</v>
      </c>
      <c r="AC13" s="216">
        <v>-0.25545161290000001</v>
      </c>
      <c r="AD13" s="216">
        <v>-0.11006666666999999</v>
      </c>
      <c r="AE13" s="216">
        <v>0.14167741935</v>
      </c>
      <c r="AF13" s="216">
        <v>0.48676666667000001</v>
      </c>
      <c r="AG13" s="216">
        <v>0.30816129032</v>
      </c>
      <c r="AH13" s="216">
        <v>6.9451612903000004E-2</v>
      </c>
      <c r="AI13" s="216">
        <v>-0.24293333333</v>
      </c>
      <c r="AJ13" s="216">
        <v>-0.27883870968000002</v>
      </c>
      <c r="AK13" s="216">
        <v>0.26790000000000003</v>
      </c>
      <c r="AL13" s="216">
        <v>0.53425806452000002</v>
      </c>
      <c r="AM13" s="216">
        <v>-0.33322580644999999</v>
      </c>
      <c r="AN13" s="216">
        <v>-0.33035714286000001</v>
      </c>
      <c r="AO13" s="216">
        <v>-0.32300000000000001</v>
      </c>
      <c r="AP13" s="216">
        <v>-0.3488</v>
      </c>
      <c r="AQ13" s="216">
        <v>2.8387096773999998E-3</v>
      </c>
      <c r="AR13" s="216">
        <v>0.36736666667000001</v>
      </c>
      <c r="AS13" s="216">
        <v>0.501</v>
      </c>
      <c r="AT13" s="216">
        <v>0.2565483871</v>
      </c>
      <c r="AU13" s="216">
        <v>-2.6599999999999999E-2</v>
      </c>
      <c r="AV13" s="216">
        <v>-0.63425806452</v>
      </c>
      <c r="AW13" s="216">
        <v>-0.20206666667000001</v>
      </c>
      <c r="AX13" s="216">
        <v>-0.13845161289999999</v>
      </c>
      <c r="AY13" s="216">
        <v>-0.90745161289999998</v>
      </c>
      <c r="AZ13" s="216">
        <v>-0.94882142856999996</v>
      </c>
      <c r="BA13" s="216">
        <v>-0.86374193548</v>
      </c>
      <c r="BB13" s="216">
        <v>-0.28546666666999998</v>
      </c>
      <c r="BC13" s="216">
        <v>0.13045161290000001</v>
      </c>
      <c r="BD13" s="216">
        <v>0.32653333333000001</v>
      </c>
      <c r="BE13" s="216">
        <v>0.45383870968000001</v>
      </c>
      <c r="BF13" s="216">
        <v>-7.5483870967999994E-2</v>
      </c>
      <c r="BG13" s="216">
        <v>-9.9199999999999997E-2</v>
      </c>
      <c r="BH13" s="216">
        <v>-0.74938248848</v>
      </c>
      <c r="BI13" s="216">
        <v>-0.15897732302000001</v>
      </c>
      <c r="BJ13" s="327">
        <v>0.56165220000000005</v>
      </c>
      <c r="BK13" s="327">
        <v>-0.24074190000000001</v>
      </c>
      <c r="BL13" s="327">
        <v>-0.12484439999999999</v>
      </c>
      <c r="BM13" s="327">
        <v>-0.24440890000000001</v>
      </c>
      <c r="BN13" s="327">
        <v>-6.8178699999999995E-2</v>
      </c>
      <c r="BO13" s="327">
        <v>0.1397756</v>
      </c>
      <c r="BP13" s="327">
        <v>0.45161509999999999</v>
      </c>
      <c r="BQ13" s="327">
        <v>0.4266857</v>
      </c>
      <c r="BR13" s="327">
        <v>0.17636070000000001</v>
      </c>
      <c r="BS13" s="327">
        <v>-9.0128699999999992E-3</v>
      </c>
      <c r="BT13" s="327">
        <v>-0.12026820000000001</v>
      </c>
      <c r="BU13" s="327">
        <v>8.6978799999999995E-2</v>
      </c>
      <c r="BV13" s="327">
        <v>0.50605560000000005</v>
      </c>
    </row>
    <row r="14" spans="1:74" ht="11.1" customHeight="1" x14ac:dyDescent="0.2">
      <c r="A14" s="61" t="s">
        <v>668</v>
      </c>
      <c r="B14" s="175" t="s">
        <v>132</v>
      </c>
      <c r="C14" s="216">
        <v>0.20030190322999999</v>
      </c>
      <c r="D14" s="216">
        <v>0.25491657143000002</v>
      </c>
      <c r="E14" s="216">
        <v>8.2348225806E-2</v>
      </c>
      <c r="F14" s="216">
        <v>9.8517333333000001E-2</v>
      </c>
      <c r="G14" s="216">
        <v>0.14907258065000001</v>
      </c>
      <c r="H14" s="216">
        <v>0.105792</v>
      </c>
      <c r="I14" s="216">
        <v>0.39469719354999999</v>
      </c>
      <c r="J14" s="216">
        <v>0.33093341934999998</v>
      </c>
      <c r="K14" s="216">
        <v>0.26582</v>
      </c>
      <c r="L14" s="216">
        <v>7.7327741934999999E-2</v>
      </c>
      <c r="M14" s="216">
        <v>0.32667400000000002</v>
      </c>
      <c r="N14" s="216">
        <v>-6.0524516129000002E-3</v>
      </c>
      <c r="O14" s="216">
        <v>0.19708567741999999</v>
      </c>
      <c r="P14" s="216">
        <v>5.9209620689999999E-2</v>
      </c>
      <c r="Q14" s="216">
        <v>0.35023154838999998</v>
      </c>
      <c r="R14" s="216">
        <v>9.1805666667000005E-2</v>
      </c>
      <c r="S14" s="216">
        <v>5.1100193548000002E-2</v>
      </c>
      <c r="T14" s="216">
        <v>0.23165733332999999</v>
      </c>
      <c r="U14" s="216">
        <v>0.11864696774</v>
      </c>
      <c r="V14" s="216">
        <v>0.10278641935000001</v>
      </c>
      <c r="W14" s="216">
        <v>0.25886633332999998</v>
      </c>
      <c r="X14" s="216">
        <v>7.5930451612999994E-2</v>
      </c>
      <c r="Y14" s="216">
        <v>6.1561999999999999E-2</v>
      </c>
      <c r="Z14" s="216">
        <v>0.27972235484000002</v>
      </c>
      <c r="AA14" s="216">
        <v>4.4589709677000003E-2</v>
      </c>
      <c r="AB14" s="216">
        <v>0.25920528571000001</v>
      </c>
      <c r="AC14" s="216">
        <v>0.4072766129</v>
      </c>
      <c r="AD14" s="216">
        <v>-2.2712333333E-2</v>
      </c>
      <c r="AE14" s="216">
        <v>0.25120458065000001</v>
      </c>
      <c r="AF14" s="216">
        <v>0.47577033333000002</v>
      </c>
      <c r="AG14" s="216">
        <v>0.32621170968000002</v>
      </c>
      <c r="AH14" s="216">
        <v>0.19269638710000001</v>
      </c>
      <c r="AI14" s="216">
        <v>0.33339633333000002</v>
      </c>
      <c r="AJ14" s="216">
        <v>0.20830870968000001</v>
      </c>
      <c r="AK14" s="216">
        <v>0.312141</v>
      </c>
      <c r="AL14" s="216">
        <v>0.11051793548</v>
      </c>
      <c r="AM14" s="216">
        <v>0.30542480644999997</v>
      </c>
      <c r="AN14" s="216">
        <v>0.41821614285999997</v>
      </c>
      <c r="AO14" s="216">
        <v>0.17107867741999999</v>
      </c>
      <c r="AP14" s="216">
        <v>0.28499466667000001</v>
      </c>
      <c r="AQ14" s="216">
        <v>0.43118764516000002</v>
      </c>
      <c r="AR14" s="216">
        <v>9.6860333332999995E-2</v>
      </c>
      <c r="AS14" s="216">
        <v>7.7281000000000002E-2</v>
      </c>
      <c r="AT14" s="216">
        <v>0.2917396129</v>
      </c>
      <c r="AU14" s="216">
        <v>4.4349999999999997E-3</v>
      </c>
      <c r="AV14" s="216">
        <v>0.10595829032</v>
      </c>
      <c r="AW14" s="216">
        <v>0.28357066667000003</v>
      </c>
      <c r="AX14" s="216">
        <v>0.39425158064999999</v>
      </c>
      <c r="AY14" s="216">
        <v>0.49910283871</v>
      </c>
      <c r="AZ14" s="216">
        <v>0.33691028570999998</v>
      </c>
      <c r="BA14" s="216">
        <v>-0.16667283870999999</v>
      </c>
      <c r="BB14" s="216">
        <v>0.37824666667000001</v>
      </c>
      <c r="BC14" s="216">
        <v>0.25341216128999999</v>
      </c>
      <c r="BD14" s="216">
        <v>0.28879199999999999</v>
      </c>
      <c r="BE14" s="216">
        <v>0.29061906452000003</v>
      </c>
      <c r="BF14" s="216">
        <v>0.21361383871</v>
      </c>
      <c r="BG14" s="216">
        <v>7.0693947332999996E-2</v>
      </c>
      <c r="BH14" s="216">
        <v>0.33396580632</v>
      </c>
      <c r="BI14" s="216">
        <v>0.42521755040999998</v>
      </c>
      <c r="BJ14" s="327">
        <v>0.1610231</v>
      </c>
      <c r="BK14" s="327">
        <v>0.20782120000000001</v>
      </c>
      <c r="BL14" s="327">
        <v>0.16917380000000001</v>
      </c>
      <c r="BM14" s="327">
        <v>0.19451199999999999</v>
      </c>
      <c r="BN14" s="327">
        <v>0.1207553</v>
      </c>
      <c r="BO14" s="327">
        <v>0.18702949999999999</v>
      </c>
      <c r="BP14" s="327">
        <v>0.24837329999999999</v>
      </c>
      <c r="BQ14" s="327">
        <v>0.22597410000000001</v>
      </c>
      <c r="BR14" s="327">
        <v>0.1963104</v>
      </c>
      <c r="BS14" s="327">
        <v>0.21405370000000001</v>
      </c>
      <c r="BT14" s="327">
        <v>0.14800189999999999</v>
      </c>
      <c r="BU14" s="327">
        <v>0.14845630000000001</v>
      </c>
      <c r="BV14" s="327">
        <v>0.1610231</v>
      </c>
    </row>
    <row r="15" spans="1:74" ht="11.1" customHeight="1" x14ac:dyDescent="0.2">
      <c r="A15" s="61" t="s">
        <v>669</v>
      </c>
      <c r="B15" s="175" t="s">
        <v>182</v>
      </c>
      <c r="C15" s="216">
        <v>14.422806</v>
      </c>
      <c r="D15" s="216">
        <v>13.676035000000001</v>
      </c>
      <c r="E15" s="216">
        <v>14.451225000000001</v>
      </c>
      <c r="F15" s="216">
        <v>14.230566</v>
      </c>
      <c r="G15" s="216">
        <v>14.717806</v>
      </c>
      <c r="H15" s="216">
        <v>15.294166000000001</v>
      </c>
      <c r="I15" s="216">
        <v>15.589387</v>
      </c>
      <c r="J15" s="216">
        <v>15.556096</v>
      </c>
      <c r="K15" s="216">
        <v>15.274933000000001</v>
      </c>
      <c r="L15" s="216">
        <v>14.569645</v>
      </c>
      <c r="M15" s="216">
        <v>14.960065999999999</v>
      </c>
      <c r="N15" s="216">
        <v>14.842257999999999</v>
      </c>
      <c r="O15" s="216">
        <v>14.374064000000001</v>
      </c>
      <c r="P15" s="216">
        <v>14.615379000000001</v>
      </c>
      <c r="Q15" s="216">
        <v>14.476290000000001</v>
      </c>
      <c r="R15" s="216">
        <v>14.609432999999999</v>
      </c>
      <c r="S15" s="216">
        <v>15.096677</v>
      </c>
      <c r="T15" s="216">
        <v>15.636533</v>
      </c>
      <c r="U15" s="216">
        <v>15.665290000000001</v>
      </c>
      <c r="V15" s="216">
        <v>15.324579999999999</v>
      </c>
      <c r="W15" s="216">
        <v>14.910133</v>
      </c>
      <c r="X15" s="216">
        <v>14.843451</v>
      </c>
      <c r="Y15" s="216">
        <v>15.0853</v>
      </c>
      <c r="Z15" s="216">
        <v>15.330225</v>
      </c>
      <c r="AA15" s="216">
        <v>14.567225000000001</v>
      </c>
      <c r="AB15" s="216">
        <v>14.230357</v>
      </c>
      <c r="AC15" s="216">
        <v>14.702612</v>
      </c>
      <c r="AD15" s="216">
        <v>14.864433</v>
      </c>
      <c r="AE15" s="216">
        <v>15.304838</v>
      </c>
      <c r="AF15" s="216">
        <v>15.833033</v>
      </c>
      <c r="AG15" s="216">
        <v>16.041677</v>
      </c>
      <c r="AH15" s="216">
        <v>15.793193</v>
      </c>
      <c r="AI15" s="216">
        <v>15.6358</v>
      </c>
      <c r="AJ15" s="216">
        <v>14.991129000000001</v>
      </c>
      <c r="AK15" s="216">
        <v>15.632966</v>
      </c>
      <c r="AL15" s="216">
        <v>16.069289999999999</v>
      </c>
      <c r="AM15" s="216">
        <v>15.311064</v>
      </c>
      <c r="AN15" s="216">
        <v>15.127571</v>
      </c>
      <c r="AO15" s="216">
        <v>15.115741</v>
      </c>
      <c r="AP15" s="216">
        <v>15.864133000000001</v>
      </c>
      <c r="AQ15" s="216">
        <v>15.945548</v>
      </c>
      <c r="AR15" s="216">
        <v>15.817299999999999</v>
      </c>
      <c r="AS15" s="216">
        <v>16.534451000000001</v>
      </c>
      <c r="AT15" s="216">
        <v>16.460353999999999</v>
      </c>
      <c r="AU15" s="216">
        <v>16.073499999999999</v>
      </c>
      <c r="AV15" s="216">
        <v>15.361032</v>
      </c>
      <c r="AW15" s="216">
        <v>16.043433</v>
      </c>
      <c r="AX15" s="216">
        <v>16.469031999999999</v>
      </c>
      <c r="AY15" s="216">
        <v>15.492806</v>
      </c>
      <c r="AZ15" s="216">
        <v>15.414427999999999</v>
      </c>
      <c r="BA15" s="216">
        <v>15.657482999999999</v>
      </c>
      <c r="BB15" s="216">
        <v>16.2989</v>
      </c>
      <c r="BC15" s="216">
        <v>16.435451</v>
      </c>
      <c r="BD15" s="216">
        <v>16.694732999999999</v>
      </c>
      <c r="BE15" s="216">
        <v>16.884160999999999</v>
      </c>
      <c r="BF15" s="216">
        <v>16.661515999999999</v>
      </c>
      <c r="BG15" s="216">
        <v>16.174033000000001</v>
      </c>
      <c r="BH15" s="216">
        <v>15.499741934999999</v>
      </c>
      <c r="BI15" s="216">
        <v>16.260378667000001</v>
      </c>
      <c r="BJ15" s="327">
        <v>16.67324</v>
      </c>
      <c r="BK15" s="327">
        <v>15.598699999999999</v>
      </c>
      <c r="BL15" s="327">
        <v>15.33169</v>
      </c>
      <c r="BM15" s="327">
        <v>15.762090000000001</v>
      </c>
      <c r="BN15" s="327">
        <v>16.143280000000001</v>
      </c>
      <c r="BO15" s="327">
        <v>16.491</v>
      </c>
      <c r="BP15" s="327">
        <v>16.79487</v>
      </c>
      <c r="BQ15" s="327">
        <v>16.963539999999998</v>
      </c>
      <c r="BR15" s="327">
        <v>16.72296</v>
      </c>
      <c r="BS15" s="327">
        <v>16.319710000000001</v>
      </c>
      <c r="BT15" s="327">
        <v>15.550520000000001</v>
      </c>
      <c r="BU15" s="327">
        <v>16.243980000000001</v>
      </c>
      <c r="BV15" s="327">
        <v>16.675650000000001</v>
      </c>
    </row>
    <row r="16" spans="1:74" ht="11.1" customHeight="1" x14ac:dyDescent="0.2">
      <c r="A16" s="57"/>
      <c r="B16" s="44" t="s">
        <v>975</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63"/>
      <c r="BI16" s="63"/>
      <c r="BJ16" s="407"/>
      <c r="BK16" s="407"/>
      <c r="BL16" s="407"/>
      <c r="BM16" s="407"/>
      <c r="BN16" s="407"/>
      <c r="BO16" s="407"/>
      <c r="BP16" s="407"/>
      <c r="BQ16" s="407"/>
      <c r="BR16" s="407"/>
      <c r="BS16" s="407"/>
      <c r="BT16" s="407"/>
      <c r="BU16" s="407"/>
      <c r="BV16" s="407"/>
    </row>
    <row r="17" spans="1:74" ht="11.1" customHeight="1" x14ac:dyDescent="0.2">
      <c r="A17" s="61" t="s">
        <v>671</v>
      </c>
      <c r="B17" s="175" t="s">
        <v>555</v>
      </c>
      <c r="C17" s="216">
        <v>1.019223</v>
      </c>
      <c r="D17" s="216">
        <v>0.95410099999999998</v>
      </c>
      <c r="E17" s="216">
        <v>1.019449</v>
      </c>
      <c r="F17" s="216">
        <v>1.0132969999999999</v>
      </c>
      <c r="G17" s="216">
        <v>1.084803</v>
      </c>
      <c r="H17" s="216">
        <v>1.1059969999999999</v>
      </c>
      <c r="I17" s="216">
        <v>1.122384</v>
      </c>
      <c r="J17" s="216">
        <v>1.133157</v>
      </c>
      <c r="K17" s="216">
        <v>1.1228940000000001</v>
      </c>
      <c r="L17" s="216">
        <v>1.0838650000000001</v>
      </c>
      <c r="M17" s="216">
        <v>1.1130660000000001</v>
      </c>
      <c r="N17" s="216">
        <v>1.134091</v>
      </c>
      <c r="O17" s="216">
        <v>1.0534479999999999</v>
      </c>
      <c r="P17" s="216">
        <v>1.064238</v>
      </c>
      <c r="Q17" s="216">
        <v>1.07419</v>
      </c>
      <c r="R17" s="216">
        <v>1.026632</v>
      </c>
      <c r="S17" s="216">
        <v>1.0893820000000001</v>
      </c>
      <c r="T17" s="216">
        <v>1.099629</v>
      </c>
      <c r="U17" s="216">
        <v>1.06548</v>
      </c>
      <c r="V17" s="216">
        <v>1.0451900000000001</v>
      </c>
      <c r="W17" s="216">
        <v>1.001064</v>
      </c>
      <c r="X17" s="216">
        <v>1.005898</v>
      </c>
      <c r="Y17" s="216">
        <v>1.0320640000000001</v>
      </c>
      <c r="Z17" s="216">
        <v>1.1524779999999999</v>
      </c>
      <c r="AA17" s="216">
        <v>1.0608029999999999</v>
      </c>
      <c r="AB17" s="216">
        <v>0.966283</v>
      </c>
      <c r="AC17" s="216">
        <v>1.0118339999999999</v>
      </c>
      <c r="AD17" s="216">
        <v>1.0929009999999999</v>
      </c>
      <c r="AE17" s="216">
        <v>1.03948</v>
      </c>
      <c r="AF17" s="216">
        <v>1.0871310000000001</v>
      </c>
      <c r="AG17" s="216">
        <v>1.131902</v>
      </c>
      <c r="AH17" s="216">
        <v>1.114933</v>
      </c>
      <c r="AI17" s="216">
        <v>1.135928</v>
      </c>
      <c r="AJ17" s="216">
        <v>1.0848340000000001</v>
      </c>
      <c r="AK17" s="216">
        <v>1.126263</v>
      </c>
      <c r="AL17" s="216">
        <v>1.1790929999999999</v>
      </c>
      <c r="AM17" s="216">
        <v>1.107288</v>
      </c>
      <c r="AN17" s="216">
        <v>1.064354</v>
      </c>
      <c r="AO17" s="216">
        <v>0.99148099999999995</v>
      </c>
      <c r="AP17" s="216">
        <v>1.0779650000000001</v>
      </c>
      <c r="AQ17" s="216">
        <v>1.0128980000000001</v>
      </c>
      <c r="AR17" s="216">
        <v>1.121499</v>
      </c>
      <c r="AS17" s="216">
        <v>1.1071880000000001</v>
      </c>
      <c r="AT17" s="216">
        <v>1.1626719999999999</v>
      </c>
      <c r="AU17" s="216">
        <v>1.0154289999999999</v>
      </c>
      <c r="AV17" s="216">
        <v>1.028383</v>
      </c>
      <c r="AW17" s="216">
        <v>1.1776960000000001</v>
      </c>
      <c r="AX17" s="216">
        <v>1.0999989999999999</v>
      </c>
      <c r="AY17" s="216">
        <v>1.023028</v>
      </c>
      <c r="AZ17" s="216">
        <v>0.95488899999999999</v>
      </c>
      <c r="BA17" s="216">
        <v>0.99851199999999996</v>
      </c>
      <c r="BB17" s="216">
        <v>1.0420640000000001</v>
      </c>
      <c r="BC17" s="216">
        <v>1.0412539999999999</v>
      </c>
      <c r="BD17" s="216">
        <v>0.98986499999999999</v>
      </c>
      <c r="BE17" s="216">
        <v>1.0526789999999999</v>
      </c>
      <c r="BF17" s="216">
        <v>1.1635800000000001</v>
      </c>
      <c r="BG17" s="216">
        <v>1.009234</v>
      </c>
      <c r="BH17" s="216">
        <v>1.055131</v>
      </c>
      <c r="BI17" s="216">
        <v>1.082972</v>
      </c>
      <c r="BJ17" s="327">
        <v>1.1539250000000001</v>
      </c>
      <c r="BK17" s="327">
        <v>1.061882</v>
      </c>
      <c r="BL17" s="327">
        <v>1.0142850000000001</v>
      </c>
      <c r="BM17" s="327">
        <v>1.0262709999999999</v>
      </c>
      <c r="BN17" s="327">
        <v>1.051199</v>
      </c>
      <c r="BO17" s="327">
        <v>1.0711470000000001</v>
      </c>
      <c r="BP17" s="327">
        <v>1.0813349999999999</v>
      </c>
      <c r="BQ17" s="327">
        <v>1.098878</v>
      </c>
      <c r="BR17" s="327">
        <v>1.11172</v>
      </c>
      <c r="BS17" s="327">
        <v>1.084794</v>
      </c>
      <c r="BT17" s="327">
        <v>1.0438810000000001</v>
      </c>
      <c r="BU17" s="327">
        <v>1.110975</v>
      </c>
      <c r="BV17" s="327">
        <v>1.161826</v>
      </c>
    </row>
    <row r="18" spans="1:74" ht="11.1" customHeight="1" x14ac:dyDescent="0.2">
      <c r="A18" s="61" t="s">
        <v>670</v>
      </c>
      <c r="B18" s="175" t="s">
        <v>1166</v>
      </c>
      <c r="C18" s="216">
        <v>2.1144829999999999</v>
      </c>
      <c r="D18" s="216">
        <v>2.0085709999999999</v>
      </c>
      <c r="E18" s="216">
        <v>2.1945800000000002</v>
      </c>
      <c r="F18" s="216">
        <v>2.1864659999999998</v>
      </c>
      <c r="G18" s="216">
        <v>2.2336450000000001</v>
      </c>
      <c r="H18" s="216">
        <v>2.1879330000000001</v>
      </c>
      <c r="I18" s="216">
        <v>2.2062580000000001</v>
      </c>
      <c r="J18" s="216">
        <v>2.227322</v>
      </c>
      <c r="K18" s="216">
        <v>2.170566</v>
      </c>
      <c r="L18" s="216">
        <v>2.3130959999999998</v>
      </c>
      <c r="M18" s="216">
        <v>2.3730660000000001</v>
      </c>
      <c r="N18" s="216">
        <v>2.3584830000000001</v>
      </c>
      <c r="O18" s="216">
        <v>2.3840319999999999</v>
      </c>
      <c r="P18" s="216">
        <v>2.4006889999999999</v>
      </c>
      <c r="Q18" s="216">
        <v>2.3848699999999998</v>
      </c>
      <c r="R18" s="216">
        <v>2.3788320000000001</v>
      </c>
      <c r="S18" s="216">
        <v>2.393386</v>
      </c>
      <c r="T18" s="216">
        <v>2.3380990000000001</v>
      </c>
      <c r="U18" s="216">
        <v>2.3265799999999999</v>
      </c>
      <c r="V18" s="216">
        <v>2.3709669999999998</v>
      </c>
      <c r="W18" s="216">
        <v>2.4619330000000001</v>
      </c>
      <c r="X18" s="216">
        <v>2.5067729999999999</v>
      </c>
      <c r="Y18" s="216">
        <v>2.535933</v>
      </c>
      <c r="Z18" s="216">
        <v>2.4153859999999998</v>
      </c>
      <c r="AA18" s="216">
        <v>2.3787410000000002</v>
      </c>
      <c r="AB18" s="216">
        <v>2.4896769999999999</v>
      </c>
      <c r="AC18" s="216">
        <v>2.4845480000000002</v>
      </c>
      <c r="AD18" s="216">
        <v>2.5131990000000002</v>
      </c>
      <c r="AE18" s="216">
        <v>2.5563539999999998</v>
      </c>
      <c r="AF18" s="216">
        <v>2.541566</v>
      </c>
      <c r="AG18" s="216">
        <v>2.6183860000000001</v>
      </c>
      <c r="AH18" s="216">
        <v>2.715096</v>
      </c>
      <c r="AI18" s="216">
        <v>2.791166</v>
      </c>
      <c r="AJ18" s="216">
        <v>2.766451</v>
      </c>
      <c r="AK18" s="216">
        <v>2.746899</v>
      </c>
      <c r="AL18" s="216">
        <v>2.6598060000000001</v>
      </c>
      <c r="AM18" s="216">
        <v>2.6954829999999999</v>
      </c>
      <c r="AN18" s="216">
        <v>2.710178</v>
      </c>
      <c r="AO18" s="216">
        <v>2.829418</v>
      </c>
      <c r="AP18" s="216">
        <v>2.9502000000000002</v>
      </c>
      <c r="AQ18" s="216">
        <v>2.9555479999999998</v>
      </c>
      <c r="AR18" s="216">
        <v>3.094033</v>
      </c>
      <c r="AS18" s="216">
        <v>3.114805</v>
      </c>
      <c r="AT18" s="216">
        <v>3.1418379999999999</v>
      </c>
      <c r="AU18" s="216">
        <v>3.194766</v>
      </c>
      <c r="AV18" s="216">
        <v>3.1963219999999999</v>
      </c>
      <c r="AW18" s="216">
        <v>3.1153330000000001</v>
      </c>
      <c r="AX18" s="216">
        <v>3.1563539999999999</v>
      </c>
      <c r="AY18" s="216">
        <v>2.9803220000000001</v>
      </c>
      <c r="AZ18" s="216">
        <v>3.0996060000000001</v>
      </c>
      <c r="BA18" s="216">
        <v>3.181289</v>
      </c>
      <c r="BB18" s="216">
        <v>3.3134329999999999</v>
      </c>
      <c r="BC18" s="216">
        <v>3.2485789999999999</v>
      </c>
      <c r="BD18" s="216">
        <v>3.259366</v>
      </c>
      <c r="BE18" s="216">
        <v>3.2841610000000001</v>
      </c>
      <c r="BF18" s="216">
        <v>3.3187099999999998</v>
      </c>
      <c r="BG18" s="216">
        <v>3.3427669999999998</v>
      </c>
      <c r="BH18" s="216">
        <v>3.3313482177</v>
      </c>
      <c r="BI18" s="216">
        <v>3.3600427531000001</v>
      </c>
      <c r="BJ18" s="327">
        <v>3.3449179999999998</v>
      </c>
      <c r="BK18" s="327">
        <v>3.354171</v>
      </c>
      <c r="BL18" s="327">
        <v>3.3761749999999999</v>
      </c>
      <c r="BM18" s="327">
        <v>3.468397</v>
      </c>
      <c r="BN18" s="327">
        <v>3.494691</v>
      </c>
      <c r="BO18" s="327">
        <v>3.5034960000000002</v>
      </c>
      <c r="BP18" s="327">
        <v>3.5079750000000001</v>
      </c>
      <c r="BQ18" s="327">
        <v>3.565372</v>
      </c>
      <c r="BR18" s="327">
        <v>3.6256279999999999</v>
      </c>
      <c r="BS18" s="327">
        <v>3.6348799999999999</v>
      </c>
      <c r="BT18" s="327">
        <v>3.6558250000000001</v>
      </c>
      <c r="BU18" s="327">
        <v>3.6732480000000001</v>
      </c>
      <c r="BV18" s="327">
        <v>3.7056040000000001</v>
      </c>
    </row>
    <row r="19" spans="1:74" ht="11.1" customHeight="1" x14ac:dyDescent="0.2">
      <c r="A19" s="61" t="s">
        <v>1134</v>
      </c>
      <c r="B19" s="175" t="s">
        <v>1135</v>
      </c>
      <c r="C19" s="216">
        <v>0.98183100000000001</v>
      </c>
      <c r="D19" s="216">
        <v>0.97165999999999997</v>
      </c>
      <c r="E19" s="216">
        <v>1.0007349999999999</v>
      </c>
      <c r="F19" s="216">
        <v>0.99442299999999995</v>
      </c>
      <c r="G19" s="216">
        <v>0.991483</v>
      </c>
      <c r="H19" s="216">
        <v>1.0140290000000001</v>
      </c>
      <c r="I19" s="216">
        <v>1.0030589999999999</v>
      </c>
      <c r="J19" s="216">
        <v>1.026885</v>
      </c>
      <c r="K19" s="216">
        <v>1.01081</v>
      </c>
      <c r="L19" s="216">
        <v>1.0227459999999999</v>
      </c>
      <c r="M19" s="216">
        <v>1.0761989999999999</v>
      </c>
      <c r="N19" s="216">
        <v>1.0851519999999999</v>
      </c>
      <c r="O19" s="216">
        <v>1.021808</v>
      </c>
      <c r="P19" s="216">
        <v>1.0131570000000001</v>
      </c>
      <c r="Q19" s="216">
        <v>0.99024400000000001</v>
      </c>
      <c r="R19" s="216">
        <v>1.0012920000000001</v>
      </c>
      <c r="S19" s="216">
        <v>1.0154449999999999</v>
      </c>
      <c r="T19" s="216">
        <v>1.0018050000000001</v>
      </c>
      <c r="U19" s="216">
        <v>0.92734099999999997</v>
      </c>
      <c r="V19" s="216">
        <v>0.95339600000000002</v>
      </c>
      <c r="W19" s="216">
        <v>0.919095</v>
      </c>
      <c r="X19" s="216">
        <v>0.90036799999999995</v>
      </c>
      <c r="Y19" s="216">
        <v>0.91288599999999998</v>
      </c>
      <c r="Z19" s="216">
        <v>0.90369299999999997</v>
      </c>
      <c r="AA19" s="216">
        <v>0.89124400000000004</v>
      </c>
      <c r="AB19" s="216">
        <v>0.90458000000000005</v>
      </c>
      <c r="AC19" s="216">
        <v>0.94930599999999998</v>
      </c>
      <c r="AD19" s="216">
        <v>0.97013400000000005</v>
      </c>
      <c r="AE19" s="216">
        <v>1.009749</v>
      </c>
      <c r="AF19" s="216">
        <v>1.031541</v>
      </c>
      <c r="AG19" s="216">
        <v>1.0189029999999999</v>
      </c>
      <c r="AH19" s="216">
        <v>1.0019400000000001</v>
      </c>
      <c r="AI19" s="216">
        <v>0.99647799999999997</v>
      </c>
      <c r="AJ19" s="216">
        <v>1.050038</v>
      </c>
      <c r="AK19" s="216">
        <v>1.0820510000000001</v>
      </c>
      <c r="AL19" s="216">
        <v>1.1012470000000001</v>
      </c>
      <c r="AM19" s="216">
        <v>1.0002610000000001</v>
      </c>
      <c r="AN19" s="216">
        <v>0.99921499999999996</v>
      </c>
      <c r="AO19" s="216">
        <v>1.024624</v>
      </c>
      <c r="AP19" s="216">
        <v>1.038589</v>
      </c>
      <c r="AQ19" s="216">
        <v>1.055396</v>
      </c>
      <c r="AR19" s="216">
        <v>1.0887180000000001</v>
      </c>
      <c r="AS19" s="216">
        <v>1.085769</v>
      </c>
      <c r="AT19" s="216">
        <v>1.048373</v>
      </c>
      <c r="AU19" s="216">
        <v>1.0567059999999999</v>
      </c>
      <c r="AV19" s="216">
        <v>1.0411379999999999</v>
      </c>
      <c r="AW19" s="216">
        <v>1.0571809999999999</v>
      </c>
      <c r="AX19" s="216">
        <v>1.1324650000000001</v>
      </c>
      <c r="AY19" s="216">
        <v>1.0527420000000001</v>
      </c>
      <c r="AZ19" s="216">
        <v>1.0445279999999999</v>
      </c>
      <c r="BA19" s="216">
        <v>1.049733</v>
      </c>
      <c r="BB19" s="216">
        <v>1.062322</v>
      </c>
      <c r="BC19" s="216">
        <v>1.1028089999999999</v>
      </c>
      <c r="BD19" s="216">
        <v>1.1436120000000001</v>
      </c>
      <c r="BE19" s="216">
        <v>1.120201</v>
      </c>
      <c r="BF19" s="216">
        <v>1.0946370000000001</v>
      </c>
      <c r="BG19" s="216">
        <v>1.088695</v>
      </c>
      <c r="BH19" s="216">
        <v>1.0852105000000001</v>
      </c>
      <c r="BI19" s="216">
        <v>1.1071976733</v>
      </c>
      <c r="BJ19" s="327">
        <v>1.0987089999999999</v>
      </c>
      <c r="BK19" s="327">
        <v>1.116598</v>
      </c>
      <c r="BL19" s="327">
        <v>1.071536</v>
      </c>
      <c r="BM19" s="327">
        <v>1.1059639999999999</v>
      </c>
      <c r="BN19" s="327">
        <v>1.081502</v>
      </c>
      <c r="BO19" s="327">
        <v>1.0995680000000001</v>
      </c>
      <c r="BP19" s="327">
        <v>1.095906</v>
      </c>
      <c r="BQ19" s="327">
        <v>1.1188769999999999</v>
      </c>
      <c r="BR19" s="327">
        <v>1.1112709999999999</v>
      </c>
      <c r="BS19" s="327">
        <v>1.100849</v>
      </c>
      <c r="BT19" s="327">
        <v>1.0793710000000001</v>
      </c>
      <c r="BU19" s="327">
        <v>1.1018699999999999</v>
      </c>
      <c r="BV19" s="327">
        <v>1.0928690000000001</v>
      </c>
    </row>
    <row r="20" spans="1:74" ht="11.1" customHeight="1" x14ac:dyDescent="0.2">
      <c r="A20" s="61" t="s">
        <v>1022</v>
      </c>
      <c r="B20" s="175" t="s">
        <v>121</v>
      </c>
      <c r="C20" s="216">
        <v>0.91829000000000005</v>
      </c>
      <c r="D20" s="216">
        <v>0.90357100000000001</v>
      </c>
      <c r="E20" s="216">
        <v>0.90896699999999997</v>
      </c>
      <c r="F20" s="216">
        <v>0.88460000000000005</v>
      </c>
      <c r="G20" s="216">
        <v>0.89419300000000002</v>
      </c>
      <c r="H20" s="216">
        <v>0.90746599999999999</v>
      </c>
      <c r="I20" s="216">
        <v>0.88841899999999996</v>
      </c>
      <c r="J20" s="216">
        <v>0.902451</v>
      </c>
      <c r="K20" s="216">
        <v>0.886266</v>
      </c>
      <c r="L20" s="216">
        <v>0.90364500000000003</v>
      </c>
      <c r="M20" s="216">
        <v>0.94610000000000005</v>
      </c>
      <c r="N20" s="216">
        <v>0.95864499999999997</v>
      </c>
      <c r="O20" s="216">
        <v>0.93670900000000001</v>
      </c>
      <c r="P20" s="216">
        <v>0.91886199999999996</v>
      </c>
      <c r="Q20" s="216">
        <v>0.88864500000000002</v>
      </c>
      <c r="R20" s="216">
        <v>0.87819999999999998</v>
      </c>
      <c r="S20" s="216">
        <v>0.89083800000000002</v>
      </c>
      <c r="T20" s="216">
        <v>0.88376600000000005</v>
      </c>
      <c r="U20" s="216">
        <v>0.81406400000000001</v>
      </c>
      <c r="V20" s="216">
        <v>0.84167700000000001</v>
      </c>
      <c r="W20" s="216">
        <v>0.81253299999999995</v>
      </c>
      <c r="X20" s="216">
        <v>0.80567699999999998</v>
      </c>
      <c r="Y20" s="216">
        <v>0.82479999999999998</v>
      </c>
      <c r="Z20" s="216">
        <v>0.82522499999999999</v>
      </c>
      <c r="AA20" s="216">
        <v>0.79928999999999994</v>
      </c>
      <c r="AB20" s="216">
        <v>0.80335699999999999</v>
      </c>
      <c r="AC20" s="216">
        <v>0.82645100000000005</v>
      </c>
      <c r="AD20" s="216">
        <v>0.85336599999999996</v>
      </c>
      <c r="AE20" s="216">
        <v>0.87732200000000005</v>
      </c>
      <c r="AF20" s="216">
        <v>0.890733</v>
      </c>
      <c r="AG20" s="216">
        <v>0.868483</v>
      </c>
      <c r="AH20" s="216">
        <v>0.84770900000000005</v>
      </c>
      <c r="AI20" s="216">
        <v>0.85213300000000003</v>
      </c>
      <c r="AJ20" s="216">
        <v>0.90306399999999998</v>
      </c>
      <c r="AK20" s="216">
        <v>0.93049999999999999</v>
      </c>
      <c r="AL20" s="216">
        <v>0.94854799999999995</v>
      </c>
      <c r="AM20" s="216">
        <v>0.90948300000000004</v>
      </c>
      <c r="AN20" s="216">
        <v>0.90246400000000004</v>
      </c>
      <c r="AO20" s="216">
        <v>0.90709600000000001</v>
      </c>
      <c r="AP20" s="216">
        <v>0.92443299999999995</v>
      </c>
      <c r="AQ20" s="216">
        <v>0.931871</v>
      </c>
      <c r="AR20" s="216">
        <v>0.95430000000000004</v>
      </c>
      <c r="AS20" s="216">
        <v>0.94880600000000004</v>
      </c>
      <c r="AT20" s="216">
        <v>0.92467699999999997</v>
      </c>
      <c r="AU20" s="216">
        <v>0.92689999999999995</v>
      </c>
      <c r="AV20" s="216">
        <v>0.92400000000000004</v>
      </c>
      <c r="AW20" s="216">
        <v>0.95293300000000003</v>
      </c>
      <c r="AX20" s="216">
        <v>0.99454799999999999</v>
      </c>
      <c r="AY20" s="216">
        <v>0.95983799999999997</v>
      </c>
      <c r="AZ20" s="216">
        <v>0.95671399999999995</v>
      </c>
      <c r="BA20" s="216">
        <v>0.95125800000000005</v>
      </c>
      <c r="BB20" s="216">
        <v>0.93033299999999997</v>
      </c>
      <c r="BC20" s="216">
        <v>0.95696700000000001</v>
      </c>
      <c r="BD20" s="216">
        <v>0.98946599999999996</v>
      </c>
      <c r="BE20" s="216">
        <v>0.97599999999999998</v>
      </c>
      <c r="BF20" s="216">
        <v>0.95551600000000003</v>
      </c>
      <c r="BG20" s="216">
        <v>0.95143299999999997</v>
      </c>
      <c r="BH20" s="216">
        <v>0.95499999999999996</v>
      </c>
      <c r="BI20" s="216">
        <v>0.97478077333000002</v>
      </c>
      <c r="BJ20" s="327">
        <v>0.96401460000000005</v>
      </c>
      <c r="BK20" s="327">
        <v>0.98684430000000001</v>
      </c>
      <c r="BL20" s="327">
        <v>0.94211670000000003</v>
      </c>
      <c r="BM20" s="327">
        <v>0.97336080000000003</v>
      </c>
      <c r="BN20" s="327">
        <v>0.94836860000000001</v>
      </c>
      <c r="BO20" s="327">
        <v>0.96252740000000003</v>
      </c>
      <c r="BP20" s="327">
        <v>0.95611679999999999</v>
      </c>
      <c r="BQ20" s="327">
        <v>0.97688339999999996</v>
      </c>
      <c r="BR20" s="327">
        <v>0.97041049999999995</v>
      </c>
      <c r="BS20" s="327">
        <v>0.95710200000000001</v>
      </c>
      <c r="BT20" s="327">
        <v>0.93779349999999995</v>
      </c>
      <c r="BU20" s="327">
        <v>0.95807759999999997</v>
      </c>
      <c r="BV20" s="327">
        <v>0.95546410000000004</v>
      </c>
    </row>
    <row r="21" spans="1:74" ht="11.1" customHeight="1" x14ac:dyDescent="0.2">
      <c r="A21" s="61" t="s">
        <v>1136</v>
      </c>
      <c r="B21" s="175" t="s">
        <v>1137</v>
      </c>
      <c r="C21" s="216">
        <v>0.17852829032</v>
      </c>
      <c r="D21" s="216">
        <v>0.15738614285999999</v>
      </c>
      <c r="E21" s="216">
        <v>0.17455229032</v>
      </c>
      <c r="F21" s="216">
        <v>0.18160100000000001</v>
      </c>
      <c r="G21" s="216">
        <v>0.16853609677</v>
      </c>
      <c r="H21" s="216">
        <v>0.16813866666999999</v>
      </c>
      <c r="I21" s="216">
        <v>0.15872087097000001</v>
      </c>
      <c r="J21" s="216">
        <v>0.19304451613000001</v>
      </c>
      <c r="K21" s="216">
        <v>0.17269833333000001</v>
      </c>
      <c r="L21" s="216">
        <v>0.17618087096999999</v>
      </c>
      <c r="M21" s="216">
        <v>0.18526033333</v>
      </c>
      <c r="N21" s="216">
        <v>0.19721116128999999</v>
      </c>
      <c r="O21" s="216">
        <v>0.19235516128999999</v>
      </c>
      <c r="P21" s="216">
        <v>0.19121813793</v>
      </c>
      <c r="Q21" s="216">
        <v>0.17023148387000001</v>
      </c>
      <c r="R21" s="216">
        <v>0.16203866667</v>
      </c>
      <c r="S21" s="216">
        <v>0.19426754838999999</v>
      </c>
      <c r="T21" s="216">
        <v>0.19642466667</v>
      </c>
      <c r="U21" s="216">
        <v>0.19408145161000001</v>
      </c>
      <c r="V21" s="216">
        <v>0.1971</v>
      </c>
      <c r="W21" s="216">
        <v>0.21461333332999999</v>
      </c>
      <c r="X21" s="216">
        <v>0.18804716128999999</v>
      </c>
      <c r="Y21" s="216">
        <v>0.201849</v>
      </c>
      <c r="Z21" s="216">
        <v>0.19750409677</v>
      </c>
      <c r="AA21" s="216">
        <v>0.18706338710000001</v>
      </c>
      <c r="AB21" s="216">
        <v>0.18373371428999999</v>
      </c>
      <c r="AC21" s="216">
        <v>0.18606909677</v>
      </c>
      <c r="AD21" s="216">
        <v>0.21382033333</v>
      </c>
      <c r="AE21" s="216">
        <v>0.20962322581000001</v>
      </c>
      <c r="AF21" s="216">
        <v>0.19007166667</v>
      </c>
      <c r="AG21" s="216">
        <v>0.22227080645</v>
      </c>
      <c r="AH21" s="216">
        <v>0.23579154838999999</v>
      </c>
      <c r="AI21" s="216">
        <v>0.21546799999999999</v>
      </c>
      <c r="AJ21" s="216">
        <v>0.21167612902999999</v>
      </c>
      <c r="AK21" s="216">
        <v>0.21961733333</v>
      </c>
      <c r="AL21" s="216">
        <v>0.21815451613</v>
      </c>
      <c r="AM21" s="216">
        <v>0.20629612903</v>
      </c>
      <c r="AN21" s="216">
        <v>0.19332514285999999</v>
      </c>
      <c r="AO21" s="216">
        <v>0.20402351613</v>
      </c>
      <c r="AP21" s="216">
        <v>0.22350400000000001</v>
      </c>
      <c r="AQ21" s="216">
        <v>0.21994054838999999</v>
      </c>
      <c r="AR21" s="216">
        <v>0.23743</v>
      </c>
      <c r="AS21" s="216">
        <v>0.22543238709999999</v>
      </c>
      <c r="AT21" s="216">
        <v>0.21519503226</v>
      </c>
      <c r="AU21" s="216">
        <v>0.21179999999999999</v>
      </c>
      <c r="AV21" s="216">
        <v>0.22620477419000001</v>
      </c>
      <c r="AW21" s="216">
        <v>0.24238933333000001</v>
      </c>
      <c r="AX21" s="216">
        <v>0.24140622581000001</v>
      </c>
      <c r="AY21" s="216">
        <v>0.19209916128999999</v>
      </c>
      <c r="AZ21" s="216">
        <v>0.19871257143000001</v>
      </c>
      <c r="BA21" s="216">
        <v>0.19796067742000001</v>
      </c>
      <c r="BB21" s="216">
        <v>0.192576</v>
      </c>
      <c r="BC21" s="216">
        <v>0.21970500000000001</v>
      </c>
      <c r="BD21" s="216">
        <v>0.21132333333</v>
      </c>
      <c r="BE21" s="216">
        <v>0.22783483870999999</v>
      </c>
      <c r="BF21" s="216">
        <v>0.20079364516000001</v>
      </c>
      <c r="BG21" s="216">
        <v>0.20493733333</v>
      </c>
      <c r="BH21" s="216">
        <v>0.21276980000000001</v>
      </c>
      <c r="BI21" s="216">
        <v>0.22299959999999999</v>
      </c>
      <c r="BJ21" s="327">
        <v>0.22749730000000001</v>
      </c>
      <c r="BK21" s="327">
        <v>0.21359400000000001</v>
      </c>
      <c r="BL21" s="327">
        <v>0.20809040000000001</v>
      </c>
      <c r="BM21" s="327">
        <v>0.2133293</v>
      </c>
      <c r="BN21" s="327">
        <v>0.2223485</v>
      </c>
      <c r="BO21" s="327">
        <v>0.22445689999999999</v>
      </c>
      <c r="BP21" s="327">
        <v>0.2274349</v>
      </c>
      <c r="BQ21" s="327">
        <v>0.22968430000000001</v>
      </c>
      <c r="BR21" s="327">
        <v>0.22713050000000001</v>
      </c>
      <c r="BS21" s="327">
        <v>0.22573119999999999</v>
      </c>
      <c r="BT21" s="327">
        <v>0.22337319999999999</v>
      </c>
      <c r="BU21" s="327">
        <v>0.23450180000000001</v>
      </c>
      <c r="BV21" s="327">
        <v>0.23944360000000001</v>
      </c>
    </row>
    <row r="22" spans="1:74" ht="11.1" customHeight="1" x14ac:dyDescent="0.2">
      <c r="A22" s="61" t="s">
        <v>672</v>
      </c>
      <c r="B22" s="175" t="s">
        <v>133</v>
      </c>
      <c r="C22" s="216">
        <v>0.30344500000000002</v>
      </c>
      <c r="D22" s="216">
        <v>-0.114218</v>
      </c>
      <c r="E22" s="216">
        <v>-0.124524</v>
      </c>
      <c r="F22" s="216">
        <v>-0.12367499999999999</v>
      </c>
      <c r="G22" s="216">
        <v>4.9168999999999997E-2</v>
      </c>
      <c r="H22" s="216">
        <v>-0.109627</v>
      </c>
      <c r="I22" s="216">
        <v>-0.57151799999999997</v>
      </c>
      <c r="J22" s="216">
        <v>-0.74335600000000002</v>
      </c>
      <c r="K22" s="216">
        <v>-0.82670500000000002</v>
      </c>
      <c r="L22" s="216">
        <v>-0.95881499999999997</v>
      </c>
      <c r="M22" s="216">
        <v>-0.66247800000000001</v>
      </c>
      <c r="N22" s="216">
        <v>-1.342449</v>
      </c>
      <c r="O22" s="216">
        <v>-0.408555</v>
      </c>
      <c r="P22" s="216">
        <v>-0.99287099999999995</v>
      </c>
      <c r="Q22" s="216">
        <v>-1.2104870000000001</v>
      </c>
      <c r="R22" s="216">
        <v>-1.256235</v>
      </c>
      <c r="S22" s="216">
        <v>-0.99805299999999997</v>
      </c>
      <c r="T22" s="216">
        <v>-0.93848699999999996</v>
      </c>
      <c r="U22" s="216">
        <v>-1.0784050000000001</v>
      </c>
      <c r="V22" s="216">
        <v>-0.80618800000000002</v>
      </c>
      <c r="W22" s="216">
        <v>-1.0015890000000001</v>
      </c>
      <c r="X22" s="216">
        <v>-1.2480169999999999</v>
      </c>
      <c r="Y22" s="216">
        <v>-1.332238</v>
      </c>
      <c r="Z22" s="216">
        <v>-1.525299</v>
      </c>
      <c r="AA22" s="216">
        <v>-0.63896500000000001</v>
      </c>
      <c r="AB22" s="216">
        <v>-1.1536850000000001</v>
      </c>
      <c r="AC22" s="216">
        <v>-0.96693399999999996</v>
      </c>
      <c r="AD22" s="216">
        <v>-0.68905700000000003</v>
      </c>
      <c r="AE22" s="216">
        <v>-0.90831799999999996</v>
      </c>
      <c r="AF22" s="216">
        <v>-1.3188489999999999</v>
      </c>
      <c r="AG22" s="216">
        <v>-1.504672</v>
      </c>
      <c r="AH22" s="216">
        <v>-1.5043150000000001</v>
      </c>
      <c r="AI22" s="216">
        <v>-1.413176</v>
      </c>
      <c r="AJ22" s="216">
        <v>-1.8247930000000001</v>
      </c>
      <c r="AK22" s="216">
        <v>-1.7368779999999999</v>
      </c>
      <c r="AL22" s="216">
        <v>-2.6133929999999999</v>
      </c>
      <c r="AM22" s="216">
        <v>-1.9472389999999999</v>
      </c>
      <c r="AN22" s="216">
        <v>-1.455044</v>
      </c>
      <c r="AO22" s="216">
        <v>-1.759333</v>
      </c>
      <c r="AP22" s="216">
        <v>-1.647138</v>
      </c>
      <c r="AQ22" s="216">
        <v>-1.5838890000000001</v>
      </c>
      <c r="AR22" s="216">
        <v>-1.991042</v>
      </c>
      <c r="AS22" s="216">
        <v>-2.177689</v>
      </c>
      <c r="AT22" s="216">
        <v>-2.2196639999999999</v>
      </c>
      <c r="AU22" s="216">
        <v>-1.9115580000000001</v>
      </c>
      <c r="AV22" s="216">
        <v>-1.9820059999999999</v>
      </c>
      <c r="AW22" s="216">
        <v>-2.1183360000000002</v>
      </c>
      <c r="AX22" s="216">
        <v>-2.2939229999999999</v>
      </c>
      <c r="AY22" s="216">
        <v>-1.8331500000000001</v>
      </c>
      <c r="AZ22" s="216">
        <v>-2.1366710000000002</v>
      </c>
      <c r="BA22" s="216">
        <v>-1.725231</v>
      </c>
      <c r="BB22" s="216">
        <v>-2.257126</v>
      </c>
      <c r="BC22" s="216">
        <v>-2.1181990000000002</v>
      </c>
      <c r="BD22" s="216">
        <v>-1.9898119999999999</v>
      </c>
      <c r="BE22" s="216">
        <v>-2.2607179999999998</v>
      </c>
      <c r="BF22" s="216">
        <v>-1.972483</v>
      </c>
      <c r="BG22" s="216">
        <v>-2.3622580000000002</v>
      </c>
      <c r="BH22" s="216">
        <v>-2.8267498387000001</v>
      </c>
      <c r="BI22" s="216">
        <v>-2.7285047783</v>
      </c>
      <c r="BJ22" s="327">
        <v>-3.1716739999999999</v>
      </c>
      <c r="BK22" s="327">
        <v>-1.970653</v>
      </c>
      <c r="BL22" s="327">
        <v>-2.475962</v>
      </c>
      <c r="BM22" s="327">
        <v>-2.563069</v>
      </c>
      <c r="BN22" s="327">
        <v>-2.5044040000000001</v>
      </c>
      <c r="BO22" s="327">
        <v>-2.4826619999999999</v>
      </c>
      <c r="BP22" s="327">
        <v>-2.6507390000000002</v>
      </c>
      <c r="BQ22" s="327">
        <v>-2.7462770000000001</v>
      </c>
      <c r="BR22" s="327">
        <v>-2.705981</v>
      </c>
      <c r="BS22" s="327">
        <v>-2.5870479999999998</v>
      </c>
      <c r="BT22" s="327">
        <v>-2.5242309999999999</v>
      </c>
      <c r="BU22" s="327">
        <v>-3.0391710000000001</v>
      </c>
      <c r="BV22" s="327">
        <v>-3.4071250000000002</v>
      </c>
    </row>
    <row r="23" spans="1:74" ht="11.1" customHeight="1" x14ac:dyDescent="0.2">
      <c r="A23" s="640" t="s">
        <v>1255</v>
      </c>
      <c r="B23" s="66" t="s">
        <v>1256</v>
      </c>
      <c r="C23" s="216">
        <v>6.0670000000000003E-3</v>
      </c>
      <c r="D23" s="216">
        <v>6.1872000000000003E-2</v>
      </c>
      <c r="E23" s="216">
        <v>-6.6473000000000004E-2</v>
      </c>
      <c r="F23" s="216">
        <v>-0.158999</v>
      </c>
      <c r="G23" s="216">
        <v>-0.14344299999999999</v>
      </c>
      <c r="H23" s="216">
        <v>-9.6970000000000001E-2</v>
      </c>
      <c r="I23" s="216">
        <v>-0.12773799999999999</v>
      </c>
      <c r="J23" s="216">
        <v>-0.103393</v>
      </c>
      <c r="K23" s="216">
        <v>-9.6206E-2</v>
      </c>
      <c r="L23" s="216">
        <v>-2.9798000000000002E-2</v>
      </c>
      <c r="M23" s="216">
        <v>-4.2729000000000003E-2</v>
      </c>
      <c r="N23" s="216">
        <v>1.3101E-2</v>
      </c>
      <c r="O23" s="216">
        <v>-4.4449000000000002E-2</v>
      </c>
      <c r="P23" s="216">
        <v>-0.13186400000000001</v>
      </c>
      <c r="Q23" s="216">
        <v>-0.132658</v>
      </c>
      <c r="R23" s="216">
        <v>-0.15335099999999999</v>
      </c>
      <c r="S23" s="216">
        <v>-0.107935</v>
      </c>
      <c r="T23" s="216">
        <v>-0.174482</v>
      </c>
      <c r="U23" s="216">
        <v>-0.15926999999999999</v>
      </c>
      <c r="V23" s="216">
        <v>-0.145229</v>
      </c>
      <c r="W23" s="216">
        <v>-0.17070099999999999</v>
      </c>
      <c r="X23" s="216">
        <v>-0.191107</v>
      </c>
      <c r="Y23" s="216">
        <v>-0.199965</v>
      </c>
      <c r="Z23" s="216">
        <v>-0.12525500000000001</v>
      </c>
      <c r="AA23" s="216">
        <v>-3.2476999999999999E-2</v>
      </c>
      <c r="AB23" s="216">
        <v>-0.16773099999999999</v>
      </c>
      <c r="AC23" s="216">
        <v>-0.22839200000000001</v>
      </c>
      <c r="AD23" s="216">
        <v>-0.239231</v>
      </c>
      <c r="AE23" s="216">
        <v>-0.301201</v>
      </c>
      <c r="AF23" s="216">
        <v>-0.193636</v>
      </c>
      <c r="AG23" s="216">
        <v>-0.39596700000000001</v>
      </c>
      <c r="AH23" s="216">
        <v>-0.38475500000000001</v>
      </c>
      <c r="AI23" s="216">
        <v>-0.29233199999999998</v>
      </c>
      <c r="AJ23" s="216">
        <v>-0.45204699999999998</v>
      </c>
      <c r="AK23" s="216">
        <v>-0.28495599999999999</v>
      </c>
      <c r="AL23" s="216">
        <v>-0.451934</v>
      </c>
      <c r="AM23" s="216">
        <v>-0.38011600000000001</v>
      </c>
      <c r="AN23" s="216">
        <v>-0.27188800000000002</v>
      </c>
      <c r="AO23" s="216">
        <v>-0.42430299999999999</v>
      </c>
      <c r="AP23" s="216">
        <v>-0.53062200000000004</v>
      </c>
      <c r="AQ23" s="216">
        <v>-0.62198200000000003</v>
      </c>
      <c r="AR23" s="216">
        <v>-0.554948</v>
      </c>
      <c r="AS23" s="216">
        <v>-0.68006100000000003</v>
      </c>
      <c r="AT23" s="216">
        <v>-0.65225</v>
      </c>
      <c r="AU23" s="216">
        <v>-0.66003599999999996</v>
      </c>
      <c r="AV23" s="216">
        <v>-0.688222</v>
      </c>
      <c r="AW23" s="216">
        <v>-0.58038699999999999</v>
      </c>
      <c r="AX23" s="216">
        <v>-0.65510000000000002</v>
      </c>
      <c r="AY23" s="216">
        <v>-0.62770199999999998</v>
      </c>
      <c r="AZ23" s="216">
        <v>-0.83815899999999999</v>
      </c>
      <c r="BA23" s="216">
        <v>-0.59570100000000004</v>
      </c>
      <c r="BB23" s="216">
        <v>-0.76178000000000001</v>
      </c>
      <c r="BC23" s="216">
        <v>-0.83547199999999999</v>
      </c>
      <c r="BD23" s="216">
        <v>-0.80732999999999999</v>
      </c>
      <c r="BE23" s="216">
        <v>-0.90429499999999996</v>
      </c>
      <c r="BF23" s="216">
        <v>-0.85796600000000001</v>
      </c>
      <c r="BG23" s="216">
        <v>-1.0348379999999999</v>
      </c>
      <c r="BH23" s="216">
        <v>-0.92943704193999999</v>
      </c>
      <c r="BI23" s="216">
        <v>-0.94844428000000003</v>
      </c>
      <c r="BJ23" s="327">
        <v>-1.0590619999999999</v>
      </c>
      <c r="BK23" s="327">
        <v>-0.98597480000000004</v>
      </c>
      <c r="BL23" s="327">
        <v>-1.0585500000000001</v>
      </c>
      <c r="BM23" s="327">
        <v>-1.0710770000000001</v>
      </c>
      <c r="BN23" s="327">
        <v>-1.109945</v>
      </c>
      <c r="BO23" s="327">
        <v>-1.1339399999999999</v>
      </c>
      <c r="BP23" s="327">
        <v>-1.1141509999999999</v>
      </c>
      <c r="BQ23" s="327">
        <v>-1.1974050000000001</v>
      </c>
      <c r="BR23" s="327">
        <v>-1.227563</v>
      </c>
      <c r="BS23" s="327">
        <v>-1.240864</v>
      </c>
      <c r="BT23" s="327">
        <v>-1.1926650000000001</v>
      </c>
      <c r="BU23" s="327">
        <v>-1.1837169999999999</v>
      </c>
      <c r="BV23" s="327">
        <v>-1.2653430000000001</v>
      </c>
    </row>
    <row r="24" spans="1:74" ht="11.1" customHeight="1" x14ac:dyDescent="0.2">
      <c r="A24" s="61" t="s">
        <v>191</v>
      </c>
      <c r="B24" s="175" t="s">
        <v>192</v>
      </c>
      <c r="C24" s="216">
        <v>0.80496699999999999</v>
      </c>
      <c r="D24" s="216">
        <v>0.60614199999999996</v>
      </c>
      <c r="E24" s="216">
        <v>0.69667699999999999</v>
      </c>
      <c r="F24" s="216">
        <v>0.74643300000000001</v>
      </c>
      <c r="G24" s="216">
        <v>0.68287100000000001</v>
      </c>
      <c r="H24" s="216">
        <v>0.65486599999999995</v>
      </c>
      <c r="I24" s="216">
        <v>0.67964500000000005</v>
      </c>
      <c r="J24" s="216">
        <v>0.66764500000000004</v>
      </c>
      <c r="K24" s="216">
        <v>0.734066</v>
      </c>
      <c r="L24" s="216">
        <v>0.65170899999999998</v>
      </c>
      <c r="M24" s="216">
        <v>0.66866599999999998</v>
      </c>
      <c r="N24" s="216">
        <v>0.643903</v>
      </c>
      <c r="O24" s="216">
        <v>0.60425799999999996</v>
      </c>
      <c r="P24" s="216">
        <v>0.49751699999999999</v>
      </c>
      <c r="Q24" s="216">
        <v>0.46809600000000001</v>
      </c>
      <c r="R24" s="216">
        <v>0.49996600000000002</v>
      </c>
      <c r="S24" s="216">
        <v>0.64167700000000005</v>
      </c>
      <c r="T24" s="216">
        <v>0.66966599999999998</v>
      </c>
      <c r="U24" s="216">
        <v>0.57516100000000003</v>
      </c>
      <c r="V24" s="216">
        <v>0.52290300000000001</v>
      </c>
      <c r="W24" s="216">
        <v>0.74493299999999996</v>
      </c>
      <c r="X24" s="216">
        <v>0.64319300000000001</v>
      </c>
      <c r="Y24" s="216">
        <v>0.60176600000000002</v>
      </c>
      <c r="Z24" s="216">
        <v>0.70096700000000001</v>
      </c>
      <c r="AA24" s="216">
        <v>0.52669100000000002</v>
      </c>
      <c r="AB24" s="216">
        <v>0.51451499999999994</v>
      </c>
      <c r="AC24" s="216">
        <v>0.51188299999999998</v>
      </c>
      <c r="AD24" s="216">
        <v>0.54574100000000003</v>
      </c>
      <c r="AE24" s="216">
        <v>0.69306599999999996</v>
      </c>
      <c r="AF24" s="216">
        <v>0.55001</v>
      </c>
      <c r="AG24" s="216">
        <v>0.664273</v>
      </c>
      <c r="AH24" s="216">
        <v>0.61207199999999995</v>
      </c>
      <c r="AI24" s="216">
        <v>0.65302499999999997</v>
      </c>
      <c r="AJ24" s="216">
        <v>0.61153199999999996</v>
      </c>
      <c r="AK24" s="216">
        <v>0.43548999999999999</v>
      </c>
      <c r="AL24" s="216">
        <v>0.219476</v>
      </c>
      <c r="AM24" s="216">
        <v>0.224659</v>
      </c>
      <c r="AN24" s="216">
        <v>0.33029999999999998</v>
      </c>
      <c r="AO24" s="216">
        <v>0.469165</v>
      </c>
      <c r="AP24" s="216">
        <v>0.47146700000000002</v>
      </c>
      <c r="AQ24" s="216">
        <v>0.468694</v>
      </c>
      <c r="AR24" s="216">
        <v>0.35019600000000001</v>
      </c>
      <c r="AS24" s="216">
        <v>0.33010200000000001</v>
      </c>
      <c r="AT24" s="216">
        <v>0.30165999999999998</v>
      </c>
      <c r="AU24" s="216">
        <v>0.38891300000000001</v>
      </c>
      <c r="AV24" s="216">
        <v>0.32802799999999999</v>
      </c>
      <c r="AW24" s="216">
        <v>0.35515200000000002</v>
      </c>
      <c r="AX24" s="216">
        <v>0.41354800000000003</v>
      </c>
      <c r="AY24" s="216">
        <v>0.33221200000000001</v>
      </c>
      <c r="AZ24" s="216">
        <v>0.24082999999999999</v>
      </c>
      <c r="BA24" s="216">
        <v>0.202677</v>
      </c>
      <c r="BB24" s="216">
        <v>0.27420099999999997</v>
      </c>
      <c r="BC24" s="216">
        <v>0.28925699999999999</v>
      </c>
      <c r="BD24" s="216">
        <v>0.27730399999999999</v>
      </c>
      <c r="BE24" s="216">
        <v>0.47451199999999999</v>
      </c>
      <c r="BF24" s="216">
        <v>0.27563799999999999</v>
      </c>
      <c r="BG24" s="216">
        <v>0.396617</v>
      </c>
      <c r="BH24" s="216">
        <v>0.32304739999999998</v>
      </c>
      <c r="BI24" s="216">
        <v>0.36807069999999997</v>
      </c>
      <c r="BJ24" s="327">
        <v>0.36401309999999998</v>
      </c>
      <c r="BK24" s="327">
        <v>0.34890019999999999</v>
      </c>
      <c r="BL24" s="327">
        <v>0.36315819999999999</v>
      </c>
      <c r="BM24" s="327">
        <v>0.36033310000000002</v>
      </c>
      <c r="BN24" s="327">
        <v>0.26659650000000001</v>
      </c>
      <c r="BO24" s="327">
        <v>0.31306669999999998</v>
      </c>
      <c r="BP24" s="327">
        <v>0.23128509999999999</v>
      </c>
      <c r="BQ24" s="327">
        <v>0.26184429999999997</v>
      </c>
      <c r="BR24" s="327">
        <v>0.37961810000000001</v>
      </c>
      <c r="BS24" s="327">
        <v>0.42922460000000001</v>
      </c>
      <c r="BT24" s="327">
        <v>0.37974079999999999</v>
      </c>
      <c r="BU24" s="327">
        <v>0.39597769999999999</v>
      </c>
      <c r="BV24" s="327">
        <v>0.36134159999999999</v>
      </c>
    </row>
    <row r="25" spans="1:74" ht="11.1" customHeight="1" x14ac:dyDescent="0.2">
      <c r="A25" s="61" t="s">
        <v>196</v>
      </c>
      <c r="B25" s="175" t="s">
        <v>195</v>
      </c>
      <c r="C25" s="216">
        <v>-9.8972000000000004E-2</v>
      </c>
      <c r="D25" s="216">
        <v>-8.6777000000000007E-2</v>
      </c>
      <c r="E25" s="216">
        <v>-0.139706</v>
      </c>
      <c r="F25" s="216">
        <v>-0.15822700000000001</v>
      </c>
      <c r="G25" s="216">
        <v>-9.8767999999999995E-2</v>
      </c>
      <c r="H25" s="216">
        <v>-0.103546</v>
      </c>
      <c r="I25" s="216">
        <v>-0.132357</v>
      </c>
      <c r="J25" s="216">
        <v>-0.101035</v>
      </c>
      <c r="K25" s="216">
        <v>-0.103645</v>
      </c>
      <c r="L25" s="216">
        <v>-0.13942099999999999</v>
      </c>
      <c r="M25" s="216">
        <v>-0.14419699999999999</v>
      </c>
      <c r="N25" s="216">
        <v>-0.14945800000000001</v>
      </c>
      <c r="O25" s="216">
        <v>-0.127303</v>
      </c>
      <c r="P25" s="216">
        <v>-0.11440400000000001</v>
      </c>
      <c r="Q25" s="216">
        <v>-0.100693</v>
      </c>
      <c r="R25" s="216">
        <v>-9.7717999999999999E-2</v>
      </c>
      <c r="S25" s="216">
        <v>-0.11278199999999999</v>
      </c>
      <c r="T25" s="216">
        <v>-8.2954E-2</v>
      </c>
      <c r="U25" s="216">
        <v>-8.5912000000000002E-2</v>
      </c>
      <c r="V25" s="216">
        <v>-5.0445999999999998E-2</v>
      </c>
      <c r="W25" s="216">
        <v>-5.3696000000000001E-2</v>
      </c>
      <c r="X25" s="216">
        <v>-2.7373000000000001E-2</v>
      </c>
      <c r="Y25" s="216">
        <v>-2.4428999999999999E-2</v>
      </c>
      <c r="Z25" s="216">
        <v>-3.7005999999999997E-2</v>
      </c>
      <c r="AA25" s="216">
        <v>-5.0924999999999998E-2</v>
      </c>
      <c r="AB25" s="216">
        <v>-8.9623999999999995E-2</v>
      </c>
      <c r="AC25" s="216">
        <v>-4.4921000000000003E-2</v>
      </c>
      <c r="AD25" s="216">
        <v>-6.2981999999999996E-2</v>
      </c>
      <c r="AE25" s="216">
        <v>-7.5198000000000001E-2</v>
      </c>
      <c r="AF25" s="216">
        <v>-3.1283999999999999E-2</v>
      </c>
      <c r="AG25" s="216">
        <v>-3.7841E-2</v>
      </c>
      <c r="AH25" s="216">
        <v>-3.5020000000000003E-2</v>
      </c>
      <c r="AI25" s="216">
        <v>-3.7310999999999997E-2</v>
      </c>
      <c r="AJ25" s="216">
        <v>-4.7928999999999999E-2</v>
      </c>
      <c r="AK25" s="216">
        <v>-4.0979000000000002E-2</v>
      </c>
      <c r="AL25" s="216">
        <v>-5.0810000000000001E-2</v>
      </c>
      <c r="AM25" s="216">
        <v>-0.10092</v>
      </c>
      <c r="AN25" s="216">
        <v>-7.2291999999999995E-2</v>
      </c>
      <c r="AO25" s="216">
        <v>-9.8128999999999994E-2</v>
      </c>
      <c r="AP25" s="216">
        <v>-0.101425</v>
      </c>
      <c r="AQ25" s="216">
        <v>-6.3158000000000006E-2</v>
      </c>
      <c r="AR25" s="216">
        <v>-0.109459</v>
      </c>
      <c r="AS25" s="216">
        <v>-8.2584000000000005E-2</v>
      </c>
      <c r="AT25" s="216">
        <v>-8.7225999999999998E-2</v>
      </c>
      <c r="AU25" s="216">
        <v>-6.8756999999999999E-2</v>
      </c>
      <c r="AV25" s="216">
        <v>-0.100949</v>
      </c>
      <c r="AW25" s="216">
        <v>-9.4254000000000004E-2</v>
      </c>
      <c r="AX25" s="216">
        <v>-7.7868000000000007E-2</v>
      </c>
      <c r="AY25" s="216">
        <v>-8.5303000000000004E-2</v>
      </c>
      <c r="AZ25" s="216">
        <v>-7.0656999999999998E-2</v>
      </c>
      <c r="BA25" s="216">
        <v>-7.3358999999999994E-2</v>
      </c>
      <c r="BB25" s="216">
        <v>-8.9731000000000005E-2</v>
      </c>
      <c r="BC25" s="216">
        <v>-0.101156</v>
      </c>
      <c r="BD25" s="216">
        <v>-8.6071999999999996E-2</v>
      </c>
      <c r="BE25" s="216">
        <v>-7.3218000000000005E-2</v>
      </c>
      <c r="BF25" s="216">
        <v>-5.9232E-2</v>
      </c>
      <c r="BG25" s="216">
        <v>-5.3519999999999998E-2</v>
      </c>
      <c r="BH25" s="216">
        <v>-6.5285403226000002E-2</v>
      </c>
      <c r="BI25" s="216">
        <v>-7.4293196667000003E-2</v>
      </c>
      <c r="BJ25" s="327">
        <v>-6.4132300000000003E-2</v>
      </c>
      <c r="BK25" s="327">
        <v>-6.8211599999999997E-2</v>
      </c>
      <c r="BL25" s="327">
        <v>-6.6931500000000005E-2</v>
      </c>
      <c r="BM25" s="327">
        <v>-6.3425599999999999E-2</v>
      </c>
      <c r="BN25" s="327">
        <v>-5.9402799999999999E-2</v>
      </c>
      <c r="BO25" s="327">
        <v>-5.1587599999999997E-2</v>
      </c>
      <c r="BP25" s="327">
        <v>-3.8905500000000003E-2</v>
      </c>
      <c r="BQ25" s="327">
        <v>-3.1706100000000001E-2</v>
      </c>
      <c r="BR25" s="327">
        <v>-1.94813E-2</v>
      </c>
      <c r="BS25" s="327">
        <v>-2.7177400000000001E-2</v>
      </c>
      <c r="BT25" s="327">
        <v>-2.7663699999999999E-2</v>
      </c>
      <c r="BU25" s="327">
        <v>-2.48027E-2</v>
      </c>
      <c r="BV25" s="327">
        <v>-2.6343499999999999E-2</v>
      </c>
    </row>
    <row r="26" spans="1:74" ht="11.1" customHeight="1" x14ac:dyDescent="0.2">
      <c r="A26" s="61" t="s">
        <v>187</v>
      </c>
      <c r="B26" s="175" t="s">
        <v>911</v>
      </c>
      <c r="C26" s="216">
        <v>0.71601300000000001</v>
      </c>
      <c r="D26" s="216">
        <v>0.60864200000000002</v>
      </c>
      <c r="E26" s="216">
        <v>0.58671200000000001</v>
      </c>
      <c r="F26" s="216">
        <v>0.81617899999999999</v>
      </c>
      <c r="G26" s="216">
        <v>0.96300600000000003</v>
      </c>
      <c r="H26" s="216">
        <v>0.79031300000000004</v>
      </c>
      <c r="I26" s="216">
        <v>0.66098699999999999</v>
      </c>
      <c r="J26" s="216">
        <v>0.59791099999999997</v>
      </c>
      <c r="K26" s="216">
        <v>0.55117400000000005</v>
      </c>
      <c r="L26" s="216">
        <v>0.50549599999999995</v>
      </c>
      <c r="M26" s="216">
        <v>0.68462400000000001</v>
      </c>
      <c r="N26" s="216">
        <v>0.56967100000000004</v>
      </c>
      <c r="O26" s="216">
        <v>0.67927599999999999</v>
      </c>
      <c r="P26" s="216">
        <v>0.52331700000000003</v>
      </c>
      <c r="Q26" s="216">
        <v>0.477572</v>
      </c>
      <c r="R26" s="216">
        <v>0.58134799999999998</v>
      </c>
      <c r="S26" s="216">
        <v>0.59395900000000001</v>
      </c>
      <c r="T26" s="216">
        <v>0.61932100000000001</v>
      </c>
      <c r="U26" s="216">
        <v>0.58769199999999999</v>
      </c>
      <c r="V26" s="216">
        <v>0.67286199999999996</v>
      </c>
      <c r="W26" s="216">
        <v>0.40636100000000003</v>
      </c>
      <c r="X26" s="216">
        <v>0.40954800000000002</v>
      </c>
      <c r="Y26" s="216">
        <v>0.37692199999999998</v>
      </c>
      <c r="Z26" s="216">
        <v>0.32000400000000001</v>
      </c>
      <c r="AA26" s="216">
        <v>0.413443</v>
      </c>
      <c r="AB26" s="216">
        <v>0.37568800000000002</v>
      </c>
      <c r="AC26" s="216">
        <v>0.42304900000000001</v>
      </c>
      <c r="AD26" s="216">
        <v>0.60692999999999997</v>
      </c>
      <c r="AE26" s="216">
        <v>0.71012399999999998</v>
      </c>
      <c r="AF26" s="216">
        <v>0.55662400000000001</v>
      </c>
      <c r="AG26" s="216">
        <v>0.510768</v>
      </c>
      <c r="AH26" s="216">
        <v>0.48885000000000001</v>
      </c>
      <c r="AI26" s="216">
        <v>0.38449299999999997</v>
      </c>
      <c r="AJ26" s="216">
        <v>0.37327900000000003</v>
      </c>
      <c r="AK26" s="216">
        <v>0.37920999999999999</v>
      </c>
      <c r="AL26" s="216">
        <v>0.325872</v>
      </c>
      <c r="AM26" s="216">
        <v>0.26157399999999997</v>
      </c>
      <c r="AN26" s="216">
        <v>0.27193600000000001</v>
      </c>
      <c r="AO26" s="216">
        <v>0.374917</v>
      </c>
      <c r="AP26" s="216">
        <v>0.52061100000000005</v>
      </c>
      <c r="AQ26" s="216">
        <v>0.72877599999999998</v>
      </c>
      <c r="AR26" s="216">
        <v>0.49560999999999999</v>
      </c>
      <c r="AS26" s="216">
        <v>0.51767099999999999</v>
      </c>
      <c r="AT26" s="216">
        <v>0.57500200000000001</v>
      </c>
      <c r="AU26" s="216">
        <v>0.28424300000000002</v>
      </c>
      <c r="AV26" s="216">
        <v>0.385185</v>
      </c>
      <c r="AW26" s="216">
        <v>0.32465100000000002</v>
      </c>
      <c r="AX26" s="216">
        <v>0.465082</v>
      </c>
      <c r="AY26" s="216">
        <v>0.39002799999999999</v>
      </c>
      <c r="AZ26" s="216">
        <v>0.40281699999999998</v>
      </c>
      <c r="BA26" s="216">
        <v>0.42563800000000002</v>
      </c>
      <c r="BB26" s="216">
        <v>0.45557599999999998</v>
      </c>
      <c r="BC26" s="216">
        <v>0.49769200000000002</v>
      </c>
      <c r="BD26" s="216">
        <v>0.605985</v>
      </c>
      <c r="BE26" s="216">
        <v>0.58760800000000002</v>
      </c>
      <c r="BF26" s="216">
        <v>0.65849500000000005</v>
      </c>
      <c r="BG26" s="216">
        <v>0.54715100000000005</v>
      </c>
      <c r="BH26" s="216">
        <v>0.30530185252999997</v>
      </c>
      <c r="BI26" s="216">
        <v>0.32668627166999997</v>
      </c>
      <c r="BJ26" s="327">
        <v>0.49673620000000002</v>
      </c>
      <c r="BK26" s="327">
        <v>0.52178060000000004</v>
      </c>
      <c r="BL26" s="327">
        <v>0.43358770000000002</v>
      </c>
      <c r="BM26" s="327">
        <v>0.47135769999999999</v>
      </c>
      <c r="BN26" s="327">
        <v>0.5726367</v>
      </c>
      <c r="BO26" s="327">
        <v>0.69767060000000003</v>
      </c>
      <c r="BP26" s="327">
        <v>0.62247779999999997</v>
      </c>
      <c r="BQ26" s="327">
        <v>0.61482910000000002</v>
      </c>
      <c r="BR26" s="327">
        <v>0.49660900000000002</v>
      </c>
      <c r="BS26" s="327">
        <v>0.33274369999999998</v>
      </c>
      <c r="BT26" s="327">
        <v>0.41829359999999999</v>
      </c>
      <c r="BU26" s="327">
        <v>0.4161764</v>
      </c>
      <c r="BV26" s="327">
        <v>0.43205660000000001</v>
      </c>
    </row>
    <row r="27" spans="1:74" ht="11.1" customHeight="1" x14ac:dyDescent="0.2">
      <c r="A27" s="61" t="s">
        <v>186</v>
      </c>
      <c r="B27" s="175" t="s">
        <v>564</v>
      </c>
      <c r="C27" s="216">
        <v>-0.31205300000000002</v>
      </c>
      <c r="D27" s="216">
        <v>-0.28723700000000002</v>
      </c>
      <c r="E27" s="216">
        <v>-0.300564</v>
      </c>
      <c r="F27" s="216">
        <v>-0.34049600000000002</v>
      </c>
      <c r="G27" s="216">
        <v>-0.31043399999999999</v>
      </c>
      <c r="H27" s="216">
        <v>-0.26453399999999999</v>
      </c>
      <c r="I27" s="216">
        <v>-0.243424</v>
      </c>
      <c r="J27" s="216">
        <v>-0.42980400000000002</v>
      </c>
      <c r="K27" s="216">
        <v>-0.42966599999999999</v>
      </c>
      <c r="L27" s="216">
        <v>-0.45738400000000001</v>
      </c>
      <c r="M27" s="216">
        <v>-0.55205400000000004</v>
      </c>
      <c r="N27" s="216">
        <v>-0.55582600000000004</v>
      </c>
      <c r="O27" s="216">
        <v>-0.28425800000000001</v>
      </c>
      <c r="P27" s="216">
        <v>-0.31931300000000001</v>
      </c>
      <c r="Q27" s="216">
        <v>-0.36479600000000001</v>
      </c>
      <c r="R27" s="216">
        <v>-0.34349800000000003</v>
      </c>
      <c r="S27" s="216">
        <v>-0.27178099999999999</v>
      </c>
      <c r="T27" s="216">
        <v>-0.30591699999999999</v>
      </c>
      <c r="U27" s="216">
        <v>-0.35006599999999999</v>
      </c>
      <c r="V27" s="216">
        <v>-0.34638799999999997</v>
      </c>
      <c r="W27" s="216">
        <v>-0.37446200000000002</v>
      </c>
      <c r="X27" s="216">
        <v>-0.43584499999999998</v>
      </c>
      <c r="Y27" s="216">
        <v>-0.45229900000000001</v>
      </c>
      <c r="Z27" s="216">
        <v>-0.52637400000000001</v>
      </c>
      <c r="AA27" s="216">
        <v>-0.38731199999999999</v>
      </c>
      <c r="AB27" s="216">
        <v>-0.46967599999999998</v>
      </c>
      <c r="AC27" s="216">
        <v>-0.25974999999999998</v>
      </c>
      <c r="AD27" s="216">
        <v>-0.226794</v>
      </c>
      <c r="AE27" s="216">
        <v>-0.21154999999999999</v>
      </c>
      <c r="AF27" s="216">
        <v>-0.21889800000000001</v>
      </c>
      <c r="AG27" s="216">
        <v>-0.27580399999999999</v>
      </c>
      <c r="AH27" s="216">
        <v>-0.30967299999999998</v>
      </c>
      <c r="AI27" s="216">
        <v>-0.27995700000000001</v>
      </c>
      <c r="AJ27" s="216">
        <v>-0.34545199999999998</v>
      </c>
      <c r="AK27" s="216">
        <v>-0.38817099999999999</v>
      </c>
      <c r="AL27" s="216">
        <v>-0.56983399999999995</v>
      </c>
      <c r="AM27" s="216">
        <v>-0.43252099999999999</v>
      </c>
      <c r="AN27" s="216">
        <v>-0.41231200000000001</v>
      </c>
      <c r="AO27" s="216">
        <v>-0.36490400000000001</v>
      </c>
      <c r="AP27" s="216">
        <v>-0.33772799999999997</v>
      </c>
      <c r="AQ27" s="216">
        <v>-0.44778600000000002</v>
      </c>
      <c r="AR27" s="216">
        <v>-0.31682700000000003</v>
      </c>
      <c r="AS27" s="216">
        <v>-0.38149899999999998</v>
      </c>
      <c r="AT27" s="216">
        <v>-0.34684900000000002</v>
      </c>
      <c r="AU27" s="216">
        <v>-0.257685</v>
      </c>
      <c r="AV27" s="216">
        <v>-0.31814900000000002</v>
      </c>
      <c r="AW27" s="216">
        <v>-0.45615899999999998</v>
      </c>
      <c r="AX27" s="216">
        <v>-0.63222100000000003</v>
      </c>
      <c r="AY27" s="216">
        <v>-0.47261700000000001</v>
      </c>
      <c r="AZ27" s="216">
        <v>-0.49583100000000002</v>
      </c>
      <c r="BA27" s="216">
        <v>-0.365066</v>
      </c>
      <c r="BB27" s="216">
        <v>-0.29134700000000002</v>
      </c>
      <c r="BC27" s="216">
        <v>-0.33452900000000002</v>
      </c>
      <c r="BD27" s="216">
        <v>-0.31866299999999997</v>
      </c>
      <c r="BE27" s="216">
        <v>-0.480402</v>
      </c>
      <c r="BF27" s="216">
        <v>-0.41835299999999997</v>
      </c>
      <c r="BG27" s="216">
        <v>-0.29408299999999998</v>
      </c>
      <c r="BH27" s="216">
        <v>-0.56965437787999995</v>
      </c>
      <c r="BI27" s="216">
        <v>-0.53764315298999998</v>
      </c>
      <c r="BJ27" s="327">
        <v>-0.88067399999999996</v>
      </c>
      <c r="BK27" s="327">
        <v>-0.41113630000000001</v>
      </c>
      <c r="BL27" s="327">
        <v>-0.57303510000000002</v>
      </c>
      <c r="BM27" s="327">
        <v>-0.53721490000000005</v>
      </c>
      <c r="BN27" s="327">
        <v>-0.48865589999999998</v>
      </c>
      <c r="BO27" s="327">
        <v>-0.51256740000000001</v>
      </c>
      <c r="BP27" s="327">
        <v>-0.49931930000000002</v>
      </c>
      <c r="BQ27" s="327">
        <v>-0.53550830000000005</v>
      </c>
      <c r="BR27" s="327">
        <v>-0.37184200000000001</v>
      </c>
      <c r="BS27" s="327">
        <v>-0.2447812</v>
      </c>
      <c r="BT27" s="327">
        <v>-0.44658189999999998</v>
      </c>
      <c r="BU27" s="327">
        <v>-0.67316719999999997</v>
      </c>
      <c r="BV27" s="327">
        <v>-0.78597229999999996</v>
      </c>
    </row>
    <row r="28" spans="1:74" ht="11.1" customHeight="1" x14ac:dyDescent="0.2">
      <c r="A28" s="61" t="s">
        <v>188</v>
      </c>
      <c r="B28" s="175" t="s">
        <v>184</v>
      </c>
      <c r="C28" s="216">
        <v>-6.1379999999999997E-2</v>
      </c>
      <c r="D28" s="216">
        <v>-3.1514E-2</v>
      </c>
      <c r="E28" s="216">
        <v>-2.2963000000000001E-2</v>
      </c>
      <c r="F28" s="216">
        <v>-2.2304000000000001E-2</v>
      </c>
      <c r="G28" s="216">
        <v>3.5456000000000001E-2</v>
      </c>
      <c r="H28" s="216">
        <v>8.4169999999999991E-3</v>
      </c>
      <c r="I28" s="216">
        <v>-1.4186000000000001E-2</v>
      </c>
      <c r="J28" s="216">
        <v>-2.4826000000000001E-2</v>
      </c>
      <c r="K28" s="216">
        <v>-4.5360999999999999E-2</v>
      </c>
      <c r="L28" s="216">
        <v>-1.7226999999999999E-2</v>
      </c>
      <c r="M28" s="216">
        <v>-3.3678E-2</v>
      </c>
      <c r="N28" s="216">
        <v>-0.108608</v>
      </c>
      <c r="O28" s="216">
        <v>-0.108415</v>
      </c>
      <c r="P28" s="216">
        <v>-8.5020999999999999E-2</v>
      </c>
      <c r="Q28" s="216">
        <v>-9.5011999999999999E-2</v>
      </c>
      <c r="R28" s="216">
        <v>-4.4839999999999998E-2</v>
      </c>
      <c r="S28" s="216">
        <v>-7.5244000000000005E-2</v>
      </c>
      <c r="T28" s="216">
        <v>-0.109642</v>
      </c>
      <c r="U28" s="216">
        <v>-9.4004000000000004E-2</v>
      </c>
      <c r="V28" s="216">
        <v>1.4028000000000001E-2</v>
      </c>
      <c r="W28" s="216">
        <v>-4.7139E-2</v>
      </c>
      <c r="X28" s="216">
        <v>-4.3652999999999997E-2</v>
      </c>
      <c r="Y28" s="216">
        <v>-0.114346</v>
      </c>
      <c r="Z28" s="216">
        <v>-0.13062299999999999</v>
      </c>
      <c r="AA28" s="216">
        <v>-0.102562</v>
      </c>
      <c r="AB28" s="216">
        <v>-2.7722E-2</v>
      </c>
      <c r="AC28" s="216">
        <v>-8.8000999999999996E-2</v>
      </c>
      <c r="AD28" s="216">
        <v>-3.2916000000000001E-2</v>
      </c>
      <c r="AE28" s="216">
        <v>-6.96E-3</v>
      </c>
      <c r="AF28" s="216">
        <v>-8.0756999999999995E-2</v>
      </c>
      <c r="AG28" s="216">
        <v>-5.5384999999999997E-2</v>
      </c>
      <c r="AH28" s="216">
        <v>-7.1044999999999997E-2</v>
      </c>
      <c r="AI28" s="216">
        <v>-7.2501999999999997E-2</v>
      </c>
      <c r="AJ28" s="216">
        <v>-3.9684999999999998E-2</v>
      </c>
      <c r="AK28" s="216">
        <v>-0.127744</v>
      </c>
      <c r="AL28" s="216">
        <v>-0.15129200000000001</v>
      </c>
      <c r="AM28" s="216">
        <v>-9.3799999999999994E-2</v>
      </c>
      <c r="AN28" s="216">
        <v>-5.2289000000000002E-2</v>
      </c>
      <c r="AO28" s="216">
        <v>-5.0636E-2</v>
      </c>
      <c r="AP28" s="216">
        <v>3.0120999999999998E-2</v>
      </c>
      <c r="AQ28" s="216">
        <v>-5.4271E-2</v>
      </c>
      <c r="AR28" s="216">
        <v>-4.3323E-2</v>
      </c>
      <c r="AS28" s="216">
        <v>-0.120987</v>
      </c>
      <c r="AT28" s="216">
        <v>-0.14932500000000001</v>
      </c>
      <c r="AU28" s="216">
        <v>-5.0099999999999997E-3</v>
      </c>
      <c r="AV28" s="216">
        <v>-0.11280999999999999</v>
      </c>
      <c r="AW28" s="216">
        <v>-0.109302</v>
      </c>
      <c r="AX28" s="216">
        <v>-5.3518999999999997E-2</v>
      </c>
      <c r="AY28" s="216">
        <v>-0.10667600000000001</v>
      </c>
      <c r="AZ28" s="216">
        <v>-7.1457000000000007E-2</v>
      </c>
      <c r="BA28" s="216">
        <v>2.7079999999999999E-3</v>
      </c>
      <c r="BB28" s="216">
        <v>-6.3018000000000005E-2</v>
      </c>
      <c r="BC28" s="216">
        <v>3.6721999999999998E-2</v>
      </c>
      <c r="BD28" s="216">
        <v>4.7322999999999997E-2</v>
      </c>
      <c r="BE28" s="216">
        <v>-2.6199E-2</v>
      </c>
      <c r="BF28" s="216">
        <v>-2.0858000000000002E-2</v>
      </c>
      <c r="BG28" s="216">
        <v>-9.7319000000000003E-2</v>
      </c>
      <c r="BH28" s="216">
        <v>-7.1004608294999993E-2</v>
      </c>
      <c r="BI28" s="216">
        <v>-6.0408832006000002E-2</v>
      </c>
      <c r="BJ28" s="327">
        <v>-9.9502400000000005E-2</v>
      </c>
      <c r="BK28" s="327">
        <v>-2.8952100000000001E-2</v>
      </c>
      <c r="BL28" s="327">
        <v>-2.5378100000000001E-2</v>
      </c>
      <c r="BM28" s="327">
        <v>-4.0355599999999998E-2</v>
      </c>
      <c r="BN28" s="327">
        <v>-4.11645E-2</v>
      </c>
      <c r="BO28" s="327">
        <v>-5.6126299999999997E-2</v>
      </c>
      <c r="BP28" s="327">
        <v>-6.4287200000000003E-2</v>
      </c>
      <c r="BQ28" s="327">
        <v>-4.0287499999999997E-2</v>
      </c>
      <c r="BR28" s="327">
        <v>-1.7326000000000001E-2</v>
      </c>
      <c r="BS28" s="327">
        <v>2.2393099999999999E-2</v>
      </c>
      <c r="BT28" s="327">
        <v>1.4494699999999999E-2</v>
      </c>
      <c r="BU28" s="327">
        <v>-4.8542500000000002E-2</v>
      </c>
      <c r="BV28" s="327">
        <v>-6.5297800000000003E-2</v>
      </c>
    </row>
    <row r="29" spans="1:74" ht="11.1" customHeight="1" x14ac:dyDescent="0.2">
      <c r="A29" s="61" t="s">
        <v>189</v>
      </c>
      <c r="B29" s="175" t="s">
        <v>183</v>
      </c>
      <c r="C29" s="216">
        <v>-0.39789000000000002</v>
      </c>
      <c r="D29" s="216">
        <v>-0.46049299999999999</v>
      </c>
      <c r="E29" s="216">
        <v>-0.461206</v>
      </c>
      <c r="F29" s="216">
        <v>-0.68250100000000002</v>
      </c>
      <c r="G29" s="216">
        <v>-0.55823800000000001</v>
      </c>
      <c r="H29" s="216">
        <v>-0.598576</v>
      </c>
      <c r="I29" s="216">
        <v>-0.79346000000000005</v>
      </c>
      <c r="J29" s="216">
        <v>-0.68726699999999996</v>
      </c>
      <c r="K29" s="216">
        <v>-0.75165400000000004</v>
      </c>
      <c r="L29" s="216">
        <v>-0.93863200000000002</v>
      </c>
      <c r="M29" s="216">
        <v>-0.80469299999999999</v>
      </c>
      <c r="N29" s="216">
        <v>-0.95350400000000002</v>
      </c>
      <c r="O29" s="216">
        <v>-0.71566099999999999</v>
      </c>
      <c r="P29" s="216">
        <v>-0.78459599999999996</v>
      </c>
      <c r="Q29" s="216">
        <v>-0.77438300000000004</v>
      </c>
      <c r="R29" s="216">
        <v>-0.98029900000000003</v>
      </c>
      <c r="S29" s="216">
        <v>-0.93951799999999996</v>
      </c>
      <c r="T29" s="216">
        <v>-0.99919899999999995</v>
      </c>
      <c r="U29" s="216">
        <v>-0.92926900000000001</v>
      </c>
      <c r="V29" s="216">
        <v>-0.86750899999999997</v>
      </c>
      <c r="W29" s="216">
        <v>-0.91755799999999998</v>
      </c>
      <c r="X29" s="216">
        <v>-0.95965299999999998</v>
      </c>
      <c r="Y29" s="216">
        <v>-0.87261299999999997</v>
      </c>
      <c r="Z29" s="216">
        <v>-0.83368900000000001</v>
      </c>
      <c r="AA29" s="216">
        <v>-0.56065600000000004</v>
      </c>
      <c r="AB29" s="216">
        <v>-0.65943200000000002</v>
      </c>
      <c r="AC29" s="216">
        <v>-0.66182700000000005</v>
      </c>
      <c r="AD29" s="216">
        <v>-0.60541599999999995</v>
      </c>
      <c r="AE29" s="216">
        <v>-0.95522200000000002</v>
      </c>
      <c r="AF29" s="216">
        <v>-1.1718059999999999</v>
      </c>
      <c r="AG29" s="216">
        <v>-1.243611</v>
      </c>
      <c r="AH29" s="216">
        <v>-1.185028</v>
      </c>
      <c r="AI29" s="216">
        <v>-1.2194039999999999</v>
      </c>
      <c r="AJ29" s="216">
        <v>-1.2250749999999999</v>
      </c>
      <c r="AK29" s="216">
        <v>-1.123059</v>
      </c>
      <c r="AL29" s="216">
        <v>-1.115955</v>
      </c>
      <c r="AM29" s="216">
        <v>-0.78434400000000004</v>
      </c>
      <c r="AN29" s="216">
        <v>-0.51559999999999995</v>
      </c>
      <c r="AO29" s="216">
        <v>-0.68960900000000003</v>
      </c>
      <c r="AP29" s="216">
        <v>-0.98100299999999996</v>
      </c>
      <c r="AQ29" s="216">
        <v>-0.96360199999999996</v>
      </c>
      <c r="AR29" s="216">
        <v>-1.049671</v>
      </c>
      <c r="AS29" s="216">
        <v>-1.0783370000000001</v>
      </c>
      <c r="AT29" s="216">
        <v>-1.1483110000000001</v>
      </c>
      <c r="AU29" s="216">
        <v>-0.97137099999999998</v>
      </c>
      <c r="AV29" s="216">
        <v>-0.80890499999999999</v>
      </c>
      <c r="AW29" s="216">
        <v>-0.964592</v>
      </c>
      <c r="AX29" s="216">
        <v>-0.89429099999999995</v>
      </c>
      <c r="AY29" s="216">
        <v>-0.73487999999999998</v>
      </c>
      <c r="AZ29" s="216">
        <v>-0.566164</v>
      </c>
      <c r="BA29" s="216">
        <v>-0.69766600000000001</v>
      </c>
      <c r="BB29" s="216">
        <v>-1.0004280000000001</v>
      </c>
      <c r="BC29" s="216">
        <v>-1.0831710000000001</v>
      </c>
      <c r="BD29" s="216">
        <v>-1.068746</v>
      </c>
      <c r="BE29" s="216">
        <v>-1.189381</v>
      </c>
      <c r="BF29" s="216">
        <v>-0.96542300000000003</v>
      </c>
      <c r="BG29" s="216">
        <v>-1.216602</v>
      </c>
      <c r="BH29" s="216">
        <v>-1.1252718894</v>
      </c>
      <c r="BI29" s="216">
        <v>-1.0687580008999999</v>
      </c>
      <c r="BJ29" s="327">
        <v>-0.96225539999999998</v>
      </c>
      <c r="BK29" s="327">
        <v>-0.65834429999999999</v>
      </c>
      <c r="BL29" s="327">
        <v>-0.73578679999999996</v>
      </c>
      <c r="BM29" s="327">
        <v>-0.86756469999999997</v>
      </c>
      <c r="BN29" s="327">
        <v>-0.92385779999999995</v>
      </c>
      <c r="BO29" s="327">
        <v>-0.96693320000000005</v>
      </c>
      <c r="BP29" s="327">
        <v>-0.96452930000000003</v>
      </c>
      <c r="BQ29" s="327">
        <v>-1.01681</v>
      </c>
      <c r="BR29" s="327">
        <v>-1.1041529999999999</v>
      </c>
      <c r="BS29" s="327">
        <v>-1.0843940000000001</v>
      </c>
      <c r="BT29" s="327">
        <v>-1.0079670000000001</v>
      </c>
      <c r="BU29" s="327">
        <v>-1.1096999999999999</v>
      </c>
      <c r="BV29" s="327">
        <v>-1.0852349999999999</v>
      </c>
    </row>
    <row r="30" spans="1:74" ht="11.1" customHeight="1" x14ac:dyDescent="0.2">
      <c r="A30" s="61" t="s">
        <v>190</v>
      </c>
      <c r="B30" s="175" t="s">
        <v>185</v>
      </c>
      <c r="C30" s="216">
        <v>-3.2057000000000002E-2</v>
      </c>
      <c r="D30" s="216">
        <v>-0.10942</v>
      </c>
      <c r="E30" s="216">
        <v>1.3594999999999999E-2</v>
      </c>
      <c r="F30" s="216">
        <v>1.5344E-2</v>
      </c>
      <c r="G30" s="216">
        <v>-0.14602699999999999</v>
      </c>
      <c r="H30" s="216">
        <v>-6.3514000000000001E-2</v>
      </c>
      <c r="I30" s="216">
        <v>-0.22540299999999999</v>
      </c>
      <c r="J30" s="216">
        <v>-0.22833700000000001</v>
      </c>
      <c r="K30" s="216">
        <v>-0.16969500000000001</v>
      </c>
      <c r="L30" s="216">
        <v>-5.3350000000000002E-2</v>
      </c>
      <c r="M30" s="216">
        <v>-1.7441999999999999E-2</v>
      </c>
      <c r="N30" s="216">
        <v>-0.13197999999999999</v>
      </c>
      <c r="O30" s="216">
        <v>-5.5254999999999999E-2</v>
      </c>
      <c r="P30" s="216">
        <v>-8.4528000000000006E-2</v>
      </c>
      <c r="Q30" s="216">
        <v>-0.14416799999999999</v>
      </c>
      <c r="R30" s="216">
        <v>-0.16911699999999999</v>
      </c>
      <c r="S30" s="216">
        <v>-0.24274200000000001</v>
      </c>
      <c r="T30" s="216">
        <v>-4.3923999999999998E-2</v>
      </c>
      <c r="U30" s="216">
        <v>-6.1351000000000003E-2</v>
      </c>
      <c r="V30" s="216">
        <v>-0.15021100000000001</v>
      </c>
      <c r="W30" s="216">
        <v>-8.6296999999999999E-2</v>
      </c>
      <c r="X30" s="216">
        <v>-0.108128</v>
      </c>
      <c r="Y30" s="216">
        <v>-0.14735699999999999</v>
      </c>
      <c r="Z30" s="216">
        <v>-0.29115099999999999</v>
      </c>
      <c r="AA30" s="216">
        <v>-3.6120000000000002E-3</v>
      </c>
      <c r="AB30" s="216">
        <v>-0.119379</v>
      </c>
      <c r="AC30" s="216">
        <v>-0.161467</v>
      </c>
      <c r="AD30" s="216">
        <v>-0.12524099999999999</v>
      </c>
      <c r="AE30" s="216">
        <v>-0.28809499999999999</v>
      </c>
      <c r="AF30" s="216">
        <v>-0.22936300000000001</v>
      </c>
      <c r="AG30" s="216">
        <v>-0.110277</v>
      </c>
      <c r="AH30" s="216">
        <v>-9.0209999999999999E-2</v>
      </c>
      <c r="AI30" s="216">
        <v>-5.2153999999999999E-2</v>
      </c>
      <c r="AJ30" s="216">
        <v>-0.12917999999999999</v>
      </c>
      <c r="AK30" s="216">
        <v>-0.125223</v>
      </c>
      <c r="AL30" s="216">
        <v>-0.20674699999999999</v>
      </c>
      <c r="AM30" s="216">
        <v>-0.19278999999999999</v>
      </c>
      <c r="AN30" s="216">
        <v>-0.20802899999999999</v>
      </c>
      <c r="AO30" s="216">
        <v>-0.290441</v>
      </c>
      <c r="AP30" s="216">
        <v>-0.143928</v>
      </c>
      <c r="AQ30" s="216">
        <v>-0.153003</v>
      </c>
      <c r="AR30" s="216">
        <v>-0.25602000000000003</v>
      </c>
      <c r="AS30" s="216">
        <v>-0.179674</v>
      </c>
      <c r="AT30" s="216">
        <v>-0.162523</v>
      </c>
      <c r="AU30" s="216">
        <v>-0.162272</v>
      </c>
      <c r="AV30" s="216">
        <v>-0.16389999999999999</v>
      </c>
      <c r="AW30" s="216">
        <v>-0.13819000000000001</v>
      </c>
      <c r="AX30" s="216">
        <v>-0.234016</v>
      </c>
      <c r="AY30" s="216">
        <v>-8.5154999999999995E-2</v>
      </c>
      <c r="AZ30" s="216">
        <v>-0.13925199999999999</v>
      </c>
      <c r="BA30" s="216">
        <v>-0.16972599999999999</v>
      </c>
      <c r="BB30" s="216">
        <v>-0.28658899999999998</v>
      </c>
      <c r="BC30" s="216">
        <v>-0.140901</v>
      </c>
      <c r="BD30" s="216">
        <v>-0.214531</v>
      </c>
      <c r="BE30" s="216">
        <v>-0.157969</v>
      </c>
      <c r="BF30" s="216">
        <v>-0.12670100000000001</v>
      </c>
      <c r="BG30" s="216">
        <v>-5.3128000000000002E-2</v>
      </c>
      <c r="BH30" s="216">
        <v>-0.19253917051</v>
      </c>
      <c r="BI30" s="216">
        <v>-0.13656428747999999</v>
      </c>
      <c r="BJ30" s="327">
        <v>-0.24123790000000001</v>
      </c>
      <c r="BK30" s="327">
        <v>-0.19435649999999999</v>
      </c>
      <c r="BL30" s="327">
        <v>-0.25563979999999997</v>
      </c>
      <c r="BM30" s="327">
        <v>-0.25797520000000002</v>
      </c>
      <c r="BN30" s="327">
        <v>-0.2161603</v>
      </c>
      <c r="BO30" s="327">
        <v>-0.28744720000000001</v>
      </c>
      <c r="BP30" s="327">
        <v>-0.27993600000000002</v>
      </c>
      <c r="BQ30" s="327">
        <v>-0.26717350000000001</v>
      </c>
      <c r="BR30" s="327">
        <v>-0.25838220000000001</v>
      </c>
      <c r="BS30" s="327">
        <v>-0.2318549</v>
      </c>
      <c r="BT30" s="327">
        <v>-0.17946200000000001</v>
      </c>
      <c r="BU30" s="327">
        <v>-0.2102028</v>
      </c>
      <c r="BV30" s="327">
        <v>-0.25963580000000003</v>
      </c>
    </row>
    <row r="31" spans="1:74" ht="11.1" customHeight="1" x14ac:dyDescent="0.2">
      <c r="A31" s="61" t="s">
        <v>197</v>
      </c>
      <c r="B31" s="646" t="s">
        <v>1254</v>
      </c>
      <c r="C31" s="216">
        <v>-0.32124999999999998</v>
      </c>
      <c r="D31" s="216">
        <v>-0.415433</v>
      </c>
      <c r="E31" s="216">
        <v>-0.43059599999999998</v>
      </c>
      <c r="F31" s="216">
        <v>-0.33910400000000002</v>
      </c>
      <c r="G31" s="216">
        <v>-0.37525399999999998</v>
      </c>
      <c r="H31" s="216">
        <v>-0.436083</v>
      </c>
      <c r="I31" s="216">
        <v>-0.37558200000000003</v>
      </c>
      <c r="J31" s="216">
        <v>-0.43425000000000002</v>
      </c>
      <c r="K31" s="216">
        <v>-0.51571800000000001</v>
      </c>
      <c r="L31" s="216">
        <v>-0.48020800000000002</v>
      </c>
      <c r="M31" s="216">
        <v>-0.42097499999999999</v>
      </c>
      <c r="N31" s="216">
        <v>-0.66974800000000001</v>
      </c>
      <c r="O31" s="216">
        <v>-0.35674800000000001</v>
      </c>
      <c r="P31" s="216">
        <v>-0.493979</v>
      </c>
      <c r="Q31" s="216">
        <v>-0.54444499999999996</v>
      </c>
      <c r="R31" s="216">
        <v>-0.54872600000000005</v>
      </c>
      <c r="S31" s="216">
        <v>-0.48368699999999998</v>
      </c>
      <c r="T31" s="216">
        <v>-0.51135600000000003</v>
      </c>
      <c r="U31" s="216">
        <v>-0.56138600000000005</v>
      </c>
      <c r="V31" s="216">
        <v>-0.45619799999999999</v>
      </c>
      <c r="W31" s="216">
        <v>-0.50302999999999998</v>
      </c>
      <c r="X31" s="216">
        <v>-0.534999</v>
      </c>
      <c r="Y31" s="216">
        <v>-0.499917</v>
      </c>
      <c r="Z31" s="216">
        <v>-0.60217200000000004</v>
      </c>
      <c r="AA31" s="216">
        <v>-0.44155499999999998</v>
      </c>
      <c r="AB31" s="216">
        <v>-0.510324</v>
      </c>
      <c r="AC31" s="216">
        <v>-0.45750800000000003</v>
      </c>
      <c r="AD31" s="216">
        <v>-0.54914799999999997</v>
      </c>
      <c r="AE31" s="216">
        <v>-0.47328199999999998</v>
      </c>
      <c r="AF31" s="216">
        <v>-0.49973899999999999</v>
      </c>
      <c r="AG31" s="216">
        <v>-0.56082799999999999</v>
      </c>
      <c r="AH31" s="216">
        <v>-0.52950600000000003</v>
      </c>
      <c r="AI31" s="216">
        <v>-0.49703399999999998</v>
      </c>
      <c r="AJ31" s="216">
        <v>-0.57023599999999997</v>
      </c>
      <c r="AK31" s="216">
        <v>-0.46144600000000002</v>
      </c>
      <c r="AL31" s="216">
        <v>-0.61216899999999996</v>
      </c>
      <c r="AM31" s="216">
        <v>-0.44898100000000002</v>
      </c>
      <c r="AN31" s="216">
        <v>-0.52486999999999995</v>
      </c>
      <c r="AO31" s="216">
        <v>-0.68539300000000003</v>
      </c>
      <c r="AP31" s="216">
        <v>-0.574631</v>
      </c>
      <c r="AQ31" s="216">
        <v>-0.47755700000000001</v>
      </c>
      <c r="AR31" s="216">
        <v>-0.50660000000000005</v>
      </c>
      <c r="AS31" s="216">
        <v>-0.50231999999999999</v>
      </c>
      <c r="AT31" s="216">
        <v>-0.54984200000000005</v>
      </c>
      <c r="AU31" s="216">
        <v>-0.45958300000000002</v>
      </c>
      <c r="AV31" s="216">
        <v>-0.50228399999999995</v>
      </c>
      <c r="AW31" s="216">
        <v>-0.45525500000000002</v>
      </c>
      <c r="AX31" s="216">
        <v>-0.62553800000000004</v>
      </c>
      <c r="AY31" s="216">
        <v>-0.44305699999999998</v>
      </c>
      <c r="AZ31" s="216">
        <v>-0.59879800000000005</v>
      </c>
      <c r="BA31" s="216">
        <v>-0.45473599999999997</v>
      </c>
      <c r="BB31" s="216">
        <v>-0.49401</v>
      </c>
      <c r="BC31" s="216">
        <v>-0.44664100000000001</v>
      </c>
      <c r="BD31" s="216">
        <v>-0.42508200000000002</v>
      </c>
      <c r="BE31" s="216">
        <v>-0.49137399999999998</v>
      </c>
      <c r="BF31" s="216">
        <v>-0.45808300000000002</v>
      </c>
      <c r="BG31" s="216">
        <v>-0.55653600000000003</v>
      </c>
      <c r="BH31" s="216">
        <v>-0.50190659999999998</v>
      </c>
      <c r="BI31" s="216">
        <v>-0.59714999999999996</v>
      </c>
      <c r="BJ31" s="327">
        <v>-0.72555930000000002</v>
      </c>
      <c r="BK31" s="327">
        <v>-0.49435780000000001</v>
      </c>
      <c r="BL31" s="327">
        <v>-0.55738690000000002</v>
      </c>
      <c r="BM31" s="327">
        <v>-0.55714620000000004</v>
      </c>
      <c r="BN31" s="327">
        <v>-0.50445110000000004</v>
      </c>
      <c r="BO31" s="327">
        <v>-0.48479749999999999</v>
      </c>
      <c r="BP31" s="327">
        <v>-0.54337380000000002</v>
      </c>
      <c r="BQ31" s="327">
        <v>-0.53406039999999999</v>
      </c>
      <c r="BR31" s="327">
        <v>-0.58346010000000004</v>
      </c>
      <c r="BS31" s="327">
        <v>-0.54233810000000005</v>
      </c>
      <c r="BT31" s="327">
        <v>-0.48242020000000002</v>
      </c>
      <c r="BU31" s="327">
        <v>-0.60119259999999997</v>
      </c>
      <c r="BV31" s="327">
        <v>-0.71269550000000004</v>
      </c>
    </row>
    <row r="32" spans="1:74" ht="11.1" customHeight="1" x14ac:dyDescent="0.2">
      <c r="A32" s="61" t="s">
        <v>976</v>
      </c>
      <c r="B32" s="175" t="s">
        <v>134</v>
      </c>
      <c r="C32" s="216">
        <v>-0.11925035484</v>
      </c>
      <c r="D32" s="216">
        <v>1.1551878571</v>
      </c>
      <c r="E32" s="216">
        <v>0.51809283871</v>
      </c>
      <c r="F32" s="216">
        <v>0.10555406667</v>
      </c>
      <c r="G32" s="216">
        <v>-0.82542896773999996</v>
      </c>
      <c r="H32" s="216">
        <v>-0.47904273333000003</v>
      </c>
      <c r="I32" s="216">
        <v>-0.80290335483999997</v>
      </c>
      <c r="J32" s="216">
        <v>-4.4258419355000002E-2</v>
      </c>
      <c r="K32" s="216">
        <v>-7.7527799999999994E-2</v>
      </c>
      <c r="L32" s="216">
        <v>0.58966658064999999</v>
      </c>
      <c r="M32" s="216">
        <v>-2.6196133332999999E-2</v>
      </c>
      <c r="N32" s="216">
        <v>0.44661383870999999</v>
      </c>
      <c r="O32" s="216">
        <v>-0.31341241935000003</v>
      </c>
      <c r="P32" s="216">
        <v>0.35168031034000002</v>
      </c>
      <c r="Q32" s="216">
        <v>0.27855587097000001</v>
      </c>
      <c r="R32" s="216">
        <v>0.28879483333</v>
      </c>
      <c r="S32" s="216">
        <v>-0.20194361290000001</v>
      </c>
      <c r="T32" s="216">
        <v>-0.47676806666999999</v>
      </c>
      <c r="U32" s="216">
        <v>-0.58489351612999996</v>
      </c>
      <c r="V32" s="216">
        <v>7.0681870967999993E-2</v>
      </c>
      <c r="W32" s="216">
        <v>-0.41340193333000003</v>
      </c>
      <c r="X32" s="216">
        <v>0.50867029032</v>
      </c>
      <c r="Y32" s="216">
        <v>9.2098833332999994E-2</v>
      </c>
      <c r="Z32" s="216">
        <v>-0.35369632258</v>
      </c>
      <c r="AA32" s="216">
        <v>0.30337051612999999</v>
      </c>
      <c r="AB32" s="216">
        <v>1.0225021429000001</v>
      </c>
      <c r="AC32" s="216">
        <v>0.16345012903</v>
      </c>
      <c r="AD32" s="216">
        <v>-0.38123736667000002</v>
      </c>
      <c r="AE32" s="216">
        <v>-0.43244274193999999</v>
      </c>
      <c r="AF32" s="216">
        <v>-0.55847213333000001</v>
      </c>
      <c r="AG32" s="216">
        <v>-0.27093570968000003</v>
      </c>
      <c r="AH32" s="216">
        <v>-0.23191077419</v>
      </c>
      <c r="AI32" s="216">
        <v>-0.1096295</v>
      </c>
      <c r="AJ32" s="216">
        <v>1.0327148387</v>
      </c>
      <c r="AK32" s="216">
        <v>0.42000189999999998</v>
      </c>
      <c r="AL32" s="216">
        <v>0.36874403226000002</v>
      </c>
      <c r="AM32" s="216">
        <v>0.72914190323000005</v>
      </c>
      <c r="AN32" s="216">
        <v>0.26874439286000001</v>
      </c>
      <c r="AO32" s="216">
        <v>5.8299322580999999E-2</v>
      </c>
      <c r="AP32" s="216">
        <v>-0.65855580000000002</v>
      </c>
      <c r="AQ32" s="216">
        <v>-1.0200984516</v>
      </c>
      <c r="AR32" s="216">
        <v>-0.47807983332999998</v>
      </c>
      <c r="AS32" s="216">
        <v>-0.60652083870999995</v>
      </c>
      <c r="AT32" s="216">
        <v>-0.40900348387000002</v>
      </c>
      <c r="AU32" s="216">
        <v>-0.3940574</v>
      </c>
      <c r="AV32" s="216">
        <v>0.81996016129000004</v>
      </c>
      <c r="AW32" s="216">
        <v>-0.14722336666999999</v>
      </c>
      <c r="AX32" s="216">
        <v>-0.34791709676999999</v>
      </c>
      <c r="AY32" s="216">
        <v>0.43160609677</v>
      </c>
      <c r="AZ32" s="216">
        <v>0.82088596429000005</v>
      </c>
      <c r="BA32" s="216">
        <v>-0.12160370968000001</v>
      </c>
      <c r="BB32" s="216">
        <v>-0.61502196666999998</v>
      </c>
      <c r="BC32" s="216">
        <v>-0.81297722580999998</v>
      </c>
      <c r="BD32" s="216">
        <v>-0.71807469999999995</v>
      </c>
      <c r="BE32" s="216">
        <v>-0.32903235483999999</v>
      </c>
      <c r="BF32" s="216">
        <v>-0.65250670968000002</v>
      </c>
      <c r="BG32" s="216">
        <v>-0.23264546667</v>
      </c>
      <c r="BH32" s="216">
        <v>0.87268523676999998</v>
      </c>
      <c r="BI32" s="216">
        <v>9.4378236024000005E-4</v>
      </c>
      <c r="BJ32" s="327">
        <v>0.24197399999999999</v>
      </c>
      <c r="BK32" s="327">
        <v>1.12391E-2</v>
      </c>
      <c r="BL32" s="327">
        <v>0.64554230000000001</v>
      </c>
      <c r="BM32" s="327">
        <v>0.27941270000000001</v>
      </c>
      <c r="BN32" s="327">
        <v>-0.2080304</v>
      </c>
      <c r="BO32" s="327">
        <v>-0.56055489999999997</v>
      </c>
      <c r="BP32" s="327">
        <v>-0.36874790000000002</v>
      </c>
      <c r="BQ32" s="327">
        <v>-0.5178604</v>
      </c>
      <c r="BR32" s="327">
        <v>-9.6489500000000006E-2</v>
      </c>
      <c r="BS32" s="327">
        <v>-0.1200923</v>
      </c>
      <c r="BT32" s="327">
        <v>0.72598110000000005</v>
      </c>
      <c r="BU32" s="327">
        <v>0.2902016</v>
      </c>
      <c r="BV32" s="327">
        <v>0.28568569999999999</v>
      </c>
    </row>
    <row r="33" spans="1:74" s="64" customFormat="1" ht="11.1" customHeight="1" x14ac:dyDescent="0.2">
      <c r="A33" s="61" t="s">
        <v>981</v>
      </c>
      <c r="B33" s="175" t="s">
        <v>556</v>
      </c>
      <c r="C33" s="216">
        <v>18.901065934999998</v>
      </c>
      <c r="D33" s="216">
        <v>18.808723000000001</v>
      </c>
      <c r="E33" s="216">
        <v>19.234110129000001</v>
      </c>
      <c r="F33" s="216">
        <v>18.588232067</v>
      </c>
      <c r="G33" s="216">
        <v>18.420013129000001</v>
      </c>
      <c r="H33" s="216">
        <v>19.181593932999998</v>
      </c>
      <c r="I33" s="216">
        <v>18.705387515999998</v>
      </c>
      <c r="J33" s="216">
        <v>19.348890097000002</v>
      </c>
      <c r="K33" s="216">
        <v>18.847668533</v>
      </c>
      <c r="L33" s="216">
        <v>18.796384452000002</v>
      </c>
      <c r="M33" s="216">
        <v>19.018983200000001</v>
      </c>
      <c r="N33" s="216">
        <v>18.721360000000001</v>
      </c>
      <c r="O33" s="216">
        <v>18.303739742000001</v>
      </c>
      <c r="P33" s="216">
        <v>18.643490448000001</v>
      </c>
      <c r="Q33" s="216">
        <v>18.163894355</v>
      </c>
      <c r="R33" s="216">
        <v>18.210787499999999</v>
      </c>
      <c r="S33" s="216">
        <v>18.589160934999999</v>
      </c>
      <c r="T33" s="216">
        <v>18.857235599999999</v>
      </c>
      <c r="U33" s="216">
        <v>18.515473934999999</v>
      </c>
      <c r="V33" s="216">
        <v>19.155726870999999</v>
      </c>
      <c r="W33" s="216">
        <v>18.091847399999999</v>
      </c>
      <c r="X33" s="216">
        <v>18.705190452</v>
      </c>
      <c r="Y33" s="216">
        <v>18.527892832999999</v>
      </c>
      <c r="Z33" s="216">
        <v>18.120290774000001</v>
      </c>
      <c r="AA33" s="216">
        <v>18.749481903</v>
      </c>
      <c r="AB33" s="216">
        <v>18.643447857000002</v>
      </c>
      <c r="AC33" s="216">
        <v>18.530885225999999</v>
      </c>
      <c r="AD33" s="216">
        <v>18.584192967</v>
      </c>
      <c r="AE33" s="216">
        <v>18.779283484</v>
      </c>
      <c r="AF33" s="216">
        <v>18.806021532999999</v>
      </c>
      <c r="AG33" s="216">
        <v>19.257531097000001</v>
      </c>
      <c r="AH33" s="216">
        <v>19.124727774</v>
      </c>
      <c r="AI33" s="216">
        <v>19.252034500000001</v>
      </c>
      <c r="AJ33" s="216">
        <v>19.312049968</v>
      </c>
      <c r="AK33" s="216">
        <v>19.490920233000001</v>
      </c>
      <c r="AL33" s="216">
        <v>18.982941547999999</v>
      </c>
      <c r="AM33" s="216">
        <v>19.102295032000001</v>
      </c>
      <c r="AN33" s="216">
        <v>18.908343536</v>
      </c>
      <c r="AO33" s="216">
        <v>18.464253839000001</v>
      </c>
      <c r="AP33" s="216">
        <v>18.8486972</v>
      </c>
      <c r="AQ33" s="216">
        <v>18.585343096999999</v>
      </c>
      <c r="AR33" s="216">
        <v>18.889858167</v>
      </c>
      <c r="AS33" s="216">
        <v>19.283435548</v>
      </c>
      <c r="AT33" s="216">
        <v>19.399764548</v>
      </c>
      <c r="AU33" s="216">
        <v>19.2465856</v>
      </c>
      <c r="AV33" s="216">
        <v>19.691033935</v>
      </c>
      <c r="AW33" s="216">
        <v>19.370472967000001</v>
      </c>
      <c r="AX33" s="216">
        <v>19.457416128999999</v>
      </c>
      <c r="AY33" s="216">
        <v>19.339453257999999</v>
      </c>
      <c r="AZ33" s="216">
        <v>19.396378536</v>
      </c>
      <c r="BA33" s="216">
        <v>19.238142967999998</v>
      </c>
      <c r="BB33" s="216">
        <v>19.037147033</v>
      </c>
      <c r="BC33" s="216">
        <v>19.116621773999999</v>
      </c>
      <c r="BD33" s="216">
        <v>19.591012632999998</v>
      </c>
      <c r="BE33" s="216">
        <v>19.979286483999999</v>
      </c>
      <c r="BF33" s="216">
        <v>19.814246935</v>
      </c>
      <c r="BG33" s="216">
        <v>19.224762866999999</v>
      </c>
      <c r="BH33" s="216">
        <v>19.230136851000001</v>
      </c>
      <c r="BI33" s="216">
        <v>19.306029697</v>
      </c>
      <c r="BJ33" s="327">
        <v>19.56859</v>
      </c>
      <c r="BK33" s="327">
        <v>19.385529999999999</v>
      </c>
      <c r="BL33" s="327">
        <v>19.17135</v>
      </c>
      <c r="BM33" s="327">
        <v>19.292390000000001</v>
      </c>
      <c r="BN33" s="327">
        <v>19.28059</v>
      </c>
      <c r="BO33" s="327">
        <v>19.346450000000001</v>
      </c>
      <c r="BP33" s="327">
        <v>19.688040000000001</v>
      </c>
      <c r="BQ33" s="327">
        <v>19.712219999999999</v>
      </c>
      <c r="BR33" s="327">
        <v>19.99624</v>
      </c>
      <c r="BS33" s="327">
        <v>19.658829999999998</v>
      </c>
      <c r="BT33" s="327">
        <v>19.754719999999999</v>
      </c>
      <c r="BU33" s="327">
        <v>19.615600000000001</v>
      </c>
      <c r="BV33" s="327">
        <v>19.753959999999999</v>
      </c>
    </row>
    <row r="34" spans="1:74" s="64" customFormat="1" ht="11.1" customHeight="1" x14ac:dyDescent="0.2">
      <c r="A34" s="61"/>
      <c r="B34" s="44"/>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2"/>
      <c r="AZ34" s="62"/>
      <c r="BA34" s="62"/>
      <c r="BB34" s="62"/>
      <c r="BC34" s="62"/>
      <c r="BD34" s="62"/>
      <c r="BE34" s="62"/>
      <c r="BF34" s="62"/>
      <c r="BG34" s="62"/>
      <c r="BH34" s="62"/>
      <c r="BI34" s="62"/>
      <c r="BJ34" s="330"/>
      <c r="BK34" s="330"/>
      <c r="BL34" s="330"/>
      <c r="BM34" s="330"/>
      <c r="BN34" s="330"/>
      <c r="BO34" s="330"/>
      <c r="BP34" s="330"/>
      <c r="BQ34" s="330"/>
      <c r="BR34" s="330"/>
      <c r="BS34" s="330"/>
      <c r="BT34" s="330"/>
      <c r="BU34" s="330"/>
      <c r="BV34" s="330"/>
    </row>
    <row r="35" spans="1:74" ht="11.1" customHeight="1" x14ac:dyDescent="0.2">
      <c r="A35" s="57"/>
      <c r="B35" s="65" t="s">
        <v>1006</v>
      </c>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62"/>
      <c r="BB35" s="62"/>
      <c r="BC35" s="62"/>
      <c r="BD35" s="62"/>
      <c r="BE35" s="62"/>
      <c r="BF35" s="62"/>
      <c r="BG35" s="62"/>
      <c r="BH35" s="62"/>
      <c r="BI35" s="62"/>
      <c r="BJ35" s="330"/>
      <c r="BK35" s="330"/>
      <c r="BL35" s="330"/>
      <c r="BM35" s="330"/>
      <c r="BN35" s="330"/>
      <c r="BO35" s="330"/>
      <c r="BP35" s="330"/>
      <c r="BQ35" s="330"/>
      <c r="BR35" s="330"/>
      <c r="BS35" s="330"/>
      <c r="BT35" s="330"/>
      <c r="BU35" s="330"/>
      <c r="BV35" s="330"/>
    </row>
    <row r="36" spans="1:74" ht="11.1" customHeight="1" x14ac:dyDescent="0.2">
      <c r="A36" s="639" t="s">
        <v>1249</v>
      </c>
      <c r="B36" s="646" t="s">
        <v>1252</v>
      </c>
      <c r="C36" s="216">
        <v>2.58284</v>
      </c>
      <c r="D36" s="216">
        <v>2.5414789999999998</v>
      </c>
      <c r="E36" s="216">
        <v>2.3405260000000001</v>
      </c>
      <c r="F36" s="216">
        <v>2.0293670000000001</v>
      </c>
      <c r="G36" s="216">
        <v>2.024975</v>
      </c>
      <c r="H36" s="216">
        <v>1.990796</v>
      </c>
      <c r="I36" s="216">
        <v>1.9712289999999999</v>
      </c>
      <c r="J36" s="216">
        <v>2.0847020000000001</v>
      </c>
      <c r="K36" s="216">
        <v>2.0719259999999999</v>
      </c>
      <c r="L36" s="216">
        <v>2.2376529999999999</v>
      </c>
      <c r="M36" s="216">
        <v>2.4163359999999998</v>
      </c>
      <c r="N36" s="216">
        <v>2.5654219999999999</v>
      </c>
      <c r="O36" s="216">
        <v>2.5947100000000001</v>
      </c>
      <c r="P36" s="216">
        <v>2.4661</v>
      </c>
      <c r="Q36" s="216">
        <v>2.2349860000000001</v>
      </c>
      <c r="R36" s="216">
        <v>2.1471149999999999</v>
      </c>
      <c r="S36" s="216">
        <v>2.1553529999999999</v>
      </c>
      <c r="T36" s="216">
        <v>2.0537830000000001</v>
      </c>
      <c r="U36" s="216">
        <v>2.1293419999999998</v>
      </c>
      <c r="V36" s="216">
        <v>2.2114479999999999</v>
      </c>
      <c r="W36" s="216">
        <v>2.163999</v>
      </c>
      <c r="X36" s="216">
        <v>2.4323450000000002</v>
      </c>
      <c r="Y36" s="216">
        <v>2.430866</v>
      </c>
      <c r="Z36" s="216">
        <v>2.5891950000000001</v>
      </c>
      <c r="AA36" s="216">
        <v>2.7892960000000002</v>
      </c>
      <c r="AB36" s="216">
        <v>2.7567689999999998</v>
      </c>
      <c r="AC36" s="216">
        <v>2.5601560000000001</v>
      </c>
      <c r="AD36" s="216">
        <v>2.3294999999999999</v>
      </c>
      <c r="AE36" s="216">
        <v>2.1587329999999998</v>
      </c>
      <c r="AF36" s="216">
        <v>2.1645289999999999</v>
      </c>
      <c r="AG36" s="216">
        <v>2.2414849999999999</v>
      </c>
      <c r="AH36" s="216">
        <v>2.2231160000000001</v>
      </c>
      <c r="AI36" s="216">
        <v>2.4325679999999998</v>
      </c>
      <c r="AJ36" s="216">
        <v>2.5997270000000001</v>
      </c>
      <c r="AK36" s="216">
        <v>2.7993760000000001</v>
      </c>
      <c r="AL36" s="216">
        <v>2.9071609999999999</v>
      </c>
      <c r="AM36" s="216">
        <v>2.9860120000000001</v>
      </c>
      <c r="AN36" s="216">
        <v>2.6727889999999999</v>
      </c>
      <c r="AO36" s="216">
        <v>2.4283419999999998</v>
      </c>
      <c r="AP36" s="216">
        <v>2.2134749999999999</v>
      </c>
      <c r="AQ36" s="216">
        <v>1.9665980000000001</v>
      </c>
      <c r="AR36" s="216">
        <v>2.183351</v>
      </c>
      <c r="AS36" s="216">
        <v>2.1500020000000002</v>
      </c>
      <c r="AT36" s="216">
        <v>2.3806210000000001</v>
      </c>
      <c r="AU36" s="216">
        <v>2.417964</v>
      </c>
      <c r="AV36" s="216">
        <v>2.489938</v>
      </c>
      <c r="AW36" s="216">
        <v>2.7279779999999998</v>
      </c>
      <c r="AX36" s="216">
        <v>2.7722859999999998</v>
      </c>
      <c r="AY36" s="216">
        <v>2.82633</v>
      </c>
      <c r="AZ36" s="216">
        <v>2.840662</v>
      </c>
      <c r="BA36" s="216">
        <v>2.502008</v>
      </c>
      <c r="BB36" s="216">
        <v>2.3402189999999998</v>
      </c>
      <c r="BC36" s="216">
        <v>2.1713010000000001</v>
      </c>
      <c r="BD36" s="216">
        <v>2.3016679999999998</v>
      </c>
      <c r="BE36" s="216">
        <v>2.401996</v>
      </c>
      <c r="BF36" s="216">
        <v>2.3353890000000002</v>
      </c>
      <c r="BG36" s="216">
        <v>2.134728</v>
      </c>
      <c r="BH36" s="216">
        <v>2.3766597097000002</v>
      </c>
      <c r="BI36" s="216">
        <v>2.4743155333</v>
      </c>
      <c r="BJ36" s="327">
        <v>2.8233890000000001</v>
      </c>
      <c r="BK36" s="327">
        <v>2.9015409999999999</v>
      </c>
      <c r="BL36" s="327">
        <v>2.7407680000000001</v>
      </c>
      <c r="BM36" s="327">
        <v>2.559088</v>
      </c>
      <c r="BN36" s="327">
        <v>2.3842449999999999</v>
      </c>
      <c r="BO36" s="327">
        <v>2.276138</v>
      </c>
      <c r="BP36" s="327">
        <v>2.3404259999999999</v>
      </c>
      <c r="BQ36" s="327">
        <v>2.3344870000000002</v>
      </c>
      <c r="BR36" s="327">
        <v>2.4125679999999998</v>
      </c>
      <c r="BS36" s="327">
        <v>2.4391419999999999</v>
      </c>
      <c r="BT36" s="327">
        <v>2.6045729999999998</v>
      </c>
      <c r="BU36" s="327">
        <v>2.778292</v>
      </c>
      <c r="BV36" s="327">
        <v>2.9391409999999998</v>
      </c>
    </row>
    <row r="37" spans="1:74" ht="11.1" customHeight="1" x14ac:dyDescent="0.2">
      <c r="A37" s="639" t="s">
        <v>978</v>
      </c>
      <c r="B37" s="176" t="s">
        <v>557</v>
      </c>
      <c r="C37" s="216">
        <v>7.8548000000000007E-2</v>
      </c>
      <c r="D37" s="216">
        <v>-4.3820999999999999E-2</v>
      </c>
      <c r="E37" s="216">
        <v>0.153419</v>
      </c>
      <c r="F37" s="216">
        <v>4.1500000000000002E-2</v>
      </c>
      <c r="G37" s="216">
        <v>-0.10567699999999999</v>
      </c>
      <c r="H37" s="216">
        <v>-8.3932999999999994E-2</v>
      </c>
      <c r="I37" s="216">
        <v>5.0032E-2</v>
      </c>
      <c r="J37" s="216">
        <v>3.9482999999999997E-2</v>
      </c>
      <c r="K37" s="216">
        <v>5.4766000000000002E-2</v>
      </c>
      <c r="L37" s="216">
        <v>6.9350000000000002E-3</v>
      </c>
      <c r="M37" s="216">
        <v>9.6000000000000002E-2</v>
      </c>
      <c r="N37" s="216">
        <v>2.2806E-2</v>
      </c>
      <c r="O37" s="216">
        <v>-2.3515999999999999E-2</v>
      </c>
      <c r="P37" s="216">
        <v>0.102172</v>
      </c>
      <c r="Q37" s="216">
        <v>6.2579999999999997E-2</v>
      </c>
      <c r="R37" s="216">
        <v>-6.9532999999999998E-2</v>
      </c>
      <c r="S37" s="216">
        <v>-0.13683799999999999</v>
      </c>
      <c r="T37" s="216">
        <v>4.2700000000000002E-2</v>
      </c>
      <c r="U37" s="216">
        <v>-2.6450999999999999E-2</v>
      </c>
      <c r="V37" s="216">
        <v>-9.7409999999999997E-3</v>
      </c>
      <c r="W37" s="216">
        <v>-7.1733000000000005E-2</v>
      </c>
      <c r="X37" s="216">
        <v>0.14061199999999999</v>
      </c>
      <c r="Y37" s="216">
        <v>0.129166</v>
      </c>
      <c r="Z37" s="216">
        <v>0.200903</v>
      </c>
      <c r="AA37" s="216">
        <v>-8.0921000000000007E-2</v>
      </c>
      <c r="AB37" s="216">
        <v>5.3122000000000003E-2</v>
      </c>
      <c r="AC37" s="216">
        <v>-6.8472000000000005E-2</v>
      </c>
      <c r="AD37" s="216">
        <v>-5.4958E-2</v>
      </c>
      <c r="AE37" s="216">
        <v>4.5808000000000001E-2</v>
      </c>
      <c r="AF37" s="216">
        <v>-7.1923000000000001E-2</v>
      </c>
      <c r="AG37" s="216">
        <v>8.1498000000000001E-2</v>
      </c>
      <c r="AH37" s="216">
        <v>-0.117283</v>
      </c>
      <c r="AI37" s="216">
        <v>0.126058</v>
      </c>
      <c r="AJ37" s="216">
        <v>1.0564E-2</v>
      </c>
      <c r="AK37" s="216">
        <v>0.127189</v>
      </c>
      <c r="AL37" s="216">
        <v>5.1089000000000002E-2</v>
      </c>
      <c r="AM37" s="216">
        <v>-0.14405000000000001</v>
      </c>
      <c r="AN37" s="216">
        <v>-8.4199999999999998E-4</v>
      </c>
      <c r="AO37" s="216">
        <v>-5.7027000000000001E-2</v>
      </c>
      <c r="AP37" s="216">
        <v>4.0534000000000001E-2</v>
      </c>
      <c r="AQ37" s="216">
        <v>-1.9757E-2</v>
      </c>
      <c r="AR37" s="216">
        <v>-0.107904</v>
      </c>
      <c r="AS37" s="216">
        <v>-8.1864999999999993E-2</v>
      </c>
      <c r="AT37" s="216">
        <v>-6.8146999999999999E-2</v>
      </c>
      <c r="AU37" s="216">
        <v>5.3478999999999999E-2</v>
      </c>
      <c r="AV37" s="216">
        <v>1.8027999999999999E-2</v>
      </c>
      <c r="AW37" s="216">
        <v>6.8849999999999996E-3</v>
      </c>
      <c r="AX37" s="216">
        <v>-8.5934999999999997E-2</v>
      </c>
      <c r="AY37" s="216">
        <v>-8.0851999999999993E-2</v>
      </c>
      <c r="AZ37" s="216">
        <v>-1.348E-3</v>
      </c>
      <c r="BA37" s="216">
        <v>-6.1032000000000003E-2</v>
      </c>
      <c r="BB37" s="216">
        <v>-4.2064999999999998E-2</v>
      </c>
      <c r="BC37" s="216">
        <v>0.105418</v>
      </c>
      <c r="BD37" s="216">
        <v>8.6369000000000001E-2</v>
      </c>
      <c r="BE37" s="216">
        <v>5.5416E-2</v>
      </c>
      <c r="BF37" s="216">
        <v>-5.2975000000000001E-2</v>
      </c>
      <c r="BG37" s="216">
        <v>-8.9749999999999996E-2</v>
      </c>
      <c r="BH37" s="216">
        <v>-6.2709000000000003E-3</v>
      </c>
      <c r="BI37" s="216">
        <v>8.89292E-2</v>
      </c>
      <c r="BJ37" s="327">
        <v>5.2054099999999999E-2</v>
      </c>
      <c r="BK37" s="327">
        <v>-1.8586999999999999E-2</v>
      </c>
      <c r="BL37" s="327">
        <v>1.0892300000000001E-2</v>
      </c>
      <c r="BM37" s="327">
        <v>-6.1246599999999999E-4</v>
      </c>
      <c r="BN37" s="327">
        <v>1.24282E-2</v>
      </c>
      <c r="BO37" s="327">
        <v>3.37339E-3</v>
      </c>
      <c r="BP37" s="327">
        <v>-7.5187800000000001E-3</v>
      </c>
      <c r="BQ37" s="327">
        <v>2.38653E-3</v>
      </c>
      <c r="BR37" s="327">
        <v>1.11547E-2</v>
      </c>
      <c r="BS37" s="327">
        <v>2.4632999999999999E-2</v>
      </c>
      <c r="BT37" s="327">
        <v>1.6293999999999999E-2</v>
      </c>
      <c r="BU37" s="327">
        <v>2.15079E-2</v>
      </c>
      <c r="BV37" s="327">
        <v>2.8180299999999998E-2</v>
      </c>
    </row>
    <row r="38" spans="1:74" ht="11.1" customHeight="1" x14ac:dyDescent="0.2">
      <c r="A38" s="61" t="s">
        <v>673</v>
      </c>
      <c r="B38" s="646" t="s">
        <v>558</v>
      </c>
      <c r="C38" s="216">
        <v>8.3701519999999991</v>
      </c>
      <c r="D38" s="216">
        <v>8.6040369999999999</v>
      </c>
      <c r="E38" s="216">
        <v>8.7986369999999994</v>
      </c>
      <c r="F38" s="216">
        <v>8.7962579999999999</v>
      </c>
      <c r="G38" s="216">
        <v>8.8172610000000002</v>
      </c>
      <c r="H38" s="216">
        <v>9.0670420000000007</v>
      </c>
      <c r="I38" s="216">
        <v>9.0312280000000005</v>
      </c>
      <c r="J38" s="216">
        <v>8.9252939999999992</v>
      </c>
      <c r="K38" s="216">
        <v>8.7438850000000006</v>
      </c>
      <c r="L38" s="216">
        <v>8.6485810000000001</v>
      </c>
      <c r="M38" s="216">
        <v>8.5371260000000007</v>
      </c>
      <c r="N38" s="216">
        <v>8.6833799999999997</v>
      </c>
      <c r="O38" s="216">
        <v>8.1904059999999994</v>
      </c>
      <c r="P38" s="216">
        <v>8.5977720000000009</v>
      </c>
      <c r="Q38" s="216">
        <v>8.5820659999999993</v>
      </c>
      <c r="R38" s="216">
        <v>8.7405170000000005</v>
      </c>
      <c r="S38" s="216">
        <v>8.9791969999999992</v>
      </c>
      <c r="T38" s="216">
        <v>8.9955350000000003</v>
      </c>
      <c r="U38" s="216">
        <v>8.8102879999999999</v>
      </c>
      <c r="V38" s="216">
        <v>9.153829</v>
      </c>
      <c r="W38" s="216">
        <v>8.5608450000000005</v>
      </c>
      <c r="X38" s="216">
        <v>8.7007359999999991</v>
      </c>
      <c r="Y38" s="216">
        <v>8.4825859999999995</v>
      </c>
      <c r="Z38" s="216">
        <v>8.3888549999999995</v>
      </c>
      <c r="AA38" s="216">
        <v>8.331099</v>
      </c>
      <c r="AB38" s="216">
        <v>8.3953710000000008</v>
      </c>
      <c r="AC38" s="216">
        <v>8.640549</v>
      </c>
      <c r="AD38" s="216">
        <v>8.8553759999999997</v>
      </c>
      <c r="AE38" s="216">
        <v>9.0334240000000001</v>
      </c>
      <c r="AF38" s="216">
        <v>9.0775260000000006</v>
      </c>
      <c r="AG38" s="216">
        <v>9.1461330000000007</v>
      </c>
      <c r="AH38" s="216">
        <v>9.1242300000000007</v>
      </c>
      <c r="AI38" s="216">
        <v>8.9464500000000005</v>
      </c>
      <c r="AJ38" s="216">
        <v>8.9438849999999999</v>
      </c>
      <c r="AK38" s="216">
        <v>8.9228050000000003</v>
      </c>
      <c r="AL38" s="216">
        <v>8.6695039999999999</v>
      </c>
      <c r="AM38" s="216">
        <v>8.2734380000000005</v>
      </c>
      <c r="AN38" s="216">
        <v>8.6467189999999992</v>
      </c>
      <c r="AO38" s="216">
        <v>8.6966649999999994</v>
      </c>
      <c r="AP38" s="216">
        <v>8.9551320000000008</v>
      </c>
      <c r="AQ38" s="216">
        <v>9.0227909999999998</v>
      </c>
      <c r="AR38" s="216">
        <v>9.0393670000000004</v>
      </c>
      <c r="AS38" s="216">
        <v>9.2486709999999999</v>
      </c>
      <c r="AT38" s="216">
        <v>9.311064</v>
      </c>
      <c r="AU38" s="216">
        <v>8.8216090000000005</v>
      </c>
      <c r="AV38" s="216">
        <v>9.1478950000000001</v>
      </c>
      <c r="AW38" s="216">
        <v>8.9211639999999992</v>
      </c>
      <c r="AX38" s="216">
        <v>8.9407720000000008</v>
      </c>
      <c r="AY38" s="216">
        <v>8.7178509999999996</v>
      </c>
      <c r="AZ38" s="216">
        <v>8.6504139999999996</v>
      </c>
      <c r="BA38" s="216">
        <v>9.0550909999999991</v>
      </c>
      <c r="BB38" s="216">
        <v>9.1391010000000001</v>
      </c>
      <c r="BC38" s="216">
        <v>9.2505780000000009</v>
      </c>
      <c r="BD38" s="216">
        <v>9.3905309999999993</v>
      </c>
      <c r="BE38" s="216">
        <v>9.4380509999999997</v>
      </c>
      <c r="BF38" s="216">
        <v>9.467079</v>
      </c>
      <c r="BG38" s="216">
        <v>9.274858</v>
      </c>
      <c r="BH38" s="216">
        <v>9.1479999999999997</v>
      </c>
      <c r="BI38" s="216">
        <v>9.109</v>
      </c>
      <c r="BJ38" s="327">
        <v>8.9954809999999998</v>
      </c>
      <c r="BK38" s="327">
        <v>8.7266910000000006</v>
      </c>
      <c r="BL38" s="327">
        <v>8.7620780000000007</v>
      </c>
      <c r="BM38" s="327">
        <v>9.0697589999999995</v>
      </c>
      <c r="BN38" s="327">
        <v>9.1505480000000006</v>
      </c>
      <c r="BO38" s="327">
        <v>9.2529570000000003</v>
      </c>
      <c r="BP38" s="327">
        <v>9.3431080000000009</v>
      </c>
      <c r="BQ38" s="327">
        <v>9.4199830000000002</v>
      </c>
      <c r="BR38" s="327">
        <v>9.4935919999999996</v>
      </c>
      <c r="BS38" s="327">
        <v>9.2359650000000002</v>
      </c>
      <c r="BT38" s="327">
        <v>9.2213849999999997</v>
      </c>
      <c r="BU38" s="327">
        <v>9.0409459999999999</v>
      </c>
      <c r="BV38" s="327">
        <v>9.0094840000000005</v>
      </c>
    </row>
    <row r="39" spans="1:74" ht="11.1" customHeight="1" x14ac:dyDescent="0.2">
      <c r="A39" s="61" t="s">
        <v>1164</v>
      </c>
      <c r="B39" s="646" t="s">
        <v>1165</v>
      </c>
      <c r="C39" s="216">
        <v>0.78138648386999998</v>
      </c>
      <c r="D39" s="216">
        <v>0.84588428570999996</v>
      </c>
      <c r="E39" s="216">
        <v>0.82575009677</v>
      </c>
      <c r="F39" s="216">
        <v>0.80671099999999996</v>
      </c>
      <c r="G39" s="216">
        <v>0.85269067742000004</v>
      </c>
      <c r="H39" s="216">
        <v>0.90276400000000001</v>
      </c>
      <c r="I39" s="216">
        <v>0.81414970968</v>
      </c>
      <c r="J39" s="216">
        <v>0.90244561290000003</v>
      </c>
      <c r="K39" s="216">
        <v>0.81671400000000005</v>
      </c>
      <c r="L39" s="216">
        <v>0.84037319354999995</v>
      </c>
      <c r="M39" s="216">
        <v>0.840059</v>
      </c>
      <c r="N39" s="216">
        <v>0.86421506451999996</v>
      </c>
      <c r="O39" s="216">
        <v>0.77509864516000004</v>
      </c>
      <c r="P39" s="216">
        <v>0.82590682759</v>
      </c>
      <c r="Q39" s="216">
        <v>0.83119496774000001</v>
      </c>
      <c r="R39" s="216">
        <v>0.84433666666999996</v>
      </c>
      <c r="S39" s="216">
        <v>0.87153709677000002</v>
      </c>
      <c r="T39" s="216">
        <v>0.87706799999999996</v>
      </c>
      <c r="U39" s="216">
        <v>0.83101693548</v>
      </c>
      <c r="V39" s="216">
        <v>0.89645441935000003</v>
      </c>
      <c r="W39" s="216">
        <v>0.81114799999999998</v>
      </c>
      <c r="X39" s="216">
        <v>0.86725919355000003</v>
      </c>
      <c r="Y39" s="216">
        <v>0.81296566667000003</v>
      </c>
      <c r="Z39" s="216">
        <v>0.81112961289999996</v>
      </c>
      <c r="AA39" s="216">
        <v>0.78925867742</v>
      </c>
      <c r="AB39" s="216">
        <v>0.80900414286</v>
      </c>
      <c r="AC39" s="216">
        <v>0.84031558065</v>
      </c>
      <c r="AD39" s="216">
        <v>0.86967366667000001</v>
      </c>
      <c r="AE39" s="216">
        <v>0.88268906451999996</v>
      </c>
      <c r="AF39" s="216">
        <v>0.90760233332999996</v>
      </c>
      <c r="AG39" s="216">
        <v>0.86784680645000001</v>
      </c>
      <c r="AH39" s="216">
        <v>0.86511877419000005</v>
      </c>
      <c r="AI39" s="216">
        <v>0.87785066667</v>
      </c>
      <c r="AJ39" s="216">
        <v>0.88593090323000001</v>
      </c>
      <c r="AK39" s="216">
        <v>0.87313533333000004</v>
      </c>
      <c r="AL39" s="216">
        <v>0.87391935484000005</v>
      </c>
      <c r="AM39" s="216">
        <v>0.82067687096999997</v>
      </c>
      <c r="AN39" s="216">
        <v>0.86013271429000004</v>
      </c>
      <c r="AO39" s="216">
        <v>0.82871716128999995</v>
      </c>
      <c r="AP39" s="216">
        <v>0.87435099999999999</v>
      </c>
      <c r="AQ39" s="216">
        <v>0.88593219354999997</v>
      </c>
      <c r="AR39" s="216">
        <v>0.89651933333</v>
      </c>
      <c r="AS39" s="216">
        <v>0.90343596774000001</v>
      </c>
      <c r="AT39" s="216">
        <v>0.89871935483999998</v>
      </c>
      <c r="AU39" s="216">
        <v>0.86515433333000002</v>
      </c>
      <c r="AV39" s="216">
        <v>0.90669790322999999</v>
      </c>
      <c r="AW39" s="216">
        <v>0.89377399999999996</v>
      </c>
      <c r="AX39" s="216">
        <v>0.88862225805999995</v>
      </c>
      <c r="AY39" s="216">
        <v>0.84905445161000004</v>
      </c>
      <c r="AZ39" s="216">
        <v>0.87000057142999998</v>
      </c>
      <c r="BA39" s="216">
        <v>0.89068341934999995</v>
      </c>
      <c r="BB39" s="216">
        <v>0.88197400000000004</v>
      </c>
      <c r="BC39" s="216">
        <v>0.92906212902999996</v>
      </c>
      <c r="BD39" s="216">
        <v>0.94491233333000002</v>
      </c>
      <c r="BE39" s="216">
        <v>0.93191025806000005</v>
      </c>
      <c r="BF39" s="216">
        <v>0.93955145160999998</v>
      </c>
      <c r="BG39" s="216">
        <v>0.93215533333</v>
      </c>
      <c r="BH39" s="216">
        <v>0.91085022120000003</v>
      </c>
      <c r="BI39" s="216">
        <v>0.88115606209999997</v>
      </c>
      <c r="BJ39" s="327">
        <v>0.89660960000000001</v>
      </c>
      <c r="BK39" s="327">
        <v>0.87646380000000002</v>
      </c>
      <c r="BL39" s="327">
        <v>0.87621009999999999</v>
      </c>
      <c r="BM39" s="327">
        <v>0.90533079999999999</v>
      </c>
      <c r="BN39" s="327">
        <v>0.91215299999999999</v>
      </c>
      <c r="BO39" s="327">
        <v>0.92501719999999998</v>
      </c>
      <c r="BP39" s="327">
        <v>0.93898499999999996</v>
      </c>
      <c r="BQ39" s="327">
        <v>0.95284939999999996</v>
      </c>
      <c r="BR39" s="327">
        <v>0.95742249999999995</v>
      </c>
      <c r="BS39" s="327">
        <v>0.92229859999999997</v>
      </c>
      <c r="BT39" s="327">
        <v>0.93002879999999999</v>
      </c>
      <c r="BU39" s="327">
        <v>0.91051289999999996</v>
      </c>
      <c r="BV39" s="327">
        <v>0.90529389999999998</v>
      </c>
    </row>
    <row r="40" spans="1:74" ht="11.1" customHeight="1" x14ac:dyDescent="0.2">
      <c r="A40" s="61" t="s">
        <v>674</v>
      </c>
      <c r="B40" s="646" t="s">
        <v>547</v>
      </c>
      <c r="C40" s="216">
        <v>1.3464590000000001</v>
      </c>
      <c r="D40" s="216">
        <v>1.3523780000000001</v>
      </c>
      <c r="E40" s="216">
        <v>1.3845860000000001</v>
      </c>
      <c r="F40" s="216">
        <v>1.4571289999999999</v>
      </c>
      <c r="G40" s="216">
        <v>1.4237139999999999</v>
      </c>
      <c r="H40" s="216">
        <v>1.540084</v>
      </c>
      <c r="I40" s="216">
        <v>1.473201</v>
      </c>
      <c r="J40" s="216">
        <v>1.554368</v>
      </c>
      <c r="K40" s="216">
        <v>1.4162049999999999</v>
      </c>
      <c r="L40" s="216">
        <v>1.3837729999999999</v>
      </c>
      <c r="M40" s="216">
        <v>1.4164540000000001</v>
      </c>
      <c r="N40" s="216">
        <v>1.352843</v>
      </c>
      <c r="O40" s="216">
        <v>1.3080039999999999</v>
      </c>
      <c r="P40" s="216">
        <v>1.350806</v>
      </c>
      <c r="Q40" s="216">
        <v>1.381181</v>
      </c>
      <c r="R40" s="216">
        <v>1.3503259999999999</v>
      </c>
      <c r="S40" s="216">
        <v>1.4085939999999999</v>
      </c>
      <c r="T40" s="216">
        <v>1.546257</v>
      </c>
      <c r="U40" s="216">
        <v>1.468318</v>
      </c>
      <c r="V40" s="216">
        <v>1.4702850000000001</v>
      </c>
      <c r="W40" s="216">
        <v>1.377761</v>
      </c>
      <c r="X40" s="216">
        <v>1.352927</v>
      </c>
      <c r="Y40" s="216">
        <v>1.381087</v>
      </c>
      <c r="Z40" s="216">
        <v>1.3810210000000001</v>
      </c>
      <c r="AA40" s="216">
        <v>1.310953</v>
      </c>
      <c r="AB40" s="216">
        <v>1.3437049999999999</v>
      </c>
      <c r="AC40" s="216">
        <v>1.393257</v>
      </c>
      <c r="AD40" s="216">
        <v>1.443783</v>
      </c>
      <c r="AE40" s="216">
        <v>1.4591689999999999</v>
      </c>
      <c r="AF40" s="216">
        <v>1.4538420000000001</v>
      </c>
      <c r="AG40" s="216">
        <v>1.5461640000000001</v>
      </c>
      <c r="AH40" s="216">
        <v>1.5240830000000001</v>
      </c>
      <c r="AI40" s="216">
        <v>1.4165970000000001</v>
      </c>
      <c r="AJ40" s="216">
        <v>1.4551529999999999</v>
      </c>
      <c r="AK40" s="216">
        <v>1.429055</v>
      </c>
      <c r="AL40" s="216">
        <v>1.428417</v>
      </c>
      <c r="AM40" s="216">
        <v>1.364393</v>
      </c>
      <c r="AN40" s="216">
        <v>1.3804959999999999</v>
      </c>
      <c r="AO40" s="216">
        <v>1.433138</v>
      </c>
      <c r="AP40" s="216">
        <v>1.455387</v>
      </c>
      <c r="AQ40" s="216">
        <v>1.400277</v>
      </c>
      <c r="AR40" s="216">
        <v>1.5435099999999999</v>
      </c>
      <c r="AS40" s="216">
        <v>1.558786</v>
      </c>
      <c r="AT40" s="216">
        <v>1.5222549999999999</v>
      </c>
      <c r="AU40" s="216">
        <v>1.4817899999999999</v>
      </c>
      <c r="AV40" s="216">
        <v>1.4794480000000001</v>
      </c>
      <c r="AW40" s="216">
        <v>1.476164</v>
      </c>
      <c r="AX40" s="216">
        <v>1.5373190000000001</v>
      </c>
      <c r="AY40" s="216">
        <v>1.3674200000000001</v>
      </c>
      <c r="AZ40" s="216">
        <v>1.442399</v>
      </c>
      <c r="BA40" s="216">
        <v>1.5396099999999999</v>
      </c>
      <c r="BB40" s="216">
        <v>1.482815</v>
      </c>
      <c r="BC40" s="216">
        <v>1.5068509999999999</v>
      </c>
      <c r="BD40" s="216">
        <v>1.637456</v>
      </c>
      <c r="BE40" s="216">
        <v>1.6372530000000001</v>
      </c>
      <c r="BF40" s="216">
        <v>1.5964</v>
      </c>
      <c r="BG40" s="216">
        <v>1.534948</v>
      </c>
      <c r="BH40" s="216">
        <v>1.5522903226</v>
      </c>
      <c r="BI40" s="216">
        <v>1.5728746667</v>
      </c>
      <c r="BJ40" s="327">
        <v>1.514478</v>
      </c>
      <c r="BK40" s="327">
        <v>1.442839</v>
      </c>
      <c r="BL40" s="327">
        <v>1.4342710000000001</v>
      </c>
      <c r="BM40" s="327">
        <v>1.485581</v>
      </c>
      <c r="BN40" s="327">
        <v>1.489079</v>
      </c>
      <c r="BO40" s="327">
        <v>1.5164610000000001</v>
      </c>
      <c r="BP40" s="327">
        <v>1.5913010000000001</v>
      </c>
      <c r="BQ40" s="327">
        <v>1.5900639999999999</v>
      </c>
      <c r="BR40" s="327">
        <v>1.6117919999999999</v>
      </c>
      <c r="BS40" s="327">
        <v>1.544726</v>
      </c>
      <c r="BT40" s="327">
        <v>1.5388379999999999</v>
      </c>
      <c r="BU40" s="327">
        <v>1.5174609999999999</v>
      </c>
      <c r="BV40" s="327">
        <v>1.540341</v>
      </c>
    </row>
    <row r="41" spans="1:74" ht="11.1" customHeight="1" x14ac:dyDescent="0.2">
      <c r="A41" s="61" t="s">
        <v>675</v>
      </c>
      <c r="B41" s="646" t="s">
        <v>559</v>
      </c>
      <c r="C41" s="216">
        <v>3.958021</v>
      </c>
      <c r="D41" s="216">
        <v>3.913478</v>
      </c>
      <c r="E41" s="216">
        <v>4.0451090000000001</v>
      </c>
      <c r="F41" s="216">
        <v>3.7545099999999998</v>
      </c>
      <c r="G41" s="216">
        <v>3.699379</v>
      </c>
      <c r="H41" s="216">
        <v>3.9474399999999998</v>
      </c>
      <c r="I41" s="216">
        <v>3.563685</v>
      </c>
      <c r="J41" s="216">
        <v>4.0089230000000002</v>
      </c>
      <c r="K41" s="216">
        <v>3.9360400000000002</v>
      </c>
      <c r="L41" s="216">
        <v>4.0033960000000004</v>
      </c>
      <c r="M41" s="216">
        <v>4.1094169999999997</v>
      </c>
      <c r="N41" s="216">
        <v>3.8531580000000001</v>
      </c>
      <c r="O41" s="216">
        <v>3.860948</v>
      </c>
      <c r="P41" s="216">
        <v>3.9228749999999999</v>
      </c>
      <c r="Q41" s="216">
        <v>3.7148270000000001</v>
      </c>
      <c r="R41" s="216">
        <v>3.7189399999999999</v>
      </c>
      <c r="S41" s="216">
        <v>3.7562890000000002</v>
      </c>
      <c r="T41" s="216">
        <v>3.7324769999999998</v>
      </c>
      <c r="U41" s="216">
        <v>3.5565899999999999</v>
      </c>
      <c r="V41" s="216">
        <v>3.7429640000000002</v>
      </c>
      <c r="W41" s="216">
        <v>3.6742729999999999</v>
      </c>
      <c r="X41" s="216">
        <v>3.8523830000000001</v>
      </c>
      <c r="Y41" s="216">
        <v>3.8475630000000001</v>
      </c>
      <c r="Z41" s="216">
        <v>3.52881</v>
      </c>
      <c r="AA41" s="216">
        <v>4.0618090000000002</v>
      </c>
      <c r="AB41" s="216">
        <v>3.9843989999999998</v>
      </c>
      <c r="AC41" s="216">
        <v>3.76912</v>
      </c>
      <c r="AD41" s="216">
        <v>3.8543500000000002</v>
      </c>
      <c r="AE41" s="216">
        <v>3.7489859999999999</v>
      </c>
      <c r="AF41" s="216">
        <v>3.6628509999999999</v>
      </c>
      <c r="AG41" s="216">
        <v>3.6210070000000001</v>
      </c>
      <c r="AH41" s="216">
        <v>3.6932369999999999</v>
      </c>
      <c r="AI41" s="216">
        <v>3.7246220000000001</v>
      </c>
      <c r="AJ41" s="216">
        <v>4.0387570000000004</v>
      </c>
      <c r="AK41" s="216">
        <v>3.8932340000000001</v>
      </c>
      <c r="AL41" s="216">
        <v>3.886755</v>
      </c>
      <c r="AM41" s="216">
        <v>4.339988</v>
      </c>
      <c r="AN41" s="216">
        <v>4.1602639999999997</v>
      </c>
      <c r="AO41" s="216">
        <v>4.066173</v>
      </c>
      <c r="AP41" s="216">
        <v>3.989827</v>
      </c>
      <c r="AQ41" s="216">
        <v>3.951613</v>
      </c>
      <c r="AR41" s="216">
        <v>3.9015520000000001</v>
      </c>
      <c r="AS41" s="216">
        <v>3.8666809999999998</v>
      </c>
      <c r="AT41" s="216">
        <v>3.874536</v>
      </c>
      <c r="AU41" s="216">
        <v>3.9334030000000002</v>
      </c>
      <c r="AV41" s="216">
        <v>4.2663010000000003</v>
      </c>
      <c r="AW41" s="216">
        <v>3.9171969999999998</v>
      </c>
      <c r="AX41" s="216">
        <v>4.1782069999999996</v>
      </c>
      <c r="AY41" s="216">
        <v>4.235055</v>
      </c>
      <c r="AZ41" s="216">
        <v>4.5354780000000003</v>
      </c>
      <c r="BA41" s="216">
        <v>4.054354</v>
      </c>
      <c r="BB41" s="216">
        <v>3.9983460000000002</v>
      </c>
      <c r="BC41" s="216">
        <v>3.7927650000000002</v>
      </c>
      <c r="BD41" s="216">
        <v>3.8543340000000001</v>
      </c>
      <c r="BE41" s="216">
        <v>3.877497</v>
      </c>
      <c r="BF41" s="216">
        <v>3.8882699999999999</v>
      </c>
      <c r="BG41" s="216">
        <v>4.0154759999999996</v>
      </c>
      <c r="BH41" s="216">
        <v>3.9272580645000001</v>
      </c>
      <c r="BI41" s="216">
        <v>3.8481938667</v>
      </c>
      <c r="BJ41" s="327">
        <v>4.0435480000000004</v>
      </c>
      <c r="BK41" s="327">
        <v>4.1656829999999996</v>
      </c>
      <c r="BL41" s="327">
        <v>4.156428</v>
      </c>
      <c r="BM41" s="327">
        <v>4.060117</v>
      </c>
      <c r="BN41" s="327">
        <v>4.0295610000000002</v>
      </c>
      <c r="BO41" s="327">
        <v>3.988531</v>
      </c>
      <c r="BP41" s="327">
        <v>4.0008059999999999</v>
      </c>
      <c r="BQ41" s="327">
        <v>3.8958149999999998</v>
      </c>
      <c r="BR41" s="327">
        <v>3.9748100000000002</v>
      </c>
      <c r="BS41" s="327">
        <v>4.003673</v>
      </c>
      <c r="BT41" s="327">
        <v>4.0966740000000001</v>
      </c>
      <c r="BU41" s="327">
        <v>4.0243380000000002</v>
      </c>
      <c r="BV41" s="327">
        <v>4.0981350000000001</v>
      </c>
    </row>
    <row r="42" spans="1:74" ht="11.1" customHeight="1" x14ac:dyDescent="0.2">
      <c r="A42" s="61" t="s">
        <v>676</v>
      </c>
      <c r="B42" s="646" t="s">
        <v>560</v>
      </c>
      <c r="C42" s="216">
        <v>0.58194299999999999</v>
      </c>
      <c r="D42" s="216">
        <v>0.566187</v>
      </c>
      <c r="E42" s="216">
        <v>0.46207900000000002</v>
      </c>
      <c r="F42" s="216">
        <v>0.477076</v>
      </c>
      <c r="G42" s="216">
        <v>0.46761799999999998</v>
      </c>
      <c r="H42" s="216">
        <v>0.47918500000000003</v>
      </c>
      <c r="I42" s="216">
        <v>0.32862799999999998</v>
      </c>
      <c r="J42" s="216">
        <v>0.34746899999999997</v>
      </c>
      <c r="K42" s="216">
        <v>0.49073699999999998</v>
      </c>
      <c r="L42" s="216">
        <v>0.40477800000000003</v>
      </c>
      <c r="M42" s="216">
        <v>0.41869099999999998</v>
      </c>
      <c r="N42" s="216">
        <v>0.51937500000000003</v>
      </c>
      <c r="O42" s="216">
        <v>0.45203500000000002</v>
      </c>
      <c r="P42" s="216">
        <v>0.392988</v>
      </c>
      <c r="Q42" s="216">
        <v>0.41212199999999999</v>
      </c>
      <c r="R42" s="216">
        <v>0.423182</v>
      </c>
      <c r="S42" s="216">
        <v>0.31709599999999999</v>
      </c>
      <c r="T42" s="216">
        <v>0.364375</v>
      </c>
      <c r="U42" s="216">
        <v>0.458069</v>
      </c>
      <c r="V42" s="216">
        <v>0.40101399999999998</v>
      </c>
      <c r="W42" s="216">
        <v>0.37606899999999999</v>
      </c>
      <c r="X42" s="216">
        <v>0.31093599999999999</v>
      </c>
      <c r="Y42" s="216">
        <v>0.323376</v>
      </c>
      <c r="Z42" s="216">
        <v>0.19575200000000001</v>
      </c>
      <c r="AA42" s="216">
        <v>0.34067700000000001</v>
      </c>
      <c r="AB42" s="216">
        <v>0.297263</v>
      </c>
      <c r="AC42" s="216">
        <v>0.44017800000000001</v>
      </c>
      <c r="AD42" s="216">
        <v>0.27195900000000001</v>
      </c>
      <c r="AE42" s="216">
        <v>0.24358099999999999</v>
      </c>
      <c r="AF42" s="216">
        <v>0.28656999999999999</v>
      </c>
      <c r="AG42" s="216">
        <v>0.36323899999999998</v>
      </c>
      <c r="AH42" s="216">
        <v>0.409113</v>
      </c>
      <c r="AI42" s="216">
        <v>0.37034499999999998</v>
      </c>
      <c r="AJ42" s="216">
        <v>0.26743299999999998</v>
      </c>
      <c r="AK42" s="216">
        <v>0.36110900000000001</v>
      </c>
      <c r="AL42" s="216">
        <v>0.16964000000000001</v>
      </c>
      <c r="AM42" s="216">
        <v>0.32450000000000001</v>
      </c>
      <c r="AN42" s="216">
        <v>0.23797099999999999</v>
      </c>
      <c r="AO42" s="216">
        <v>0.18026800000000001</v>
      </c>
      <c r="AP42" s="216">
        <v>0.27910400000000002</v>
      </c>
      <c r="AQ42" s="216">
        <v>0.22551199999999999</v>
      </c>
      <c r="AR42" s="216">
        <v>0.25438</v>
      </c>
      <c r="AS42" s="216">
        <v>0.25313200000000002</v>
      </c>
      <c r="AT42" s="216">
        <v>0.21779999999999999</v>
      </c>
      <c r="AU42" s="216">
        <v>0.27812700000000001</v>
      </c>
      <c r="AV42" s="216">
        <v>0.24596999999999999</v>
      </c>
      <c r="AW42" s="216">
        <v>0.33914299999999997</v>
      </c>
      <c r="AX42" s="216">
        <v>0.25246800000000003</v>
      </c>
      <c r="AY42" s="216">
        <v>0.27249000000000001</v>
      </c>
      <c r="AZ42" s="216">
        <v>0.19656999999999999</v>
      </c>
      <c r="BA42" s="216">
        <v>0.26107900000000001</v>
      </c>
      <c r="BB42" s="216">
        <v>0.150811</v>
      </c>
      <c r="BC42" s="216">
        <v>0.233679</v>
      </c>
      <c r="BD42" s="216">
        <v>0.17233499999999999</v>
      </c>
      <c r="BE42" s="216">
        <v>0.32480500000000001</v>
      </c>
      <c r="BF42" s="216">
        <v>0.31820300000000001</v>
      </c>
      <c r="BG42" s="216">
        <v>0.27470600000000001</v>
      </c>
      <c r="BH42" s="216">
        <v>0.16696774194</v>
      </c>
      <c r="BI42" s="216">
        <v>0.22537922666999999</v>
      </c>
      <c r="BJ42" s="327">
        <v>0.21802289999999999</v>
      </c>
      <c r="BK42" s="327">
        <v>0.2464093</v>
      </c>
      <c r="BL42" s="327">
        <v>0.2015246</v>
      </c>
      <c r="BM42" s="327">
        <v>0.2131422</v>
      </c>
      <c r="BN42" s="327">
        <v>0.20867459999999999</v>
      </c>
      <c r="BO42" s="327">
        <v>0.18594479999999999</v>
      </c>
      <c r="BP42" s="327">
        <v>0.20846110000000001</v>
      </c>
      <c r="BQ42" s="327">
        <v>0.20480019999999999</v>
      </c>
      <c r="BR42" s="327">
        <v>0.2099162</v>
      </c>
      <c r="BS42" s="327">
        <v>0.20694509999999999</v>
      </c>
      <c r="BT42" s="327">
        <v>0.21413750000000001</v>
      </c>
      <c r="BU42" s="327">
        <v>0.2055602</v>
      </c>
      <c r="BV42" s="327">
        <v>0.19772010000000001</v>
      </c>
    </row>
    <row r="43" spans="1:74" ht="11.1" customHeight="1" x14ac:dyDescent="0.2">
      <c r="A43" s="61" t="s">
        <v>979</v>
      </c>
      <c r="B43" s="646" t="s">
        <v>1253</v>
      </c>
      <c r="C43" s="216">
        <v>1.992842</v>
      </c>
      <c r="D43" s="216">
        <v>1.874884</v>
      </c>
      <c r="E43" s="216">
        <v>2.0496590000000001</v>
      </c>
      <c r="F43" s="216">
        <v>2.0322589999999998</v>
      </c>
      <c r="G43" s="216">
        <v>2.0926439999999999</v>
      </c>
      <c r="H43" s="216">
        <v>2.2408809999999999</v>
      </c>
      <c r="I43" s="216">
        <v>2.2873160000000001</v>
      </c>
      <c r="J43" s="216">
        <v>2.3885830000000001</v>
      </c>
      <c r="K43" s="216">
        <v>2.134045</v>
      </c>
      <c r="L43" s="216">
        <v>2.1111740000000001</v>
      </c>
      <c r="M43" s="216">
        <v>2.0248529999999998</v>
      </c>
      <c r="N43" s="216">
        <v>1.7242789999999999</v>
      </c>
      <c r="O43" s="216">
        <v>1.9210860000000001</v>
      </c>
      <c r="P43" s="216">
        <v>1.8106720000000001</v>
      </c>
      <c r="Q43" s="216">
        <v>1.7760339999999999</v>
      </c>
      <c r="R43" s="216">
        <v>1.900134</v>
      </c>
      <c r="S43" s="216">
        <v>2.1094050000000002</v>
      </c>
      <c r="T43" s="216">
        <v>2.1220029999999999</v>
      </c>
      <c r="U43" s="216">
        <v>2.1191900000000001</v>
      </c>
      <c r="V43" s="216">
        <v>2.1857959999999999</v>
      </c>
      <c r="W43" s="216">
        <v>2.0105659999999999</v>
      </c>
      <c r="X43" s="216">
        <v>1.9151290000000001</v>
      </c>
      <c r="Y43" s="216">
        <v>1.933108</v>
      </c>
      <c r="Z43" s="216">
        <v>1.835663</v>
      </c>
      <c r="AA43" s="216">
        <v>1.996443</v>
      </c>
      <c r="AB43" s="216">
        <v>1.8127089999999999</v>
      </c>
      <c r="AC43" s="216">
        <v>1.7959750000000001</v>
      </c>
      <c r="AD43" s="216">
        <v>1.884082</v>
      </c>
      <c r="AE43" s="216">
        <v>2.0894550000000001</v>
      </c>
      <c r="AF43" s="216">
        <v>2.2324890000000002</v>
      </c>
      <c r="AG43" s="216">
        <v>2.2578779999999998</v>
      </c>
      <c r="AH43" s="216">
        <v>2.2681049999999998</v>
      </c>
      <c r="AI43" s="216">
        <v>2.2353290000000001</v>
      </c>
      <c r="AJ43" s="216">
        <v>1.996372</v>
      </c>
      <c r="AK43" s="216">
        <v>1.9579500000000001</v>
      </c>
      <c r="AL43" s="216">
        <v>1.8702479999999999</v>
      </c>
      <c r="AM43" s="216">
        <v>1.957886</v>
      </c>
      <c r="AN43" s="216">
        <v>1.8108059999999999</v>
      </c>
      <c r="AO43" s="216">
        <v>1.716574</v>
      </c>
      <c r="AP43" s="216">
        <v>1.9150990000000001</v>
      </c>
      <c r="AQ43" s="216">
        <v>2.0382449999999999</v>
      </c>
      <c r="AR43" s="216">
        <v>2.0754609999999998</v>
      </c>
      <c r="AS43" s="216">
        <v>2.2879019999999999</v>
      </c>
      <c r="AT43" s="216">
        <v>2.161508</v>
      </c>
      <c r="AU43" s="216">
        <v>2.260081</v>
      </c>
      <c r="AV43" s="216">
        <v>2.0433249999999998</v>
      </c>
      <c r="AW43" s="216">
        <v>1.981808</v>
      </c>
      <c r="AX43" s="216">
        <v>1.862169</v>
      </c>
      <c r="AY43" s="216">
        <v>1.9103600000000001</v>
      </c>
      <c r="AZ43" s="216">
        <v>1.732056</v>
      </c>
      <c r="BA43" s="216">
        <v>1.886906</v>
      </c>
      <c r="BB43" s="216">
        <v>1.9677849999999999</v>
      </c>
      <c r="BC43" s="216">
        <v>2.055901</v>
      </c>
      <c r="BD43" s="216">
        <v>2.14818</v>
      </c>
      <c r="BE43" s="216">
        <v>2.2441439999999999</v>
      </c>
      <c r="BF43" s="216">
        <v>2.2617560000000001</v>
      </c>
      <c r="BG43" s="216">
        <v>2.079663</v>
      </c>
      <c r="BH43" s="216">
        <v>2.0649513000000002</v>
      </c>
      <c r="BI43" s="216">
        <v>1.9875771</v>
      </c>
      <c r="BJ43" s="327">
        <v>1.921618</v>
      </c>
      <c r="BK43" s="327">
        <v>1.9209529999999999</v>
      </c>
      <c r="BL43" s="327">
        <v>1.865391</v>
      </c>
      <c r="BM43" s="327">
        <v>1.9053180000000001</v>
      </c>
      <c r="BN43" s="327">
        <v>2.0060519999999999</v>
      </c>
      <c r="BO43" s="327">
        <v>2.123043</v>
      </c>
      <c r="BP43" s="327">
        <v>2.2114549999999999</v>
      </c>
      <c r="BQ43" s="327">
        <v>2.2646809999999999</v>
      </c>
      <c r="BR43" s="327">
        <v>2.2824040000000001</v>
      </c>
      <c r="BS43" s="327">
        <v>2.2037429999999998</v>
      </c>
      <c r="BT43" s="327">
        <v>2.062821</v>
      </c>
      <c r="BU43" s="327">
        <v>2.0274960000000002</v>
      </c>
      <c r="BV43" s="327">
        <v>1.940957</v>
      </c>
    </row>
    <row r="44" spans="1:74" ht="11.1" customHeight="1" x14ac:dyDescent="0.2">
      <c r="A44" s="61" t="s">
        <v>677</v>
      </c>
      <c r="B44" s="646" t="s">
        <v>201</v>
      </c>
      <c r="C44" s="216">
        <v>18.910805</v>
      </c>
      <c r="D44" s="216">
        <v>18.808622</v>
      </c>
      <c r="E44" s="216">
        <v>19.234014999999999</v>
      </c>
      <c r="F44" s="216">
        <v>18.588099</v>
      </c>
      <c r="G44" s="216">
        <v>18.419913999999999</v>
      </c>
      <c r="H44" s="216">
        <v>19.181495000000002</v>
      </c>
      <c r="I44" s="216">
        <v>18.705318999999999</v>
      </c>
      <c r="J44" s="216">
        <v>19.348821999999998</v>
      </c>
      <c r="K44" s="216">
        <v>18.847604</v>
      </c>
      <c r="L44" s="216">
        <v>18.796289999999999</v>
      </c>
      <c r="M44" s="216">
        <v>19.018877</v>
      </c>
      <c r="N44" s="216">
        <v>18.721263</v>
      </c>
      <c r="O44" s="216">
        <v>18.303673</v>
      </c>
      <c r="P44" s="216">
        <v>18.643384999999999</v>
      </c>
      <c r="Q44" s="216">
        <v>18.163796000000001</v>
      </c>
      <c r="R44" s="216">
        <v>18.210681000000001</v>
      </c>
      <c r="S44" s="216">
        <v>18.589096000000001</v>
      </c>
      <c r="T44" s="216">
        <v>18.857130000000002</v>
      </c>
      <c r="U44" s="216">
        <v>18.515346000000001</v>
      </c>
      <c r="V44" s="216">
        <v>19.155595000000002</v>
      </c>
      <c r="W44" s="216">
        <v>18.09178</v>
      </c>
      <c r="X44" s="216">
        <v>18.705068000000001</v>
      </c>
      <c r="Y44" s="216">
        <v>18.527752</v>
      </c>
      <c r="Z44" s="216">
        <v>18.120199</v>
      </c>
      <c r="AA44" s="216">
        <v>18.749355999999999</v>
      </c>
      <c r="AB44" s="216">
        <v>18.643338</v>
      </c>
      <c r="AC44" s="216">
        <v>18.530763</v>
      </c>
      <c r="AD44" s="216">
        <v>18.584091999999998</v>
      </c>
      <c r="AE44" s="216">
        <v>18.779156</v>
      </c>
      <c r="AF44" s="216">
        <v>18.805883999999999</v>
      </c>
      <c r="AG44" s="216">
        <v>19.257404000000001</v>
      </c>
      <c r="AH44" s="216">
        <v>19.124600999999998</v>
      </c>
      <c r="AI44" s="216">
        <v>19.251968999999999</v>
      </c>
      <c r="AJ44" s="216">
        <v>19.311890999999999</v>
      </c>
      <c r="AK44" s="216">
        <v>19.490718000000001</v>
      </c>
      <c r="AL44" s="216">
        <v>18.982814000000001</v>
      </c>
      <c r="AM44" s="216">
        <v>19.102167000000001</v>
      </c>
      <c r="AN44" s="216">
        <v>18.908203</v>
      </c>
      <c r="AO44" s="216">
        <v>18.464133</v>
      </c>
      <c r="AP44" s="216">
        <v>18.848558000000001</v>
      </c>
      <c r="AQ44" s="216">
        <v>18.585279</v>
      </c>
      <c r="AR44" s="216">
        <v>18.889717000000001</v>
      </c>
      <c r="AS44" s="216">
        <v>19.283308999999999</v>
      </c>
      <c r="AT44" s="216">
        <v>19.399636999999998</v>
      </c>
      <c r="AU44" s="216">
        <v>19.246452999999999</v>
      </c>
      <c r="AV44" s="216">
        <v>19.690905000000001</v>
      </c>
      <c r="AW44" s="216">
        <v>19.370339000000001</v>
      </c>
      <c r="AX44" s="216">
        <v>19.457286</v>
      </c>
      <c r="AY44" s="216">
        <v>19.248653999999998</v>
      </c>
      <c r="AZ44" s="216">
        <v>19.396231</v>
      </c>
      <c r="BA44" s="216">
        <v>19.238015999999998</v>
      </c>
      <c r="BB44" s="216">
        <v>19.037012000000001</v>
      </c>
      <c r="BC44" s="216">
        <v>19.116492999999998</v>
      </c>
      <c r="BD44" s="216">
        <v>19.590872999999998</v>
      </c>
      <c r="BE44" s="216">
        <v>19.979161999999999</v>
      </c>
      <c r="BF44" s="216">
        <v>19.814122000000001</v>
      </c>
      <c r="BG44" s="216">
        <v>19.224629</v>
      </c>
      <c r="BH44" s="216">
        <v>19.229856239</v>
      </c>
      <c r="BI44" s="216">
        <v>19.306269593</v>
      </c>
      <c r="BJ44" s="327">
        <v>19.56859</v>
      </c>
      <c r="BK44" s="327">
        <v>19.385529999999999</v>
      </c>
      <c r="BL44" s="327">
        <v>19.17135</v>
      </c>
      <c r="BM44" s="327">
        <v>19.292390000000001</v>
      </c>
      <c r="BN44" s="327">
        <v>19.28059</v>
      </c>
      <c r="BO44" s="327">
        <v>19.346450000000001</v>
      </c>
      <c r="BP44" s="327">
        <v>19.688040000000001</v>
      </c>
      <c r="BQ44" s="327">
        <v>19.712219999999999</v>
      </c>
      <c r="BR44" s="327">
        <v>19.99624</v>
      </c>
      <c r="BS44" s="327">
        <v>19.658829999999998</v>
      </c>
      <c r="BT44" s="327">
        <v>19.754719999999999</v>
      </c>
      <c r="BU44" s="327">
        <v>19.615600000000001</v>
      </c>
      <c r="BV44" s="327">
        <v>19.753959999999999</v>
      </c>
    </row>
    <row r="45" spans="1:74" ht="11.1" customHeight="1" x14ac:dyDescent="0.2">
      <c r="A45" s="61"/>
      <c r="B45" s="44"/>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62"/>
      <c r="AY45" s="62"/>
      <c r="AZ45" s="62"/>
      <c r="BA45" s="62"/>
      <c r="BB45" s="62"/>
      <c r="BC45" s="62"/>
      <c r="BD45" s="62"/>
      <c r="BE45" s="62"/>
      <c r="BF45" s="62"/>
      <c r="BG45" s="62"/>
      <c r="BH45" s="62"/>
      <c r="BI45" s="62"/>
      <c r="BJ45" s="330"/>
      <c r="BK45" s="330"/>
      <c r="BL45" s="330"/>
      <c r="BM45" s="330"/>
      <c r="BN45" s="330"/>
      <c r="BO45" s="330"/>
      <c r="BP45" s="330"/>
      <c r="BQ45" s="330"/>
      <c r="BR45" s="330"/>
      <c r="BS45" s="330"/>
      <c r="BT45" s="330"/>
      <c r="BU45" s="330"/>
      <c r="BV45" s="330"/>
    </row>
    <row r="46" spans="1:74" ht="11.1" customHeight="1" x14ac:dyDescent="0.2">
      <c r="A46" s="61" t="s">
        <v>980</v>
      </c>
      <c r="B46" s="177" t="s">
        <v>1262</v>
      </c>
      <c r="C46" s="216">
        <v>9.4147490000000005</v>
      </c>
      <c r="D46" s="216">
        <v>8.0391200000000005</v>
      </c>
      <c r="E46" s="216">
        <v>9.0222789999999993</v>
      </c>
      <c r="F46" s="216">
        <v>8.6743179999999995</v>
      </c>
      <c r="G46" s="216">
        <v>9.0715000000000003</v>
      </c>
      <c r="H46" s="216">
        <v>9.0898289999999999</v>
      </c>
      <c r="I46" s="216">
        <v>8.6316970000000008</v>
      </c>
      <c r="J46" s="216">
        <v>8.1585590000000003</v>
      </c>
      <c r="K46" s="216">
        <v>8.0514720000000004</v>
      </c>
      <c r="L46" s="216">
        <v>7.8978700000000002</v>
      </c>
      <c r="M46" s="216">
        <v>7.9975459999999998</v>
      </c>
      <c r="N46" s="216">
        <v>7.31534</v>
      </c>
      <c r="O46" s="216">
        <v>8.0405580000000008</v>
      </c>
      <c r="P46" s="216">
        <v>7.49573</v>
      </c>
      <c r="Q46" s="216">
        <v>7.4892390000000004</v>
      </c>
      <c r="R46" s="216">
        <v>7.3387289999999998</v>
      </c>
      <c r="S46" s="216">
        <v>7.9099680000000001</v>
      </c>
      <c r="T46" s="216">
        <v>8.2084779999999995</v>
      </c>
      <c r="U46" s="216">
        <v>7.5562100000000001</v>
      </c>
      <c r="V46" s="216">
        <v>7.7981249999999998</v>
      </c>
      <c r="W46" s="216">
        <v>7.3115009999999998</v>
      </c>
      <c r="X46" s="216">
        <v>6.7925969999999998</v>
      </c>
      <c r="Y46" s="216">
        <v>6.7772800000000002</v>
      </c>
      <c r="Z46" s="216">
        <v>6.0078509999999996</v>
      </c>
      <c r="AA46" s="216">
        <v>7.2076370000000001</v>
      </c>
      <c r="AB46" s="216">
        <v>6.0065210000000002</v>
      </c>
      <c r="AC46" s="216">
        <v>6.4230119999999999</v>
      </c>
      <c r="AD46" s="216">
        <v>6.9328120000000002</v>
      </c>
      <c r="AE46" s="216">
        <v>6.7025269999999999</v>
      </c>
      <c r="AF46" s="216">
        <v>6.2880450000000003</v>
      </c>
      <c r="AG46" s="216">
        <v>6.4492419999999999</v>
      </c>
      <c r="AH46" s="216">
        <v>6.5242849999999999</v>
      </c>
      <c r="AI46" s="216">
        <v>6.4047400000000003</v>
      </c>
      <c r="AJ46" s="216">
        <v>5.5346700000000002</v>
      </c>
      <c r="AK46" s="216">
        <v>5.4187729999999998</v>
      </c>
      <c r="AL46" s="216">
        <v>4.9377509999999996</v>
      </c>
      <c r="AM46" s="216">
        <v>5.3937619999999997</v>
      </c>
      <c r="AN46" s="216">
        <v>5.497274</v>
      </c>
      <c r="AO46" s="216">
        <v>5.2630290000000004</v>
      </c>
      <c r="AP46" s="216">
        <v>5.6258990000000004</v>
      </c>
      <c r="AQ46" s="216">
        <v>5.2744960000000001</v>
      </c>
      <c r="AR46" s="216">
        <v>4.68201</v>
      </c>
      <c r="AS46" s="216">
        <v>5.0316470000000004</v>
      </c>
      <c r="AT46" s="216">
        <v>4.861408</v>
      </c>
      <c r="AU46" s="216">
        <v>5.2341670000000002</v>
      </c>
      <c r="AV46" s="216">
        <v>4.7904629999999999</v>
      </c>
      <c r="AW46" s="216">
        <v>4.6558539999999997</v>
      </c>
      <c r="AX46" s="216">
        <v>4.5100949999999997</v>
      </c>
      <c r="AY46" s="216">
        <v>4.8252199999999998</v>
      </c>
      <c r="AZ46" s="216">
        <v>4.5444279999999999</v>
      </c>
      <c r="BA46" s="216">
        <v>5.4318860000000004</v>
      </c>
      <c r="BB46" s="216">
        <v>4.3641360000000002</v>
      </c>
      <c r="BC46" s="216">
        <v>4.5961080000000001</v>
      </c>
      <c r="BD46" s="216">
        <v>4.8838629999999998</v>
      </c>
      <c r="BE46" s="216">
        <v>4.5439030000000002</v>
      </c>
      <c r="BF46" s="216">
        <v>5.2046830000000002</v>
      </c>
      <c r="BG46" s="216">
        <v>4.4509460000000001</v>
      </c>
      <c r="BH46" s="216">
        <v>3.8569598386999999</v>
      </c>
      <c r="BI46" s="216">
        <v>4.0988537550000004</v>
      </c>
      <c r="BJ46" s="327">
        <v>3.6691150000000001</v>
      </c>
      <c r="BK46" s="327">
        <v>4.6417460000000004</v>
      </c>
      <c r="BL46" s="327">
        <v>3.8856899999999999</v>
      </c>
      <c r="BM46" s="327">
        <v>4.3464</v>
      </c>
      <c r="BN46" s="327">
        <v>4.7082509999999997</v>
      </c>
      <c r="BO46" s="327">
        <v>4.8816930000000003</v>
      </c>
      <c r="BP46" s="327">
        <v>4.735322</v>
      </c>
      <c r="BQ46" s="327">
        <v>4.8853210000000002</v>
      </c>
      <c r="BR46" s="327">
        <v>5.1215440000000001</v>
      </c>
      <c r="BS46" s="327">
        <v>5.0607530000000001</v>
      </c>
      <c r="BT46" s="327">
        <v>4.3765470000000004</v>
      </c>
      <c r="BU46" s="327">
        <v>4.1967889999999999</v>
      </c>
      <c r="BV46" s="327">
        <v>3.757863</v>
      </c>
    </row>
    <row r="47" spans="1:74" ht="11.1" customHeight="1" x14ac:dyDescent="0.2">
      <c r="A47" s="61"/>
      <c r="B47" s="67"/>
      <c r="C47" s="62"/>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62"/>
      <c r="BA47" s="62"/>
      <c r="BB47" s="62"/>
      <c r="BC47" s="62"/>
      <c r="BD47" s="62"/>
      <c r="BE47" s="62"/>
      <c r="BF47" s="62"/>
      <c r="BG47" s="62"/>
      <c r="BH47" s="62"/>
      <c r="BI47" s="62"/>
      <c r="BJ47" s="330"/>
      <c r="BK47" s="330"/>
      <c r="BL47" s="330"/>
      <c r="BM47" s="330"/>
      <c r="BN47" s="330"/>
      <c r="BO47" s="330"/>
      <c r="BP47" s="330"/>
      <c r="BQ47" s="330"/>
      <c r="BR47" s="330"/>
      <c r="BS47" s="330"/>
      <c r="BT47" s="330"/>
      <c r="BU47" s="330"/>
      <c r="BV47" s="330"/>
    </row>
    <row r="48" spans="1:74" ht="11.1" customHeight="1" x14ac:dyDescent="0.2">
      <c r="A48" s="57"/>
      <c r="B48" s="65" t="s">
        <v>982</v>
      </c>
      <c r="C48" s="63"/>
      <c r="D48" s="63"/>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63"/>
      <c r="BA48" s="63"/>
      <c r="BB48" s="63"/>
      <c r="BC48" s="63"/>
      <c r="BD48" s="63"/>
      <c r="BE48" s="63"/>
      <c r="BF48" s="63"/>
      <c r="BG48" s="63"/>
      <c r="BH48" s="63"/>
      <c r="BI48" s="63"/>
      <c r="BJ48" s="63"/>
      <c r="BK48" s="63"/>
      <c r="BL48" s="63"/>
      <c r="BM48" s="63"/>
      <c r="BN48" s="63"/>
      <c r="BO48" s="63"/>
      <c r="BP48" s="63"/>
      <c r="BQ48" s="63"/>
      <c r="BR48" s="63"/>
      <c r="BS48" s="63"/>
      <c r="BT48" s="63"/>
      <c r="BU48" s="63"/>
      <c r="BV48" s="407"/>
    </row>
    <row r="49" spans="1:74" ht="11.1" customHeight="1" x14ac:dyDescent="0.2">
      <c r="A49" s="57"/>
      <c r="B49" s="66" t="s">
        <v>123</v>
      </c>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63"/>
      <c r="BA49" s="63"/>
      <c r="BB49" s="63"/>
      <c r="BC49" s="63"/>
      <c r="BD49" s="63"/>
      <c r="BE49" s="63"/>
      <c r="BF49" s="63"/>
      <c r="BG49" s="63"/>
      <c r="BH49" s="63"/>
      <c r="BI49" s="63"/>
      <c r="BJ49" s="407"/>
      <c r="BK49" s="407"/>
      <c r="BL49" s="407"/>
      <c r="BM49" s="407"/>
      <c r="BN49" s="407"/>
      <c r="BO49" s="407"/>
      <c r="BP49" s="407"/>
      <c r="BQ49" s="407"/>
      <c r="BR49" s="407"/>
      <c r="BS49" s="407"/>
      <c r="BT49" s="407"/>
      <c r="BU49" s="407"/>
      <c r="BV49" s="407"/>
    </row>
    <row r="50" spans="1:74" ht="11.1" customHeight="1" x14ac:dyDescent="0.2">
      <c r="A50" s="61" t="s">
        <v>678</v>
      </c>
      <c r="B50" s="175" t="s">
        <v>561</v>
      </c>
      <c r="C50" s="68">
        <v>345.04500000000002</v>
      </c>
      <c r="D50" s="68">
        <v>348.46699999999998</v>
      </c>
      <c r="E50" s="68">
        <v>360.21300000000002</v>
      </c>
      <c r="F50" s="68">
        <v>366.541</v>
      </c>
      <c r="G50" s="68">
        <v>368.34899999999999</v>
      </c>
      <c r="H50" s="68">
        <v>355.76299999999998</v>
      </c>
      <c r="I50" s="68">
        <v>346.34</v>
      </c>
      <c r="J50" s="68">
        <v>346.76100000000002</v>
      </c>
      <c r="K50" s="68">
        <v>330.18700000000001</v>
      </c>
      <c r="L50" s="68">
        <v>336.97500000000002</v>
      </c>
      <c r="M50" s="68">
        <v>336.87299999999999</v>
      </c>
      <c r="N50" s="68">
        <v>330.67899999999997</v>
      </c>
      <c r="O50" s="68">
        <v>343.47300000000001</v>
      </c>
      <c r="P50" s="68">
        <v>348.483</v>
      </c>
      <c r="Q50" s="68">
        <v>373.19600000000003</v>
      </c>
      <c r="R50" s="68">
        <v>382.858</v>
      </c>
      <c r="S50" s="68">
        <v>387.935</v>
      </c>
      <c r="T50" s="68">
        <v>387.98099999999999</v>
      </c>
      <c r="U50" s="68">
        <v>372.66399999999999</v>
      </c>
      <c r="V50" s="68">
        <v>362.42399999999998</v>
      </c>
      <c r="W50" s="68">
        <v>369.96</v>
      </c>
      <c r="X50" s="68">
        <v>376.30900000000003</v>
      </c>
      <c r="Y50" s="68">
        <v>379.40800000000002</v>
      </c>
      <c r="Z50" s="68">
        <v>365.49599999999998</v>
      </c>
      <c r="AA50" s="68">
        <v>377.416</v>
      </c>
      <c r="AB50" s="68">
        <v>385.21</v>
      </c>
      <c r="AC50" s="68">
        <v>393.12900000000002</v>
      </c>
      <c r="AD50" s="68">
        <v>396.43099999999998</v>
      </c>
      <c r="AE50" s="68">
        <v>392.03899999999999</v>
      </c>
      <c r="AF50" s="68">
        <v>377.43599999999998</v>
      </c>
      <c r="AG50" s="68">
        <v>367.88299999999998</v>
      </c>
      <c r="AH50" s="68">
        <v>365.73</v>
      </c>
      <c r="AI50" s="68">
        <v>373.01799999999997</v>
      </c>
      <c r="AJ50" s="68">
        <v>381.66199999999998</v>
      </c>
      <c r="AK50" s="68">
        <v>373.625</v>
      </c>
      <c r="AL50" s="68">
        <v>357.06299999999999</v>
      </c>
      <c r="AM50" s="68">
        <v>367.39299999999997</v>
      </c>
      <c r="AN50" s="68">
        <v>376.64299999999997</v>
      </c>
      <c r="AO50" s="68">
        <v>386.65600000000001</v>
      </c>
      <c r="AP50" s="68">
        <v>397.12</v>
      </c>
      <c r="AQ50" s="68">
        <v>397.03199999999998</v>
      </c>
      <c r="AR50" s="68">
        <v>386.01100000000002</v>
      </c>
      <c r="AS50" s="68">
        <v>370.48</v>
      </c>
      <c r="AT50" s="68">
        <v>362.52699999999999</v>
      </c>
      <c r="AU50" s="68">
        <v>363.32499999999999</v>
      </c>
      <c r="AV50" s="68">
        <v>382.98700000000002</v>
      </c>
      <c r="AW50" s="68">
        <v>389.04899999999998</v>
      </c>
      <c r="AX50" s="68">
        <v>393.34100000000001</v>
      </c>
      <c r="AY50" s="68">
        <v>421.47199999999998</v>
      </c>
      <c r="AZ50" s="68">
        <v>448.03899999999999</v>
      </c>
      <c r="BA50" s="68">
        <v>474.815</v>
      </c>
      <c r="BB50" s="68">
        <v>483.37900000000002</v>
      </c>
      <c r="BC50" s="68">
        <v>479.33499999999998</v>
      </c>
      <c r="BD50" s="68">
        <v>469.53899999999999</v>
      </c>
      <c r="BE50" s="68">
        <v>455.47</v>
      </c>
      <c r="BF50" s="68">
        <v>457.81</v>
      </c>
      <c r="BG50" s="68">
        <v>460.786</v>
      </c>
      <c r="BH50" s="68">
        <v>484.01685714000001</v>
      </c>
      <c r="BI50" s="68">
        <v>488.78617682999999</v>
      </c>
      <c r="BJ50" s="329">
        <v>471.375</v>
      </c>
      <c r="BK50" s="329">
        <v>478.83800000000002</v>
      </c>
      <c r="BL50" s="329">
        <v>482.45839999999998</v>
      </c>
      <c r="BM50" s="329">
        <v>490.0351</v>
      </c>
      <c r="BN50" s="329">
        <v>492.08049999999997</v>
      </c>
      <c r="BO50" s="329">
        <v>487.74740000000003</v>
      </c>
      <c r="BP50" s="329">
        <v>474.19900000000001</v>
      </c>
      <c r="BQ50" s="329">
        <v>460.9717</v>
      </c>
      <c r="BR50" s="329">
        <v>455.50459999999998</v>
      </c>
      <c r="BS50" s="329">
        <v>455.7749</v>
      </c>
      <c r="BT50" s="329">
        <v>459.50330000000002</v>
      </c>
      <c r="BU50" s="329">
        <v>456.89389999999997</v>
      </c>
      <c r="BV50" s="329">
        <v>441.20620000000002</v>
      </c>
    </row>
    <row r="51" spans="1:74" ht="11.1" customHeight="1" x14ac:dyDescent="0.2">
      <c r="A51" s="640" t="s">
        <v>1251</v>
      </c>
      <c r="B51" s="66" t="s">
        <v>1252</v>
      </c>
      <c r="C51" s="68">
        <v>102.188</v>
      </c>
      <c r="D51" s="68">
        <v>87.236999999999995</v>
      </c>
      <c r="E51" s="68">
        <v>85.528999999999996</v>
      </c>
      <c r="F51" s="68">
        <v>94.923000000000002</v>
      </c>
      <c r="G51" s="68">
        <v>108.253</v>
      </c>
      <c r="H51" s="68">
        <v>122.786</v>
      </c>
      <c r="I51" s="68">
        <v>138.05000000000001</v>
      </c>
      <c r="J51" s="68">
        <v>149.66999999999999</v>
      </c>
      <c r="K51" s="68">
        <v>152.453</v>
      </c>
      <c r="L51" s="68">
        <v>151.92699999999999</v>
      </c>
      <c r="M51" s="68">
        <v>142.10400000000001</v>
      </c>
      <c r="N51" s="68">
        <v>129.374</v>
      </c>
      <c r="O51" s="68">
        <v>118.039</v>
      </c>
      <c r="P51" s="68">
        <v>110.93300000000001</v>
      </c>
      <c r="Q51" s="68">
        <v>118.43899999999999</v>
      </c>
      <c r="R51" s="68">
        <v>131.77000000000001</v>
      </c>
      <c r="S51" s="68">
        <v>148.43700000000001</v>
      </c>
      <c r="T51" s="68">
        <v>163.16999999999999</v>
      </c>
      <c r="U51" s="68">
        <v>176.49600000000001</v>
      </c>
      <c r="V51" s="68">
        <v>187.00700000000001</v>
      </c>
      <c r="W51" s="68">
        <v>191.17599999999999</v>
      </c>
      <c r="X51" s="68">
        <v>182.28399999999999</v>
      </c>
      <c r="Y51" s="68">
        <v>171.00399999999999</v>
      </c>
      <c r="Z51" s="68">
        <v>153.268</v>
      </c>
      <c r="AA51" s="68">
        <v>134.90899999999999</v>
      </c>
      <c r="AB51" s="68">
        <v>121.44799999999999</v>
      </c>
      <c r="AC51" s="68">
        <v>116.367</v>
      </c>
      <c r="AD51" s="68">
        <v>125.70399999999999</v>
      </c>
      <c r="AE51" s="68">
        <v>143.01599999999999</v>
      </c>
      <c r="AF51" s="68">
        <v>160.39699999999999</v>
      </c>
      <c r="AG51" s="68">
        <v>172.60300000000001</v>
      </c>
      <c r="AH51" s="68">
        <v>187.31200000000001</v>
      </c>
      <c r="AI51" s="68">
        <v>190.83</v>
      </c>
      <c r="AJ51" s="68">
        <v>176.798</v>
      </c>
      <c r="AK51" s="68">
        <v>157.286</v>
      </c>
      <c r="AL51" s="68">
        <v>128.42500000000001</v>
      </c>
      <c r="AM51" s="68">
        <v>103.38</v>
      </c>
      <c r="AN51" s="68">
        <v>95.554000000000002</v>
      </c>
      <c r="AO51" s="68">
        <v>99.546000000000006</v>
      </c>
      <c r="AP51" s="68">
        <v>117.95699999999999</v>
      </c>
      <c r="AQ51" s="68">
        <v>142.80500000000001</v>
      </c>
      <c r="AR51" s="68">
        <v>166.06800000000001</v>
      </c>
      <c r="AS51" s="68">
        <v>189.631</v>
      </c>
      <c r="AT51" s="68">
        <v>206.77099999999999</v>
      </c>
      <c r="AU51" s="68">
        <v>211.69399999999999</v>
      </c>
      <c r="AV51" s="68">
        <v>207.04</v>
      </c>
      <c r="AW51" s="68">
        <v>192.505</v>
      </c>
      <c r="AX51" s="68">
        <v>175.364</v>
      </c>
      <c r="AY51" s="68">
        <v>154.09299999999999</v>
      </c>
      <c r="AZ51" s="68">
        <v>133.21</v>
      </c>
      <c r="BA51" s="68">
        <v>138.751</v>
      </c>
      <c r="BB51" s="68">
        <v>157.02199999999999</v>
      </c>
      <c r="BC51" s="68">
        <v>179.06800000000001</v>
      </c>
      <c r="BD51" s="68">
        <v>196.261</v>
      </c>
      <c r="BE51" s="68">
        <v>207.869</v>
      </c>
      <c r="BF51" s="68">
        <v>223.11699999999999</v>
      </c>
      <c r="BG51" s="68">
        <v>228.714</v>
      </c>
      <c r="BH51" s="68">
        <v>225.03365446000001</v>
      </c>
      <c r="BI51" s="68">
        <v>215.03690445000001</v>
      </c>
      <c r="BJ51" s="329">
        <v>191.58340000000001</v>
      </c>
      <c r="BK51" s="329">
        <v>171.69139999999999</v>
      </c>
      <c r="BL51" s="329">
        <v>159.0324</v>
      </c>
      <c r="BM51" s="329">
        <v>159.48650000000001</v>
      </c>
      <c r="BN51" s="329">
        <v>170.40190000000001</v>
      </c>
      <c r="BO51" s="329">
        <v>185.08439999999999</v>
      </c>
      <c r="BP51" s="329">
        <v>198.6129</v>
      </c>
      <c r="BQ51" s="329">
        <v>211.9915</v>
      </c>
      <c r="BR51" s="329">
        <v>222.27500000000001</v>
      </c>
      <c r="BS51" s="329">
        <v>223.43289999999999</v>
      </c>
      <c r="BT51" s="329">
        <v>215.45359999999999</v>
      </c>
      <c r="BU51" s="329">
        <v>198.80770000000001</v>
      </c>
      <c r="BV51" s="329">
        <v>176.27080000000001</v>
      </c>
    </row>
    <row r="52" spans="1:74" ht="11.1" customHeight="1" x14ac:dyDescent="0.2">
      <c r="A52" s="61" t="s">
        <v>983</v>
      </c>
      <c r="B52" s="175" t="s">
        <v>557</v>
      </c>
      <c r="C52" s="68">
        <v>83.231999999999999</v>
      </c>
      <c r="D52" s="68">
        <v>85.430999999999997</v>
      </c>
      <c r="E52" s="68">
        <v>87.881</v>
      </c>
      <c r="F52" s="68">
        <v>91.367999999999995</v>
      </c>
      <c r="G52" s="68">
        <v>91.174000000000007</v>
      </c>
      <c r="H52" s="68">
        <v>91.942999999999998</v>
      </c>
      <c r="I52" s="68">
        <v>88.850999999999999</v>
      </c>
      <c r="J52" s="68">
        <v>89.248999999999995</v>
      </c>
      <c r="K52" s="68">
        <v>88.567999999999998</v>
      </c>
      <c r="L52" s="68">
        <v>91.227000000000004</v>
      </c>
      <c r="M52" s="68">
        <v>85.55</v>
      </c>
      <c r="N52" s="68">
        <v>78.808999999999997</v>
      </c>
      <c r="O52" s="68">
        <v>85.5</v>
      </c>
      <c r="P52" s="68">
        <v>88.914000000000001</v>
      </c>
      <c r="Q52" s="68">
        <v>90.465000000000003</v>
      </c>
      <c r="R52" s="68">
        <v>87.468000000000004</v>
      </c>
      <c r="S52" s="68">
        <v>88.141999999999996</v>
      </c>
      <c r="T52" s="68">
        <v>86.397000000000006</v>
      </c>
      <c r="U52" s="68">
        <v>84.674999999999997</v>
      </c>
      <c r="V52" s="68">
        <v>82.088999999999999</v>
      </c>
      <c r="W52" s="68">
        <v>88.317999999999998</v>
      </c>
      <c r="X52" s="68">
        <v>87.796999999999997</v>
      </c>
      <c r="Y52" s="68">
        <v>86.549000000000007</v>
      </c>
      <c r="Z52" s="68">
        <v>82.284000000000006</v>
      </c>
      <c r="AA52" s="68">
        <v>88.25</v>
      </c>
      <c r="AB52" s="68">
        <v>86.531999999999996</v>
      </c>
      <c r="AC52" s="68">
        <v>89.875</v>
      </c>
      <c r="AD52" s="68">
        <v>91.971000000000004</v>
      </c>
      <c r="AE52" s="68">
        <v>87.245999999999995</v>
      </c>
      <c r="AF52" s="68">
        <v>86.777000000000001</v>
      </c>
      <c r="AG52" s="68">
        <v>83.738</v>
      </c>
      <c r="AH52" s="68">
        <v>82.754000000000005</v>
      </c>
      <c r="AI52" s="68">
        <v>81.638999999999996</v>
      </c>
      <c r="AJ52" s="68">
        <v>85.366</v>
      </c>
      <c r="AK52" s="68">
        <v>85.088999999999999</v>
      </c>
      <c r="AL52" s="68">
        <v>77.959000000000003</v>
      </c>
      <c r="AM52" s="68">
        <v>83.852999999999994</v>
      </c>
      <c r="AN52" s="68">
        <v>89.489000000000004</v>
      </c>
      <c r="AO52" s="68">
        <v>91.929000000000002</v>
      </c>
      <c r="AP52" s="68">
        <v>94.917000000000002</v>
      </c>
      <c r="AQ52" s="68">
        <v>92.875</v>
      </c>
      <c r="AR52" s="68">
        <v>87.566000000000003</v>
      </c>
      <c r="AS52" s="68">
        <v>84.798000000000002</v>
      </c>
      <c r="AT52" s="68">
        <v>82.884</v>
      </c>
      <c r="AU52" s="68">
        <v>84.289000000000001</v>
      </c>
      <c r="AV52" s="68">
        <v>90.302000000000007</v>
      </c>
      <c r="AW52" s="68">
        <v>85.494</v>
      </c>
      <c r="AX52" s="68">
        <v>78.344999999999999</v>
      </c>
      <c r="AY52" s="68">
        <v>85.066999999999993</v>
      </c>
      <c r="AZ52" s="68">
        <v>85.13</v>
      </c>
      <c r="BA52" s="68">
        <v>84.727000000000004</v>
      </c>
      <c r="BB52" s="68">
        <v>85.774000000000001</v>
      </c>
      <c r="BC52" s="68">
        <v>84.225999999999999</v>
      </c>
      <c r="BD52" s="68">
        <v>86.034999999999997</v>
      </c>
      <c r="BE52" s="68">
        <v>89.405000000000001</v>
      </c>
      <c r="BF52" s="68">
        <v>88.283000000000001</v>
      </c>
      <c r="BG52" s="68">
        <v>88.786000000000001</v>
      </c>
      <c r="BH52" s="68">
        <v>87.984999999999999</v>
      </c>
      <c r="BI52" s="68">
        <v>85.618679688</v>
      </c>
      <c r="BJ52" s="329">
        <v>80.409949999999995</v>
      </c>
      <c r="BK52" s="329">
        <v>85.765950000000004</v>
      </c>
      <c r="BL52" s="329">
        <v>88.105850000000004</v>
      </c>
      <c r="BM52" s="329">
        <v>91.008759999999995</v>
      </c>
      <c r="BN52" s="329">
        <v>91.914720000000003</v>
      </c>
      <c r="BO52" s="329">
        <v>90.531729999999996</v>
      </c>
      <c r="BP52" s="329">
        <v>88.471080000000001</v>
      </c>
      <c r="BQ52" s="329">
        <v>85.90307</v>
      </c>
      <c r="BR52" s="329">
        <v>85.124809999999997</v>
      </c>
      <c r="BS52" s="329">
        <v>86.55829</v>
      </c>
      <c r="BT52" s="329">
        <v>88.904039999999995</v>
      </c>
      <c r="BU52" s="329">
        <v>86.670240000000007</v>
      </c>
      <c r="BV52" s="329">
        <v>81.314620000000005</v>
      </c>
    </row>
    <row r="53" spans="1:74" ht="11.1" customHeight="1" x14ac:dyDescent="0.2">
      <c r="A53" s="61" t="s">
        <v>985</v>
      </c>
      <c r="B53" s="175" t="s">
        <v>562</v>
      </c>
      <c r="C53" s="68">
        <v>22.727761000000001</v>
      </c>
      <c r="D53" s="68">
        <v>23.324501000000001</v>
      </c>
      <c r="E53" s="68">
        <v>23.787623</v>
      </c>
      <c r="F53" s="68">
        <v>23.690000999999999</v>
      </c>
      <c r="G53" s="68">
        <v>23.349298999999998</v>
      </c>
      <c r="H53" s="68">
        <v>21.902581000000001</v>
      </c>
      <c r="I53" s="68">
        <v>21.691585</v>
      </c>
      <c r="J53" s="68">
        <v>20.818595999999999</v>
      </c>
      <c r="K53" s="68">
        <v>21.17043</v>
      </c>
      <c r="L53" s="68">
        <v>20.618766000000001</v>
      </c>
      <c r="M53" s="68">
        <v>21.140650000000001</v>
      </c>
      <c r="N53" s="68">
        <v>21.375620999999999</v>
      </c>
      <c r="O53" s="68">
        <v>24.846406000000002</v>
      </c>
      <c r="P53" s="68">
        <v>26.302676999999999</v>
      </c>
      <c r="Q53" s="68">
        <v>26.310445000000001</v>
      </c>
      <c r="R53" s="68">
        <v>25.8246</v>
      </c>
      <c r="S53" s="68">
        <v>25.335851999999999</v>
      </c>
      <c r="T53" s="68">
        <v>24.604894000000002</v>
      </c>
      <c r="U53" s="68">
        <v>23.318593</v>
      </c>
      <c r="V53" s="68">
        <v>21.958455000000001</v>
      </c>
      <c r="W53" s="68">
        <v>22.782513000000002</v>
      </c>
      <c r="X53" s="68">
        <v>21.593734000000001</v>
      </c>
      <c r="Y53" s="68">
        <v>22.641769</v>
      </c>
      <c r="Z53" s="68">
        <v>23.311354999999999</v>
      </c>
      <c r="AA53" s="68">
        <v>23.382868999999999</v>
      </c>
      <c r="AB53" s="68">
        <v>21.913809000000001</v>
      </c>
      <c r="AC53" s="68">
        <v>21.629854999999999</v>
      </c>
      <c r="AD53" s="68">
        <v>21.039975999999999</v>
      </c>
      <c r="AE53" s="68">
        <v>20.466701</v>
      </c>
      <c r="AF53" s="68">
        <v>19.905864999999999</v>
      </c>
      <c r="AG53" s="68">
        <v>20.732872</v>
      </c>
      <c r="AH53" s="68">
        <v>21.148105999999999</v>
      </c>
      <c r="AI53" s="68">
        <v>20.023990999999999</v>
      </c>
      <c r="AJ53" s="68">
        <v>19.556830999999999</v>
      </c>
      <c r="AK53" s="68">
        <v>20.790773999999999</v>
      </c>
      <c r="AL53" s="68">
        <v>21.646709000000001</v>
      </c>
      <c r="AM53" s="68">
        <v>22.26031</v>
      </c>
      <c r="AN53" s="68">
        <v>22.374466999999999</v>
      </c>
      <c r="AO53" s="68">
        <v>22.736187999999999</v>
      </c>
      <c r="AP53" s="68">
        <v>22.512861999999998</v>
      </c>
      <c r="AQ53" s="68">
        <v>23.328914000000001</v>
      </c>
      <c r="AR53" s="68">
        <v>23.345309</v>
      </c>
      <c r="AS53" s="68">
        <v>23.709454999999998</v>
      </c>
      <c r="AT53" s="68">
        <v>22.079563</v>
      </c>
      <c r="AU53" s="68">
        <v>22.434284999999999</v>
      </c>
      <c r="AV53" s="68">
        <v>21.314520000000002</v>
      </c>
      <c r="AW53" s="68">
        <v>21.125221</v>
      </c>
      <c r="AX53" s="68">
        <v>23.344650999999999</v>
      </c>
      <c r="AY53" s="68">
        <v>25.872862000000001</v>
      </c>
      <c r="AZ53" s="68">
        <v>26.627054999999999</v>
      </c>
      <c r="BA53" s="68">
        <v>26.702770000000001</v>
      </c>
      <c r="BB53" s="68">
        <v>26.269428999999999</v>
      </c>
      <c r="BC53" s="68">
        <v>25.720723</v>
      </c>
      <c r="BD53" s="68">
        <v>25.023963999999999</v>
      </c>
      <c r="BE53" s="68">
        <v>25.224966999999999</v>
      </c>
      <c r="BF53" s="68">
        <v>24.465675000000001</v>
      </c>
      <c r="BG53" s="68">
        <v>23.784039</v>
      </c>
      <c r="BH53" s="68">
        <v>23.872259343</v>
      </c>
      <c r="BI53" s="68">
        <v>25.13049878</v>
      </c>
      <c r="BJ53" s="329">
        <v>25.658740000000002</v>
      </c>
      <c r="BK53" s="329">
        <v>27.25751</v>
      </c>
      <c r="BL53" s="329">
        <v>27.463360000000002</v>
      </c>
      <c r="BM53" s="329">
        <v>27.781739999999999</v>
      </c>
      <c r="BN53" s="329">
        <v>27.322859999999999</v>
      </c>
      <c r="BO53" s="329">
        <v>27.15091</v>
      </c>
      <c r="BP53" s="329">
        <v>26.571159999999999</v>
      </c>
      <c r="BQ53" s="329">
        <v>26.25544</v>
      </c>
      <c r="BR53" s="329">
        <v>25.757059999999999</v>
      </c>
      <c r="BS53" s="329">
        <v>25.827539999999999</v>
      </c>
      <c r="BT53" s="329">
        <v>25.126139999999999</v>
      </c>
      <c r="BU53" s="329">
        <v>25.546779999999998</v>
      </c>
      <c r="BV53" s="329">
        <v>26.084250000000001</v>
      </c>
    </row>
    <row r="54" spans="1:74" ht="11.1" customHeight="1" x14ac:dyDescent="0.2">
      <c r="A54" s="61" t="s">
        <v>652</v>
      </c>
      <c r="B54" s="175" t="s">
        <v>563</v>
      </c>
      <c r="C54" s="68">
        <v>235.649</v>
      </c>
      <c r="D54" s="68">
        <v>229.715</v>
      </c>
      <c r="E54" s="68">
        <v>215.012</v>
      </c>
      <c r="F54" s="68">
        <v>204.255</v>
      </c>
      <c r="G54" s="68">
        <v>213.762</v>
      </c>
      <c r="H54" s="68">
        <v>215.01</v>
      </c>
      <c r="I54" s="68">
        <v>215.221</v>
      </c>
      <c r="J54" s="68">
        <v>210.38</v>
      </c>
      <c r="K54" s="68">
        <v>214.84899999999999</v>
      </c>
      <c r="L54" s="68">
        <v>206.61600000000001</v>
      </c>
      <c r="M54" s="68">
        <v>219.71100000000001</v>
      </c>
      <c r="N54" s="68">
        <v>223.14699999999999</v>
      </c>
      <c r="O54" s="68">
        <v>233.64400000000001</v>
      </c>
      <c r="P54" s="68">
        <v>230.626</v>
      </c>
      <c r="Q54" s="68">
        <v>218.626</v>
      </c>
      <c r="R54" s="68">
        <v>210.595</v>
      </c>
      <c r="S54" s="68">
        <v>204.96299999999999</v>
      </c>
      <c r="T54" s="68">
        <v>207.583</v>
      </c>
      <c r="U54" s="68">
        <v>209.58199999999999</v>
      </c>
      <c r="V54" s="68">
        <v>200.673</v>
      </c>
      <c r="W54" s="68">
        <v>200.88399999999999</v>
      </c>
      <c r="X54" s="68">
        <v>202.995</v>
      </c>
      <c r="Y54" s="68">
        <v>215.26300000000001</v>
      </c>
      <c r="Z54" s="68">
        <v>230.88800000000001</v>
      </c>
      <c r="AA54" s="68">
        <v>234.43600000000001</v>
      </c>
      <c r="AB54" s="68">
        <v>226.762</v>
      </c>
      <c r="AC54" s="68">
        <v>224.67</v>
      </c>
      <c r="AD54" s="68">
        <v>220.768</v>
      </c>
      <c r="AE54" s="68">
        <v>221.33199999999999</v>
      </c>
      <c r="AF54" s="68">
        <v>224.36600000000001</v>
      </c>
      <c r="AG54" s="68">
        <v>222.35599999999999</v>
      </c>
      <c r="AH54" s="68">
        <v>217.59700000000001</v>
      </c>
      <c r="AI54" s="68">
        <v>219.785</v>
      </c>
      <c r="AJ54" s="68">
        <v>213.977</v>
      </c>
      <c r="AK54" s="68">
        <v>216.84899999999999</v>
      </c>
      <c r="AL54" s="68">
        <v>228.03399999999999</v>
      </c>
      <c r="AM54" s="68">
        <v>235.85499999999999</v>
      </c>
      <c r="AN54" s="68">
        <v>229.499</v>
      </c>
      <c r="AO54" s="68">
        <v>221.61199999999999</v>
      </c>
      <c r="AP54" s="68">
        <v>216.76</v>
      </c>
      <c r="AQ54" s="68">
        <v>218.15199999999999</v>
      </c>
      <c r="AR54" s="68">
        <v>219.25200000000001</v>
      </c>
      <c r="AS54" s="68">
        <v>217.56100000000001</v>
      </c>
      <c r="AT54" s="68">
        <v>212.14500000000001</v>
      </c>
      <c r="AU54" s="68">
        <v>212.45099999999999</v>
      </c>
      <c r="AV54" s="68">
        <v>203.673</v>
      </c>
      <c r="AW54" s="68">
        <v>219.55500000000001</v>
      </c>
      <c r="AX54" s="68">
        <v>240.36799999999999</v>
      </c>
      <c r="AY54" s="68">
        <v>239.63</v>
      </c>
      <c r="AZ54" s="68">
        <v>240.678</v>
      </c>
      <c r="BA54" s="68">
        <v>231.48500000000001</v>
      </c>
      <c r="BB54" s="68">
        <v>228.43799999999999</v>
      </c>
      <c r="BC54" s="68">
        <v>222.49600000000001</v>
      </c>
      <c r="BD54" s="68">
        <v>221.02799999999999</v>
      </c>
      <c r="BE54" s="68">
        <v>218.071</v>
      </c>
      <c r="BF54" s="68">
        <v>218.18700000000001</v>
      </c>
      <c r="BG54" s="68">
        <v>225.11199999999999</v>
      </c>
      <c r="BH54" s="68">
        <v>214.74542857</v>
      </c>
      <c r="BI54" s="68">
        <v>217.88241518000001</v>
      </c>
      <c r="BJ54" s="329">
        <v>229.40450000000001</v>
      </c>
      <c r="BK54" s="329">
        <v>240.0197</v>
      </c>
      <c r="BL54" s="329">
        <v>237.0121</v>
      </c>
      <c r="BM54" s="329">
        <v>228.75800000000001</v>
      </c>
      <c r="BN54" s="329">
        <v>222.92619999999999</v>
      </c>
      <c r="BO54" s="329">
        <v>222.54509999999999</v>
      </c>
      <c r="BP54" s="329">
        <v>222.99189999999999</v>
      </c>
      <c r="BQ54" s="329">
        <v>223.30719999999999</v>
      </c>
      <c r="BR54" s="329">
        <v>218.93690000000001</v>
      </c>
      <c r="BS54" s="329">
        <v>220.2439</v>
      </c>
      <c r="BT54" s="329">
        <v>214.0043</v>
      </c>
      <c r="BU54" s="329">
        <v>222.29509999999999</v>
      </c>
      <c r="BV54" s="329">
        <v>232.52430000000001</v>
      </c>
    </row>
    <row r="55" spans="1:74" ht="11.1" customHeight="1" x14ac:dyDescent="0.2">
      <c r="A55" s="61" t="s">
        <v>653</v>
      </c>
      <c r="B55" s="175" t="s">
        <v>564</v>
      </c>
      <c r="C55" s="68">
        <v>69.617000000000004</v>
      </c>
      <c r="D55" s="68">
        <v>67.834999999999994</v>
      </c>
      <c r="E55" s="68">
        <v>61.206000000000003</v>
      </c>
      <c r="F55" s="68">
        <v>54.636000000000003</v>
      </c>
      <c r="G55" s="68">
        <v>56.353000000000002</v>
      </c>
      <c r="H55" s="68">
        <v>55.521000000000001</v>
      </c>
      <c r="I55" s="68">
        <v>53.335000000000001</v>
      </c>
      <c r="J55" s="68">
        <v>54.545999999999999</v>
      </c>
      <c r="K55" s="68">
        <v>56.308</v>
      </c>
      <c r="L55" s="68">
        <v>55.052</v>
      </c>
      <c r="M55" s="68">
        <v>57.573</v>
      </c>
      <c r="N55" s="68">
        <v>60.631</v>
      </c>
      <c r="O55" s="68">
        <v>61.55</v>
      </c>
      <c r="P55" s="68">
        <v>58.670999999999999</v>
      </c>
      <c r="Q55" s="68">
        <v>54.112000000000002</v>
      </c>
      <c r="R55" s="68">
        <v>50.537999999999997</v>
      </c>
      <c r="S55" s="68">
        <v>49.985999999999997</v>
      </c>
      <c r="T55" s="68">
        <v>51.896000000000001</v>
      </c>
      <c r="U55" s="68">
        <v>51.951999999999998</v>
      </c>
      <c r="V55" s="68">
        <v>48.293999999999997</v>
      </c>
      <c r="W55" s="68">
        <v>47.787999999999997</v>
      </c>
      <c r="X55" s="68">
        <v>49.667999999999999</v>
      </c>
      <c r="Y55" s="68">
        <v>52.625999999999998</v>
      </c>
      <c r="Z55" s="68">
        <v>55.210999999999999</v>
      </c>
      <c r="AA55" s="68">
        <v>55.228000000000002</v>
      </c>
      <c r="AB55" s="68">
        <v>53.143000000000001</v>
      </c>
      <c r="AC55" s="68">
        <v>47.326999999999998</v>
      </c>
      <c r="AD55" s="68">
        <v>45.107999999999997</v>
      </c>
      <c r="AE55" s="68">
        <v>46.375999999999998</v>
      </c>
      <c r="AF55" s="68">
        <v>48.634</v>
      </c>
      <c r="AG55" s="68">
        <v>49.725999999999999</v>
      </c>
      <c r="AH55" s="68">
        <v>47.655000000000001</v>
      </c>
      <c r="AI55" s="68">
        <v>39.78</v>
      </c>
      <c r="AJ55" s="68">
        <v>37.594999999999999</v>
      </c>
      <c r="AK55" s="68">
        <v>37.548000000000002</v>
      </c>
      <c r="AL55" s="68">
        <v>38.975999999999999</v>
      </c>
      <c r="AM55" s="68">
        <v>39.395000000000003</v>
      </c>
      <c r="AN55" s="68">
        <v>37.718000000000004</v>
      </c>
      <c r="AO55" s="68">
        <v>34.372</v>
      </c>
      <c r="AP55" s="68">
        <v>31.138000000000002</v>
      </c>
      <c r="AQ55" s="68">
        <v>31.484999999999999</v>
      </c>
      <c r="AR55" s="68">
        <v>28.785</v>
      </c>
      <c r="AS55" s="68">
        <v>28.864000000000001</v>
      </c>
      <c r="AT55" s="68">
        <v>27.721</v>
      </c>
      <c r="AU55" s="68">
        <v>28.353999999999999</v>
      </c>
      <c r="AV55" s="68">
        <v>27.798999999999999</v>
      </c>
      <c r="AW55" s="68">
        <v>29.72</v>
      </c>
      <c r="AX55" s="68">
        <v>31.236000000000001</v>
      </c>
      <c r="AY55" s="68">
        <v>29.922999999999998</v>
      </c>
      <c r="AZ55" s="68">
        <v>30.558</v>
      </c>
      <c r="BA55" s="68">
        <v>26.890999999999998</v>
      </c>
      <c r="BB55" s="68">
        <v>25.898</v>
      </c>
      <c r="BC55" s="68">
        <v>26.58</v>
      </c>
      <c r="BD55" s="68">
        <v>25.678000000000001</v>
      </c>
      <c r="BE55" s="68">
        <v>24.417999999999999</v>
      </c>
      <c r="BF55" s="68">
        <v>26.047999999999998</v>
      </c>
      <c r="BG55" s="68">
        <v>29.027999999999999</v>
      </c>
      <c r="BH55" s="68">
        <v>27.398714286000001</v>
      </c>
      <c r="BI55" s="68">
        <v>27.942385695999999</v>
      </c>
      <c r="BJ55" s="329">
        <v>28.592970000000001</v>
      </c>
      <c r="BK55" s="329">
        <v>31.314789999999999</v>
      </c>
      <c r="BL55" s="329">
        <v>29.860499999999998</v>
      </c>
      <c r="BM55" s="329">
        <v>26.333010000000002</v>
      </c>
      <c r="BN55" s="329">
        <v>23.592970000000001</v>
      </c>
      <c r="BO55" s="329">
        <v>24.736239999999999</v>
      </c>
      <c r="BP55" s="329">
        <v>26.07423</v>
      </c>
      <c r="BQ55" s="329">
        <v>25.658480000000001</v>
      </c>
      <c r="BR55" s="329">
        <v>25.180579999999999</v>
      </c>
      <c r="BS55" s="329">
        <v>25.599710000000002</v>
      </c>
      <c r="BT55" s="329">
        <v>23.80162</v>
      </c>
      <c r="BU55" s="329">
        <v>25.729009999999999</v>
      </c>
      <c r="BV55" s="329">
        <v>27.058990000000001</v>
      </c>
    </row>
    <row r="56" spans="1:74" ht="11.1" customHeight="1" x14ac:dyDescent="0.2">
      <c r="A56" s="61" t="s">
        <v>654</v>
      </c>
      <c r="B56" s="175" t="s">
        <v>911</v>
      </c>
      <c r="C56" s="68">
        <v>166.03200000000001</v>
      </c>
      <c r="D56" s="68">
        <v>161.88</v>
      </c>
      <c r="E56" s="68">
        <v>153.80600000000001</v>
      </c>
      <c r="F56" s="68">
        <v>149.619</v>
      </c>
      <c r="G56" s="68">
        <v>157.40899999999999</v>
      </c>
      <c r="H56" s="68">
        <v>159.489</v>
      </c>
      <c r="I56" s="68">
        <v>161.886</v>
      </c>
      <c r="J56" s="68">
        <v>155.834</v>
      </c>
      <c r="K56" s="68">
        <v>158.541</v>
      </c>
      <c r="L56" s="68">
        <v>151.56399999999999</v>
      </c>
      <c r="M56" s="68">
        <v>162.13800000000001</v>
      </c>
      <c r="N56" s="68">
        <v>162.51599999999999</v>
      </c>
      <c r="O56" s="68">
        <v>172.09399999999999</v>
      </c>
      <c r="P56" s="68">
        <v>171.95500000000001</v>
      </c>
      <c r="Q56" s="68">
        <v>164.51400000000001</v>
      </c>
      <c r="R56" s="68">
        <v>160.05699999999999</v>
      </c>
      <c r="S56" s="68">
        <v>154.977</v>
      </c>
      <c r="T56" s="68">
        <v>155.68700000000001</v>
      </c>
      <c r="U56" s="68">
        <v>157.63</v>
      </c>
      <c r="V56" s="68">
        <v>152.37899999999999</v>
      </c>
      <c r="W56" s="68">
        <v>153.096</v>
      </c>
      <c r="X56" s="68">
        <v>153.327</v>
      </c>
      <c r="Y56" s="68">
        <v>162.637</v>
      </c>
      <c r="Z56" s="68">
        <v>175.67699999999999</v>
      </c>
      <c r="AA56" s="68">
        <v>179.208</v>
      </c>
      <c r="AB56" s="68">
        <v>173.619</v>
      </c>
      <c r="AC56" s="68">
        <v>177.34299999999999</v>
      </c>
      <c r="AD56" s="68">
        <v>175.66</v>
      </c>
      <c r="AE56" s="68">
        <v>174.95599999999999</v>
      </c>
      <c r="AF56" s="68">
        <v>175.732</v>
      </c>
      <c r="AG56" s="68">
        <v>172.63</v>
      </c>
      <c r="AH56" s="68">
        <v>169.94200000000001</v>
      </c>
      <c r="AI56" s="68">
        <v>180.005</v>
      </c>
      <c r="AJ56" s="68">
        <v>176.38200000000001</v>
      </c>
      <c r="AK56" s="68">
        <v>179.30099999999999</v>
      </c>
      <c r="AL56" s="68">
        <v>189.05799999999999</v>
      </c>
      <c r="AM56" s="68">
        <v>196.46</v>
      </c>
      <c r="AN56" s="68">
        <v>191.78100000000001</v>
      </c>
      <c r="AO56" s="68">
        <v>187.24</v>
      </c>
      <c r="AP56" s="68">
        <v>185.62200000000001</v>
      </c>
      <c r="AQ56" s="68">
        <v>186.667</v>
      </c>
      <c r="AR56" s="68">
        <v>190.46700000000001</v>
      </c>
      <c r="AS56" s="68">
        <v>188.697</v>
      </c>
      <c r="AT56" s="68">
        <v>184.42400000000001</v>
      </c>
      <c r="AU56" s="68">
        <v>184.09700000000001</v>
      </c>
      <c r="AV56" s="68">
        <v>175.874</v>
      </c>
      <c r="AW56" s="68">
        <v>189.83500000000001</v>
      </c>
      <c r="AX56" s="68">
        <v>209.13200000000001</v>
      </c>
      <c r="AY56" s="68">
        <v>209.70699999999999</v>
      </c>
      <c r="AZ56" s="68">
        <v>210.12</v>
      </c>
      <c r="BA56" s="68">
        <v>204.59399999999999</v>
      </c>
      <c r="BB56" s="68">
        <v>202.54</v>
      </c>
      <c r="BC56" s="68">
        <v>195.916</v>
      </c>
      <c r="BD56" s="68">
        <v>195.35</v>
      </c>
      <c r="BE56" s="68">
        <v>193.65299999999999</v>
      </c>
      <c r="BF56" s="68">
        <v>192.13900000000001</v>
      </c>
      <c r="BG56" s="68">
        <v>196.084</v>
      </c>
      <c r="BH56" s="68">
        <v>187.34771429</v>
      </c>
      <c r="BI56" s="68">
        <v>189.93989629999999</v>
      </c>
      <c r="BJ56" s="329">
        <v>200.8115</v>
      </c>
      <c r="BK56" s="329">
        <v>208.70490000000001</v>
      </c>
      <c r="BL56" s="329">
        <v>207.1516</v>
      </c>
      <c r="BM56" s="329">
        <v>202.42500000000001</v>
      </c>
      <c r="BN56" s="329">
        <v>199.33320000000001</v>
      </c>
      <c r="BO56" s="329">
        <v>197.80879999999999</v>
      </c>
      <c r="BP56" s="329">
        <v>196.9177</v>
      </c>
      <c r="BQ56" s="329">
        <v>197.64869999999999</v>
      </c>
      <c r="BR56" s="329">
        <v>193.75630000000001</v>
      </c>
      <c r="BS56" s="329">
        <v>194.64420000000001</v>
      </c>
      <c r="BT56" s="329">
        <v>190.20269999999999</v>
      </c>
      <c r="BU56" s="329">
        <v>196.56610000000001</v>
      </c>
      <c r="BV56" s="329">
        <v>205.46530000000001</v>
      </c>
    </row>
    <row r="57" spans="1:74" ht="11.1" customHeight="1" x14ac:dyDescent="0.2">
      <c r="A57" s="61" t="s">
        <v>679</v>
      </c>
      <c r="B57" s="175" t="s">
        <v>547</v>
      </c>
      <c r="C57" s="68">
        <v>41.792999999999999</v>
      </c>
      <c r="D57" s="68">
        <v>39.39</v>
      </c>
      <c r="E57" s="68">
        <v>40.107999999999997</v>
      </c>
      <c r="F57" s="68">
        <v>38.372999999999998</v>
      </c>
      <c r="G57" s="68">
        <v>41.197000000000003</v>
      </c>
      <c r="H57" s="68">
        <v>42.29</v>
      </c>
      <c r="I57" s="68">
        <v>44.228000000000002</v>
      </c>
      <c r="J57" s="68">
        <v>43.106000000000002</v>
      </c>
      <c r="K57" s="68">
        <v>45.86</v>
      </c>
      <c r="L57" s="68">
        <v>45.134999999999998</v>
      </c>
      <c r="M57" s="68">
        <v>41.872</v>
      </c>
      <c r="N57" s="68">
        <v>41.482999999999997</v>
      </c>
      <c r="O57" s="68">
        <v>42.127000000000002</v>
      </c>
      <c r="P57" s="68">
        <v>41.14</v>
      </c>
      <c r="Q57" s="68">
        <v>39.15</v>
      </c>
      <c r="R57" s="68">
        <v>40.311999999999998</v>
      </c>
      <c r="S57" s="68">
        <v>39.854999999999997</v>
      </c>
      <c r="T57" s="68">
        <v>38.463999999999999</v>
      </c>
      <c r="U57" s="68">
        <v>40.021000000000001</v>
      </c>
      <c r="V57" s="68">
        <v>43.246000000000002</v>
      </c>
      <c r="W57" s="68">
        <v>43.991</v>
      </c>
      <c r="X57" s="68">
        <v>44.677</v>
      </c>
      <c r="Y57" s="68">
        <v>41.048000000000002</v>
      </c>
      <c r="Z57" s="68">
        <v>39.619999999999997</v>
      </c>
      <c r="AA57" s="68">
        <v>39.649000000000001</v>
      </c>
      <c r="AB57" s="68">
        <v>40.497</v>
      </c>
      <c r="AC57" s="68">
        <v>39.883000000000003</v>
      </c>
      <c r="AD57" s="68">
        <v>41.314999999999998</v>
      </c>
      <c r="AE57" s="68">
        <v>40.801000000000002</v>
      </c>
      <c r="AF57" s="68">
        <v>40.414000000000001</v>
      </c>
      <c r="AG57" s="68">
        <v>39.151000000000003</v>
      </c>
      <c r="AH57" s="68">
        <v>39.453000000000003</v>
      </c>
      <c r="AI57" s="68">
        <v>41.098999999999997</v>
      </c>
      <c r="AJ57" s="68">
        <v>38.960999999999999</v>
      </c>
      <c r="AK57" s="68">
        <v>36.99</v>
      </c>
      <c r="AL57" s="68">
        <v>37.183</v>
      </c>
      <c r="AM57" s="68">
        <v>37.835000000000001</v>
      </c>
      <c r="AN57" s="68">
        <v>38.392000000000003</v>
      </c>
      <c r="AO57" s="68">
        <v>36.445</v>
      </c>
      <c r="AP57" s="68">
        <v>38.634</v>
      </c>
      <c r="AQ57" s="68">
        <v>39.036000000000001</v>
      </c>
      <c r="AR57" s="68">
        <v>37.073999999999998</v>
      </c>
      <c r="AS57" s="68">
        <v>35.74</v>
      </c>
      <c r="AT57" s="68">
        <v>35.841000000000001</v>
      </c>
      <c r="AU57" s="68">
        <v>39.793999999999997</v>
      </c>
      <c r="AV57" s="68">
        <v>36.457000000000001</v>
      </c>
      <c r="AW57" s="68">
        <v>35.979999999999997</v>
      </c>
      <c r="AX57" s="68">
        <v>38.274000000000001</v>
      </c>
      <c r="AY57" s="68">
        <v>38.485999999999997</v>
      </c>
      <c r="AZ57" s="68">
        <v>38.581000000000003</v>
      </c>
      <c r="BA57" s="68">
        <v>37.191000000000003</v>
      </c>
      <c r="BB57" s="68">
        <v>38.411999999999999</v>
      </c>
      <c r="BC57" s="68">
        <v>42.451000000000001</v>
      </c>
      <c r="BD57" s="68">
        <v>43.703000000000003</v>
      </c>
      <c r="BE57" s="68">
        <v>43.703000000000003</v>
      </c>
      <c r="BF57" s="68">
        <v>43.11</v>
      </c>
      <c r="BG57" s="68">
        <v>40.380000000000003</v>
      </c>
      <c r="BH57" s="68">
        <v>37.657857143000001</v>
      </c>
      <c r="BI57" s="68">
        <v>37.901668182999998</v>
      </c>
      <c r="BJ57" s="329">
        <v>37.875880000000002</v>
      </c>
      <c r="BK57" s="329">
        <v>38.763309999999997</v>
      </c>
      <c r="BL57" s="329">
        <v>38.6721</v>
      </c>
      <c r="BM57" s="329">
        <v>38.11889</v>
      </c>
      <c r="BN57" s="329">
        <v>38.997369999999997</v>
      </c>
      <c r="BO57" s="329">
        <v>39.701169999999998</v>
      </c>
      <c r="BP57" s="329">
        <v>39.192619999999998</v>
      </c>
      <c r="BQ57" s="329">
        <v>40.048769999999998</v>
      </c>
      <c r="BR57" s="329">
        <v>40.246400000000001</v>
      </c>
      <c r="BS57" s="329">
        <v>41.953360000000004</v>
      </c>
      <c r="BT57" s="329">
        <v>40.326369999999997</v>
      </c>
      <c r="BU57" s="329">
        <v>38.55639</v>
      </c>
      <c r="BV57" s="329">
        <v>38.397010000000002</v>
      </c>
    </row>
    <row r="58" spans="1:74" ht="11.1" customHeight="1" x14ac:dyDescent="0.2">
      <c r="A58" s="61" t="s">
        <v>633</v>
      </c>
      <c r="B58" s="175" t="s">
        <v>559</v>
      </c>
      <c r="C58" s="68">
        <v>163.08600000000001</v>
      </c>
      <c r="D58" s="68">
        <v>154.077</v>
      </c>
      <c r="E58" s="68">
        <v>149.239</v>
      </c>
      <c r="F58" s="68">
        <v>142.91900000000001</v>
      </c>
      <c r="G58" s="68">
        <v>144.84700000000001</v>
      </c>
      <c r="H58" s="68">
        <v>143.87</v>
      </c>
      <c r="I58" s="68">
        <v>154.45500000000001</v>
      </c>
      <c r="J58" s="68">
        <v>155.06399999999999</v>
      </c>
      <c r="K58" s="68">
        <v>153.399</v>
      </c>
      <c r="L58" s="68">
        <v>142.327</v>
      </c>
      <c r="M58" s="68">
        <v>143.857</v>
      </c>
      <c r="N58" s="68">
        <v>149.21199999999999</v>
      </c>
      <c r="O58" s="68">
        <v>147.21</v>
      </c>
      <c r="P58" s="68">
        <v>139.28899999999999</v>
      </c>
      <c r="Q58" s="68">
        <v>133.697</v>
      </c>
      <c r="R58" s="68">
        <v>124.66500000000001</v>
      </c>
      <c r="S58" s="68">
        <v>121.44499999999999</v>
      </c>
      <c r="T58" s="68">
        <v>119.89</v>
      </c>
      <c r="U58" s="68">
        <v>126.45399999999999</v>
      </c>
      <c r="V58" s="68">
        <v>127.309</v>
      </c>
      <c r="W58" s="68">
        <v>127.384</v>
      </c>
      <c r="X58" s="68">
        <v>118.65300000000001</v>
      </c>
      <c r="Y58" s="68">
        <v>117.99299999999999</v>
      </c>
      <c r="Z58" s="68">
        <v>134.809</v>
      </c>
      <c r="AA58" s="68">
        <v>131.268</v>
      </c>
      <c r="AB58" s="68">
        <v>121.96299999999999</v>
      </c>
      <c r="AC58" s="68">
        <v>118.73699999999999</v>
      </c>
      <c r="AD58" s="68">
        <v>118.791</v>
      </c>
      <c r="AE58" s="68">
        <v>122.13200000000001</v>
      </c>
      <c r="AF58" s="68">
        <v>122.46299999999999</v>
      </c>
      <c r="AG58" s="68">
        <v>126.02</v>
      </c>
      <c r="AH58" s="68">
        <v>129.06</v>
      </c>
      <c r="AI58" s="68">
        <v>129.32599999999999</v>
      </c>
      <c r="AJ58" s="68">
        <v>118.035</v>
      </c>
      <c r="AK58" s="68">
        <v>121.11799999999999</v>
      </c>
      <c r="AL58" s="68">
        <v>127.54300000000001</v>
      </c>
      <c r="AM58" s="68">
        <v>114.66800000000001</v>
      </c>
      <c r="AN58" s="68">
        <v>113.10299999999999</v>
      </c>
      <c r="AO58" s="68">
        <v>115.227</v>
      </c>
      <c r="AP58" s="68">
        <v>116.69199999999999</v>
      </c>
      <c r="AQ58" s="68">
        <v>121.56399999999999</v>
      </c>
      <c r="AR58" s="68">
        <v>121.58499999999999</v>
      </c>
      <c r="AS58" s="68">
        <v>125.45699999999999</v>
      </c>
      <c r="AT58" s="68">
        <v>128.31299999999999</v>
      </c>
      <c r="AU58" s="68">
        <v>131.43600000000001</v>
      </c>
      <c r="AV58" s="68">
        <v>120.372</v>
      </c>
      <c r="AW58" s="68">
        <v>126.215</v>
      </c>
      <c r="AX58" s="68">
        <v>136.286</v>
      </c>
      <c r="AY58" s="68">
        <v>131.99199999999999</v>
      </c>
      <c r="AZ58" s="68">
        <v>123.137</v>
      </c>
      <c r="BA58" s="68">
        <v>128.29400000000001</v>
      </c>
      <c r="BB58" s="68">
        <v>129.02199999999999</v>
      </c>
      <c r="BC58" s="68">
        <v>134.02799999999999</v>
      </c>
      <c r="BD58" s="68">
        <v>139.43700000000001</v>
      </c>
      <c r="BE58" s="68">
        <v>142.14400000000001</v>
      </c>
      <c r="BF58" s="68">
        <v>152.14500000000001</v>
      </c>
      <c r="BG58" s="68">
        <v>148.846</v>
      </c>
      <c r="BH58" s="68">
        <v>140.85857143000001</v>
      </c>
      <c r="BI58" s="68">
        <v>144.94733500000001</v>
      </c>
      <c r="BJ58" s="329">
        <v>152.9879</v>
      </c>
      <c r="BK58" s="329">
        <v>150.50030000000001</v>
      </c>
      <c r="BL58" s="329">
        <v>143.38069999999999</v>
      </c>
      <c r="BM58" s="329">
        <v>138.7825</v>
      </c>
      <c r="BN58" s="329">
        <v>138.06379999999999</v>
      </c>
      <c r="BO58" s="329">
        <v>142.66980000000001</v>
      </c>
      <c r="BP58" s="329">
        <v>145.96369999999999</v>
      </c>
      <c r="BQ58" s="329">
        <v>152.5806</v>
      </c>
      <c r="BR58" s="329">
        <v>155.54740000000001</v>
      </c>
      <c r="BS58" s="329">
        <v>155.79990000000001</v>
      </c>
      <c r="BT58" s="329">
        <v>148.79730000000001</v>
      </c>
      <c r="BU58" s="329">
        <v>150.90729999999999</v>
      </c>
      <c r="BV58" s="329">
        <v>157.477</v>
      </c>
    </row>
    <row r="59" spans="1:74" ht="11.1" customHeight="1" x14ac:dyDescent="0.2">
      <c r="A59" s="61" t="s">
        <v>680</v>
      </c>
      <c r="B59" s="175" t="s">
        <v>560</v>
      </c>
      <c r="C59" s="68">
        <v>39.44</v>
      </c>
      <c r="D59" s="68">
        <v>35.345999999999997</v>
      </c>
      <c r="E59" s="68">
        <v>37.74</v>
      </c>
      <c r="F59" s="68">
        <v>39.915999999999997</v>
      </c>
      <c r="G59" s="68">
        <v>37.576000000000001</v>
      </c>
      <c r="H59" s="68">
        <v>37.899000000000001</v>
      </c>
      <c r="I59" s="68">
        <v>38.165999999999997</v>
      </c>
      <c r="J59" s="68">
        <v>39.04</v>
      </c>
      <c r="K59" s="68">
        <v>34.709000000000003</v>
      </c>
      <c r="L59" s="68">
        <v>36.930999999999997</v>
      </c>
      <c r="M59" s="68">
        <v>39.317999999999998</v>
      </c>
      <c r="N59" s="68">
        <v>34.189</v>
      </c>
      <c r="O59" s="68">
        <v>33.956000000000003</v>
      </c>
      <c r="P59" s="68">
        <v>35.993000000000002</v>
      </c>
      <c r="Q59" s="68">
        <v>36.643999999999998</v>
      </c>
      <c r="R59" s="68">
        <v>34.622999999999998</v>
      </c>
      <c r="S59" s="68">
        <v>33.034999999999997</v>
      </c>
      <c r="T59" s="68">
        <v>36.933</v>
      </c>
      <c r="U59" s="68">
        <v>35.898000000000003</v>
      </c>
      <c r="V59" s="68">
        <v>34.158000000000001</v>
      </c>
      <c r="W59" s="68">
        <v>35.518999999999998</v>
      </c>
      <c r="X59" s="68">
        <v>37.423999999999999</v>
      </c>
      <c r="Y59" s="68">
        <v>37.027000000000001</v>
      </c>
      <c r="Z59" s="68">
        <v>33.951000000000001</v>
      </c>
      <c r="AA59" s="68">
        <v>35.534999999999997</v>
      </c>
      <c r="AB59" s="68">
        <v>37.984999999999999</v>
      </c>
      <c r="AC59" s="68">
        <v>36.985999999999997</v>
      </c>
      <c r="AD59" s="68">
        <v>40.316000000000003</v>
      </c>
      <c r="AE59" s="68">
        <v>38.965000000000003</v>
      </c>
      <c r="AF59" s="68">
        <v>37.555999999999997</v>
      </c>
      <c r="AG59" s="68">
        <v>37.801000000000002</v>
      </c>
      <c r="AH59" s="68">
        <v>35.244999999999997</v>
      </c>
      <c r="AI59" s="68">
        <v>35.585000000000001</v>
      </c>
      <c r="AJ59" s="68">
        <v>36.319000000000003</v>
      </c>
      <c r="AK59" s="68">
        <v>35.713999999999999</v>
      </c>
      <c r="AL59" s="68">
        <v>38.143999999999998</v>
      </c>
      <c r="AM59" s="68">
        <v>36.874000000000002</v>
      </c>
      <c r="AN59" s="68">
        <v>36.354999999999997</v>
      </c>
      <c r="AO59" s="68">
        <v>36.048999999999999</v>
      </c>
      <c r="AP59" s="68">
        <v>35.970999999999997</v>
      </c>
      <c r="AQ59" s="68">
        <v>38.32</v>
      </c>
      <c r="AR59" s="68">
        <v>36.649000000000001</v>
      </c>
      <c r="AS59" s="68">
        <v>35.698</v>
      </c>
      <c r="AT59" s="68">
        <v>37.506999999999998</v>
      </c>
      <c r="AU59" s="68">
        <v>36.588000000000001</v>
      </c>
      <c r="AV59" s="68">
        <v>36.767000000000003</v>
      </c>
      <c r="AW59" s="68">
        <v>36.307000000000002</v>
      </c>
      <c r="AX59" s="68">
        <v>33.661999999999999</v>
      </c>
      <c r="AY59" s="68">
        <v>34.267000000000003</v>
      </c>
      <c r="AZ59" s="68">
        <v>36.662999999999997</v>
      </c>
      <c r="BA59" s="68">
        <v>38.136000000000003</v>
      </c>
      <c r="BB59" s="68">
        <v>39.07</v>
      </c>
      <c r="BC59" s="68">
        <v>40.959000000000003</v>
      </c>
      <c r="BD59" s="68">
        <v>41.753</v>
      </c>
      <c r="BE59" s="68">
        <v>39.994999999999997</v>
      </c>
      <c r="BF59" s="68">
        <v>38.716999999999999</v>
      </c>
      <c r="BG59" s="68">
        <v>41.307000000000002</v>
      </c>
      <c r="BH59" s="68">
        <v>42.745285713999998</v>
      </c>
      <c r="BI59" s="68">
        <v>43.455185090000001</v>
      </c>
      <c r="BJ59" s="329">
        <v>41.6755</v>
      </c>
      <c r="BK59" s="329">
        <v>41.388739999999999</v>
      </c>
      <c r="BL59" s="329">
        <v>41.24465</v>
      </c>
      <c r="BM59" s="329">
        <v>40.791559999999997</v>
      </c>
      <c r="BN59" s="329">
        <v>41.490870000000001</v>
      </c>
      <c r="BO59" s="329">
        <v>40.97336</v>
      </c>
      <c r="BP59" s="329">
        <v>40.052990000000001</v>
      </c>
      <c r="BQ59" s="329">
        <v>39.150799999999997</v>
      </c>
      <c r="BR59" s="329">
        <v>38.240169999999999</v>
      </c>
      <c r="BS59" s="329">
        <v>37.765459999999997</v>
      </c>
      <c r="BT59" s="329">
        <v>38.803269999999998</v>
      </c>
      <c r="BU59" s="329">
        <v>39.305169999999997</v>
      </c>
      <c r="BV59" s="329">
        <v>38.215589999999999</v>
      </c>
    </row>
    <row r="60" spans="1:74" ht="11.1" customHeight="1" x14ac:dyDescent="0.2">
      <c r="A60" s="61" t="s">
        <v>986</v>
      </c>
      <c r="B60" s="646" t="s">
        <v>1253</v>
      </c>
      <c r="C60" s="68">
        <v>49.704999999999998</v>
      </c>
      <c r="D60" s="68">
        <v>50.954999999999998</v>
      </c>
      <c r="E60" s="68">
        <v>50.118000000000002</v>
      </c>
      <c r="F60" s="68">
        <v>50.804000000000002</v>
      </c>
      <c r="G60" s="68">
        <v>51.677999999999997</v>
      </c>
      <c r="H60" s="68">
        <v>50.506999999999998</v>
      </c>
      <c r="I60" s="68">
        <v>50.435000000000002</v>
      </c>
      <c r="J60" s="68">
        <v>45.142000000000003</v>
      </c>
      <c r="K60" s="68">
        <v>43.786999999999999</v>
      </c>
      <c r="L60" s="68">
        <v>41.734000000000002</v>
      </c>
      <c r="M60" s="68">
        <v>43.749000000000002</v>
      </c>
      <c r="N60" s="68">
        <v>45.866999999999997</v>
      </c>
      <c r="O60" s="68">
        <v>47.85</v>
      </c>
      <c r="P60" s="68">
        <v>49.776000000000003</v>
      </c>
      <c r="Q60" s="68">
        <v>51.006999999999998</v>
      </c>
      <c r="R60" s="68">
        <v>50.417000000000002</v>
      </c>
      <c r="S60" s="68">
        <v>50.722000000000001</v>
      </c>
      <c r="T60" s="68">
        <v>49.195999999999998</v>
      </c>
      <c r="U60" s="68">
        <v>47.924999999999997</v>
      </c>
      <c r="V60" s="68">
        <v>45.738</v>
      </c>
      <c r="W60" s="68">
        <v>44.526000000000003</v>
      </c>
      <c r="X60" s="68">
        <v>43.387999999999998</v>
      </c>
      <c r="Y60" s="68">
        <v>44.523000000000003</v>
      </c>
      <c r="Z60" s="68">
        <v>48.881999999999998</v>
      </c>
      <c r="AA60" s="68">
        <v>50.179000000000002</v>
      </c>
      <c r="AB60" s="68">
        <v>51.878</v>
      </c>
      <c r="AC60" s="68">
        <v>55.764000000000003</v>
      </c>
      <c r="AD60" s="68">
        <v>55.444000000000003</v>
      </c>
      <c r="AE60" s="68">
        <v>54.795999999999999</v>
      </c>
      <c r="AF60" s="68">
        <v>53.63</v>
      </c>
      <c r="AG60" s="68">
        <v>51.506</v>
      </c>
      <c r="AH60" s="68">
        <v>48.527999999999999</v>
      </c>
      <c r="AI60" s="68">
        <v>46.097999999999999</v>
      </c>
      <c r="AJ60" s="68">
        <v>43.359000000000002</v>
      </c>
      <c r="AK60" s="68">
        <v>45.935000000000002</v>
      </c>
      <c r="AL60" s="68">
        <v>49.405999999999999</v>
      </c>
      <c r="AM60" s="68">
        <v>51.012</v>
      </c>
      <c r="AN60" s="68">
        <v>53.445999999999998</v>
      </c>
      <c r="AO60" s="68">
        <v>52.860999999999997</v>
      </c>
      <c r="AP60" s="68">
        <v>52.718000000000004</v>
      </c>
      <c r="AQ60" s="68">
        <v>51.704000000000001</v>
      </c>
      <c r="AR60" s="68">
        <v>50.588000000000001</v>
      </c>
      <c r="AS60" s="68">
        <v>48.335000000000001</v>
      </c>
      <c r="AT60" s="68">
        <v>48.067999999999998</v>
      </c>
      <c r="AU60" s="68">
        <v>46.744</v>
      </c>
      <c r="AV60" s="68">
        <v>44.085999999999999</v>
      </c>
      <c r="AW60" s="68">
        <v>47.247</v>
      </c>
      <c r="AX60" s="68">
        <v>49.57</v>
      </c>
      <c r="AY60" s="68">
        <v>52.426000000000002</v>
      </c>
      <c r="AZ60" s="68">
        <v>54.823</v>
      </c>
      <c r="BA60" s="68">
        <v>57.332000000000001</v>
      </c>
      <c r="BB60" s="68">
        <v>57.061999999999998</v>
      </c>
      <c r="BC60" s="68">
        <v>57.323</v>
      </c>
      <c r="BD60" s="68">
        <v>54.573</v>
      </c>
      <c r="BE60" s="68">
        <v>51.601999999999997</v>
      </c>
      <c r="BF60" s="68">
        <v>50.216999999999999</v>
      </c>
      <c r="BG60" s="68">
        <v>48.292000000000002</v>
      </c>
      <c r="BH60" s="68">
        <v>45.268740000000001</v>
      </c>
      <c r="BI60" s="68">
        <v>48.166930000000001</v>
      </c>
      <c r="BJ60" s="329">
        <v>51.042409999999997</v>
      </c>
      <c r="BK60" s="329">
        <v>54.902880000000003</v>
      </c>
      <c r="BL60" s="329">
        <v>56.65802</v>
      </c>
      <c r="BM60" s="329">
        <v>58.179369999999999</v>
      </c>
      <c r="BN60" s="329">
        <v>58.03058</v>
      </c>
      <c r="BO60" s="329">
        <v>57.869039999999998</v>
      </c>
      <c r="BP60" s="329">
        <v>55.731529999999999</v>
      </c>
      <c r="BQ60" s="329">
        <v>54.404220000000002</v>
      </c>
      <c r="BR60" s="329">
        <v>50.505009999999999</v>
      </c>
      <c r="BS60" s="329">
        <v>48.654049999999998</v>
      </c>
      <c r="BT60" s="329">
        <v>46.315100000000001</v>
      </c>
      <c r="BU60" s="329">
        <v>46.935360000000003</v>
      </c>
      <c r="BV60" s="329">
        <v>49.884169999999997</v>
      </c>
    </row>
    <row r="61" spans="1:74" ht="11.1" customHeight="1" x14ac:dyDescent="0.2">
      <c r="A61" s="61" t="s">
        <v>681</v>
      </c>
      <c r="B61" s="175" t="s">
        <v>122</v>
      </c>
      <c r="C61" s="240">
        <v>1082.865761</v>
      </c>
      <c r="D61" s="240">
        <v>1053.942501</v>
      </c>
      <c r="E61" s="240">
        <v>1049.6276230000001</v>
      </c>
      <c r="F61" s="240">
        <v>1052.7890010000001</v>
      </c>
      <c r="G61" s="240">
        <v>1080.185299</v>
      </c>
      <c r="H61" s="240">
        <v>1081.970581</v>
      </c>
      <c r="I61" s="240">
        <v>1097.4375849999999</v>
      </c>
      <c r="J61" s="240">
        <v>1099.2305960000001</v>
      </c>
      <c r="K61" s="240">
        <v>1084.98243</v>
      </c>
      <c r="L61" s="240">
        <v>1073.4907659999999</v>
      </c>
      <c r="M61" s="240">
        <v>1074.1746499999999</v>
      </c>
      <c r="N61" s="240">
        <v>1054.1356209999999</v>
      </c>
      <c r="O61" s="240">
        <v>1076.6454060000001</v>
      </c>
      <c r="P61" s="240">
        <v>1071.4566769999999</v>
      </c>
      <c r="Q61" s="240">
        <v>1087.534445</v>
      </c>
      <c r="R61" s="240">
        <v>1088.5326</v>
      </c>
      <c r="S61" s="240">
        <v>1099.869852</v>
      </c>
      <c r="T61" s="240">
        <v>1114.2188940000001</v>
      </c>
      <c r="U61" s="240">
        <v>1117.0335930000001</v>
      </c>
      <c r="V61" s="240">
        <v>1104.602455</v>
      </c>
      <c r="W61" s="240">
        <v>1124.5405129999999</v>
      </c>
      <c r="X61" s="240">
        <v>1115.1207340000001</v>
      </c>
      <c r="Y61" s="240">
        <v>1115.4567689999999</v>
      </c>
      <c r="Z61" s="240">
        <v>1112.5093549999999</v>
      </c>
      <c r="AA61" s="240">
        <v>1115.0248690000001</v>
      </c>
      <c r="AB61" s="240">
        <v>1094.188809</v>
      </c>
      <c r="AC61" s="240">
        <v>1097.040855</v>
      </c>
      <c r="AD61" s="240">
        <v>1111.779976</v>
      </c>
      <c r="AE61" s="240">
        <v>1120.7937010000001</v>
      </c>
      <c r="AF61" s="240">
        <v>1122.9448649999999</v>
      </c>
      <c r="AG61" s="240">
        <v>1121.790872</v>
      </c>
      <c r="AH61" s="240">
        <v>1126.827106</v>
      </c>
      <c r="AI61" s="240">
        <v>1137.4039909999999</v>
      </c>
      <c r="AJ61" s="240">
        <v>1114.033831</v>
      </c>
      <c r="AK61" s="240">
        <v>1093.3967740000001</v>
      </c>
      <c r="AL61" s="240">
        <v>1065.4037089999999</v>
      </c>
      <c r="AM61" s="240">
        <v>1053.13031</v>
      </c>
      <c r="AN61" s="240">
        <v>1054.8554670000001</v>
      </c>
      <c r="AO61" s="240">
        <v>1063.0611879999999</v>
      </c>
      <c r="AP61" s="240">
        <v>1093.281862</v>
      </c>
      <c r="AQ61" s="240">
        <v>1124.816914</v>
      </c>
      <c r="AR61" s="240">
        <v>1128.1383089999999</v>
      </c>
      <c r="AS61" s="240">
        <v>1131.409455</v>
      </c>
      <c r="AT61" s="240">
        <v>1136.135563</v>
      </c>
      <c r="AU61" s="240">
        <v>1148.755285</v>
      </c>
      <c r="AV61" s="240">
        <v>1142.9985200000001</v>
      </c>
      <c r="AW61" s="240">
        <v>1153.4772210000001</v>
      </c>
      <c r="AX61" s="240">
        <v>1168.5546509999999</v>
      </c>
      <c r="AY61" s="240">
        <v>1183.3058619999999</v>
      </c>
      <c r="AZ61" s="240">
        <v>1186.8880549999999</v>
      </c>
      <c r="BA61" s="240">
        <v>1217.4337700000001</v>
      </c>
      <c r="BB61" s="240">
        <v>1244.448429</v>
      </c>
      <c r="BC61" s="240">
        <v>1265.6067230000001</v>
      </c>
      <c r="BD61" s="240">
        <v>1277.3529639999999</v>
      </c>
      <c r="BE61" s="240">
        <v>1273.4839669999999</v>
      </c>
      <c r="BF61" s="240">
        <v>1296.0516749999999</v>
      </c>
      <c r="BG61" s="240">
        <v>1306.0070390000001</v>
      </c>
      <c r="BH61" s="240">
        <v>1302.1846538</v>
      </c>
      <c r="BI61" s="240">
        <v>1306.9256600000001</v>
      </c>
      <c r="BJ61" s="333">
        <v>1282.0129999999999</v>
      </c>
      <c r="BK61" s="333">
        <v>1289.1279999999999</v>
      </c>
      <c r="BL61" s="333">
        <v>1274.028</v>
      </c>
      <c r="BM61" s="333">
        <v>1272.942</v>
      </c>
      <c r="BN61" s="333">
        <v>1281.229</v>
      </c>
      <c r="BO61" s="333">
        <v>1294.2729999999999</v>
      </c>
      <c r="BP61" s="333">
        <v>1291.787</v>
      </c>
      <c r="BQ61" s="333">
        <v>1294.6130000000001</v>
      </c>
      <c r="BR61" s="333">
        <v>1292.1369999999999</v>
      </c>
      <c r="BS61" s="333">
        <v>1296.01</v>
      </c>
      <c r="BT61" s="333">
        <v>1277.2329999999999</v>
      </c>
      <c r="BU61" s="333">
        <v>1265.9179999999999</v>
      </c>
      <c r="BV61" s="333">
        <v>1241.374</v>
      </c>
    </row>
    <row r="62" spans="1:74" ht="11.1" customHeight="1" x14ac:dyDescent="0.2">
      <c r="A62" s="61" t="s">
        <v>682</v>
      </c>
      <c r="B62" s="178" t="s">
        <v>565</v>
      </c>
      <c r="C62" s="270">
        <v>726.54300000000001</v>
      </c>
      <c r="D62" s="270">
        <v>726.54200000000003</v>
      </c>
      <c r="E62" s="270">
        <v>726.54200000000003</v>
      </c>
      <c r="F62" s="270">
        <v>726.54200000000003</v>
      </c>
      <c r="G62" s="270">
        <v>726.54200000000003</v>
      </c>
      <c r="H62" s="270">
        <v>726.53099999999995</v>
      </c>
      <c r="I62" s="270">
        <v>718.21500000000003</v>
      </c>
      <c r="J62" s="270">
        <v>696.45600000000002</v>
      </c>
      <c r="K62" s="270">
        <v>695.95100000000002</v>
      </c>
      <c r="L62" s="270">
        <v>695.95100000000002</v>
      </c>
      <c r="M62" s="270">
        <v>695.95100000000002</v>
      </c>
      <c r="N62" s="270">
        <v>695.95100000000002</v>
      </c>
      <c r="O62" s="270">
        <v>695.95100000000002</v>
      </c>
      <c r="P62" s="270">
        <v>695.95100000000002</v>
      </c>
      <c r="Q62" s="270">
        <v>695.95100000000002</v>
      </c>
      <c r="R62" s="270">
        <v>695.95100000000002</v>
      </c>
      <c r="S62" s="270">
        <v>695.95100000000002</v>
      </c>
      <c r="T62" s="270">
        <v>695.95100000000002</v>
      </c>
      <c r="U62" s="270">
        <v>695.95</v>
      </c>
      <c r="V62" s="270">
        <v>695.95</v>
      </c>
      <c r="W62" s="270">
        <v>694.952</v>
      </c>
      <c r="X62" s="270">
        <v>694.952</v>
      </c>
      <c r="Y62" s="270">
        <v>694.952</v>
      </c>
      <c r="Z62" s="270">
        <v>695.26800000000003</v>
      </c>
      <c r="AA62" s="270">
        <v>695.80499999999995</v>
      </c>
      <c r="AB62" s="270">
        <v>695.96900000000005</v>
      </c>
      <c r="AC62" s="270">
        <v>695.96900000000005</v>
      </c>
      <c r="AD62" s="270">
        <v>695.96900000000005</v>
      </c>
      <c r="AE62" s="270">
        <v>695.96900000000005</v>
      </c>
      <c r="AF62" s="270">
        <v>695.96900000000005</v>
      </c>
      <c r="AG62" s="270">
        <v>695.96900000000005</v>
      </c>
      <c r="AH62" s="270">
        <v>695.96900000000005</v>
      </c>
      <c r="AI62" s="270">
        <v>695.96900000000005</v>
      </c>
      <c r="AJ62" s="270">
        <v>695.96900000000005</v>
      </c>
      <c r="AK62" s="270">
        <v>695.96900000000005</v>
      </c>
      <c r="AL62" s="270">
        <v>695.96900000000005</v>
      </c>
      <c r="AM62" s="270">
        <v>695.96900000000005</v>
      </c>
      <c r="AN62" s="270">
        <v>695.96900000000005</v>
      </c>
      <c r="AO62" s="270">
        <v>695.92899999999997</v>
      </c>
      <c r="AP62" s="270">
        <v>693.31500000000005</v>
      </c>
      <c r="AQ62" s="270">
        <v>690.97199999999998</v>
      </c>
      <c r="AR62" s="270">
        <v>690.97199999999998</v>
      </c>
      <c r="AS62" s="270">
        <v>690.97199999999998</v>
      </c>
      <c r="AT62" s="270">
        <v>690.97199999999998</v>
      </c>
      <c r="AU62" s="270">
        <v>690.96900000000005</v>
      </c>
      <c r="AV62" s="270">
        <v>690.96600000000001</v>
      </c>
      <c r="AW62" s="270">
        <v>690.96299999999997</v>
      </c>
      <c r="AX62" s="270">
        <v>690.95899999999995</v>
      </c>
      <c r="AY62" s="270">
        <v>690.95600000000002</v>
      </c>
      <c r="AZ62" s="270">
        <v>690.95299999999997</v>
      </c>
      <c r="BA62" s="270">
        <v>690.95</v>
      </c>
      <c r="BB62" s="270">
        <v>690.947</v>
      </c>
      <c r="BC62" s="270">
        <v>692.34500000000003</v>
      </c>
      <c r="BD62" s="270">
        <v>693.89099999999996</v>
      </c>
      <c r="BE62" s="270">
        <v>695.13400000000001</v>
      </c>
      <c r="BF62" s="270">
        <v>695.13</v>
      </c>
      <c r="BG62" s="270">
        <v>695.12800000000004</v>
      </c>
      <c r="BH62" s="270">
        <v>695.12671429</v>
      </c>
      <c r="BI62" s="270">
        <v>695.125</v>
      </c>
      <c r="BJ62" s="335">
        <v>695.125</v>
      </c>
      <c r="BK62" s="335">
        <v>695.125</v>
      </c>
      <c r="BL62" s="335">
        <v>695.125</v>
      </c>
      <c r="BM62" s="335">
        <v>695.125</v>
      </c>
      <c r="BN62" s="335">
        <v>695.125</v>
      </c>
      <c r="BO62" s="335">
        <v>695.125</v>
      </c>
      <c r="BP62" s="335">
        <v>695.125</v>
      </c>
      <c r="BQ62" s="335">
        <v>695.125</v>
      </c>
      <c r="BR62" s="335">
        <v>695.125</v>
      </c>
      <c r="BS62" s="335">
        <v>695.125</v>
      </c>
      <c r="BT62" s="335">
        <v>695.125</v>
      </c>
      <c r="BU62" s="335">
        <v>695.125</v>
      </c>
      <c r="BV62" s="335">
        <v>695.125</v>
      </c>
    </row>
    <row r="63" spans="1:74" s="154" customFormat="1" ht="11.1" customHeight="1" x14ac:dyDescent="0.2">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404"/>
      <c r="AZ63" s="404"/>
      <c r="BA63" s="404"/>
      <c r="BB63" s="404"/>
      <c r="BC63" s="404"/>
      <c r="BD63" s="404"/>
      <c r="BE63" s="404"/>
      <c r="BF63" s="160"/>
      <c r="BG63" s="404"/>
      <c r="BH63" s="404"/>
      <c r="BI63" s="404"/>
      <c r="BJ63" s="404"/>
      <c r="BK63" s="404"/>
      <c r="BL63" s="404"/>
      <c r="BM63" s="404"/>
      <c r="BN63" s="404"/>
      <c r="BO63" s="404"/>
      <c r="BP63" s="404"/>
      <c r="BQ63" s="404"/>
      <c r="BR63" s="404"/>
      <c r="BS63" s="404"/>
      <c r="BT63" s="404"/>
      <c r="BU63" s="404"/>
      <c r="BV63" s="404"/>
    </row>
    <row r="64" spans="1:74" s="154" customFormat="1" ht="12" customHeight="1" x14ac:dyDescent="0.2">
      <c r="A64" s="61"/>
      <c r="B64" s="755" t="s">
        <v>1055</v>
      </c>
      <c r="C64" s="756"/>
      <c r="D64" s="756"/>
      <c r="E64" s="756"/>
      <c r="F64" s="756"/>
      <c r="G64" s="756"/>
      <c r="H64" s="756"/>
      <c r="I64" s="756"/>
      <c r="J64" s="756"/>
      <c r="K64" s="756"/>
      <c r="L64" s="756"/>
      <c r="M64" s="756"/>
      <c r="N64" s="756"/>
      <c r="O64" s="756"/>
      <c r="P64" s="756"/>
      <c r="Q64" s="756"/>
      <c r="AY64" s="406"/>
      <c r="AZ64" s="406"/>
      <c r="BA64" s="406"/>
      <c r="BB64" s="406"/>
      <c r="BC64" s="406"/>
      <c r="BD64" s="406"/>
      <c r="BE64" s="406"/>
      <c r="BF64" s="674"/>
      <c r="BG64" s="406"/>
      <c r="BH64" s="406"/>
      <c r="BI64" s="406"/>
      <c r="BJ64" s="406"/>
    </row>
    <row r="65" spans="1:74" s="443" customFormat="1" ht="12" customHeight="1" x14ac:dyDescent="0.2">
      <c r="A65" s="442"/>
      <c r="B65" s="798" t="s">
        <v>1056</v>
      </c>
      <c r="C65" s="778"/>
      <c r="D65" s="778"/>
      <c r="E65" s="778"/>
      <c r="F65" s="778"/>
      <c r="G65" s="778"/>
      <c r="H65" s="778"/>
      <c r="I65" s="778"/>
      <c r="J65" s="778"/>
      <c r="K65" s="778"/>
      <c r="L65" s="778"/>
      <c r="M65" s="778"/>
      <c r="N65" s="778"/>
      <c r="O65" s="778"/>
      <c r="P65" s="778"/>
      <c r="Q65" s="774"/>
      <c r="AY65" s="535"/>
      <c r="AZ65" s="535"/>
      <c r="BA65" s="535"/>
      <c r="BB65" s="535"/>
      <c r="BC65" s="535"/>
      <c r="BD65" s="535"/>
      <c r="BE65" s="535"/>
      <c r="BF65" s="675"/>
      <c r="BG65" s="535"/>
      <c r="BH65" s="535"/>
      <c r="BI65" s="535"/>
      <c r="BJ65" s="535"/>
    </row>
    <row r="66" spans="1:74" s="443" customFormat="1" ht="12" customHeight="1" x14ac:dyDescent="0.2">
      <c r="A66" s="442"/>
      <c r="B66" s="798" t="s">
        <v>1095</v>
      </c>
      <c r="C66" s="778"/>
      <c r="D66" s="778"/>
      <c r="E66" s="778"/>
      <c r="F66" s="778"/>
      <c r="G66" s="778"/>
      <c r="H66" s="778"/>
      <c r="I66" s="778"/>
      <c r="J66" s="778"/>
      <c r="K66" s="778"/>
      <c r="L66" s="778"/>
      <c r="M66" s="778"/>
      <c r="N66" s="778"/>
      <c r="O66" s="778"/>
      <c r="P66" s="778"/>
      <c r="Q66" s="774"/>
      <c r="AY66" s="535"/>
      <c r="AZ66" s="535"/>
      <c r="BA66" s="535"/>
      <c r="BB66" s="535"/>
      <c r="BC66" s="535"/>
      <c r="BD66" s="535"/>
      <c r="BE66" s="535"/>
      <c r="BF66" s="675"/>
      <c r="BG66" s="535"/>
      <c r="BH66" s="535"/>
      <c r="BI66" s="535"/>
      <c r="BJ66" s="535"/>
    </row>
    <row r="67" spans="1:74" s="443" customFormat="1" ht="12" customHeight="1" x14ac:dyDescent="0.2">
      <c r="A67" s="442"/>
      <c r="B67" s="798" t="s">
        <v>1096</v>
      </c>
      <c r="C67" s="778"/>
      <c r="D67" s="778"/>
      <c r="E67" s="778"/>
      <c r="F67" s="778"/>
      <c r="G67" s="778"/>
      <c r="H67" s="778"/>
      <c r="I67" s="778"/>
      <c r="J67" s="778"/>
      <c r="K67" s="778"/>
      <c r="L67" s="778"/>
      <c r="M67" s="778"/>
      <c r="N67" s="778"/>
      <c r="O67" s="778"/>
      <c r="P67" s="778"/>
      <c r="Q67" s="774"/>
      <c r="AY67" s="535"/>
      <c r="AZ67" s="535"/>
      <c r="BA67" s="535"/>
      <c r="BB67" s="535"/>
      <c r="BC67" s="535"/>
      <c r="BD67" s="535"/>
      <c r="BE67" s="535"/>
      <c r="BF67" s="675"/>
      <c r="BG67" s="535"/>
      <c r="BH67" s="535"/>
      <c r="BI67" s="535"/>
      <c r="BJ67" s="535"/>
    </row>
    <row r="68" spans="1:74" s="443" customFormat="1" ht="12" customHeight="1" x14ac:dyDescent="0.2">
      <c r="A68" s="442"/>
      <c r="B68" s="798" t="s">
        <v>1097</v>
      </c>
      <c r="C68" s="778"/>
      <c r="D68" s="778"/>
      <c r="E68" s="778"/>
      <c r="F68" s="778"/>
      <c r="G68" s="778"/>
      <c r="H68" s="778"/>
      <c r="I68" s="778"/>
      <c r="J68" s="778"/>
      <c r="K68" s="778"/>
      <c r="L68" s="778"/>
      <c r="M68" s="778"/>
      <c r="N68" s="778"/>
      <c r="O68" s="778"/>
      <c r="P68" s="778"/>
      <c r="Q68" s="774"/>
      <c r="AY68" s="535"/>
      <c r="AZ68" s="535"/>
      <c r="BA68" s="535"/>
      <c r="BB68" s="535"/>
      <c r="BC68" s="535"/>
      <c r="BD68" s="535"/>
      <c r="BE68" s="535"/>
      <c r="BF68" s="675"/>
      <c r="BG68" s="535"/>
      <c r="BH68" s="535"/>
      <c r="BI68" s="535"/>
      <c r="BJ68" s="535"/>
    </row>
    <row r="69" spans="1:74" s="443" customFormat="1" ht="12" customHeight="1" x14ac:dyDescent="0.2">
      <c r="A69" s="442"/>
      <c r="B69" s="798" t="s">
        <v>1138</v>
      </c>
      <c r="C69" s="774"/>
      <c r="D69" s="774"/>
      <c r="E69" s="774"/>
      <c r="F69" s="774"/>
      <c r="G69" s="774"/>
      <c r="H69" s="774"/>
      <c r="I69" s="774"/>
      <c r="J69" s="774"/>
      <c r="K69" s="774"/>
      <c r="L69" s="774"/>
      <c r="M69" s="774"/>
      <c r="N69" s="774"/>
      <c r="O69" s="774"/>
      <c r="P69" s="774"/>
      <c r="Q69" s="774"/>
      <c r="AY69" s="535"/>
      <c r="AZ69" s="535"/>
      <c r="BA69" s="535"/>
      <c r="BB69" s="535"/>
      <c r="BC69" s="535"/>
      <c r="BD69" s="535"/>
      <c r="BE69" s="535"/>
      <c r="BF69" s="675"/>
      <c r="BG69" s="535"/>
      <c r="BH69" s="535"/>
      <c r="BI69" s="535"/>
      <c r="BJ69" s="535"/>
    </row>
    <row r="70" spans="1:74" s="443" customFormat="1" ht="12" customHeight="1" x14ac:dyDescent="0.2">
      <c r="A70" s="442"/>
      <c r="B70" s="798" t="s">
        <v>1139</v>
      </c>
      <c r="C70" s="778"/>
      <c r="D70" s="778"/>
      <c r="E70" s="778"/>
      <c r="F70" s="778"/>
      <c r="G70" s="778"/>
      <c r="H70" s="778"/>
      <c r="I70" s="778"/>
      <c r="J70" s="778"/>
      <c r="K70" s="778"/>
      <c r="L70" s="778"/>
      <c r="M70" s="778"/>
      <c r="N70" s="778"/>
      <c r="O70" s="778"/>
      <c r="P70" s="778"/>
      <c r="Q70" s="774"/>
      <c r="AY70" s="535"/>
      <c r="AZ70" s="535"/>
      <c r="BA70" s="535"/>
      <c r="BB70" s="535"/>
      <c r="BC70" s="535"/>
      <c r="BD70" s="535"/>
      <c r="BE70" s="535"/>
      <c r="BF70" s="675"/>
      <c r="BG70" s="535"/>
      <c r="BH70" s="535"/>
      <c r="BI70" s="535"/>
      <c r="BJ70" s="535"/>
    </row>
    <row r="71" spans="1:74" s="443" customFormat="1" ht="22.35" customHeight="1" x14ac:dyDescent="0.2">
      <c r="A71" s="442"/>
      <c r="B71" s="797" t="s">
        <v>1260</v>
      </c>
      <c r="C71" s="778"/>
      <c r="D71" s="778"/>
      <c r="E71" s="778"/>
      <c r="F71" s="778"/>
      <c r="G71" s="778"/>
      <c r="H71" s="778"/>
      <c r="I71" s="778"/>
      <c r="J71" s="778"/>
      <c r="K71" s="778"/>
      <c r="L71" s="778"/>
      <c r="M71" s="778"/>
      <c r="N71" s="778"/>
      <c r="O71" s="778"/>
      <c r="P71" s="778"/>
      <c r="Q71" s="774"/>
      <c r="AY71" s="535"/>
      <c r="AZ71" s="535"/>
      <c r="BA71" s="535"/>
      <c r="BB71" s="535"/>
      <c r="BC71" s="535"/>
      <c r="BD71" s="535"/>
      <c r="BE71" s="535"/>
      <c r="BF71" s="675"/>
      <c r="BG71" s="535"/>
      <c r="BH71" s="535"/>
      <c r="BI71" s="535"/>
      <c r="BJ71" s="535"/>
    </row>
    <row r="72" spans="1:74" s="443" customFormat="1" ht="12" customHeight="1" x14ac:dyDescent="0.2">
      <c r="A72" s="442"/>
      <c r="B72" s="777" t="s">
        <v>1082</v>
      </c>
      <c r="C72" s="778"/>
      <c r="D72" s="778"/>
      <c r="E72" s="778"/>
      <c r="F72" s="778"/>
      <c r="G72" s="778"/>
      <c r="H72" s="778"/>
      <c r="I72" s="778"/>
      <c r="J72" s="778"/>
      <c r="K72" s="778"/>
      <c r="L72" s="778"/>
      <c r="M72" s="778"/>
      <c r="N72" s="778"/>
      <c r="O72" s="778"/>
      <c r="P72" s="778"/>
      <c r="Q72" s="774"/>
      <c r="AY72" s="535"/>
      <c r="AZ72" s="535"/>
      <c r="BA72" s="535"/>
      <c r="BB72" s="535"/>
      <c r="BC72" s="535"/>
      <c r="BD72" s="535"/>
      <c r="BE72" s="535"/>
      <c r="BF72" s="675"/>
      <c r="BG72" s="535"/>
      <c r="BH72" s="535"/>
      <c r="BI72" s="535"/>
      <c r="BJ72" s="535"/>
    </row>
    <row r="73" spans="1:74" s="443" customFormat="1" ht="12" customHeight="1" x14ac:dyDescent="0.2">
      <c r="A73" s="442"/>
      <c r="B73" s="799" t="s">
        <v>1098</v>
      </c>
      <c r="C73" s="778"/>
      <c r="D73" s="778"/>
      <c r="E73" s="778"/>
      <c r="F73" s="778"/>
      <c r="G73" s="778"/>
      <c r="H73" s="778"/>
      <c r="I73" s="778"/>
      <c r="J73" s="778"/>
      <c r="K73" s="778"/>
      <c r="L73" s="778"/>
      <c r="M73" s="778"/>
      <c r="N73" s="778"/>
      <c r="O73" s="778"/>
      <c r="P73" s="778"/>
      <c r="Q73" s="774"/>
      <c r="AY73" s="535"/>
      <c r="AZ73" s="535"/>
      <c r="BA73" s="535"/>
      <c r="BB73" s="535"/>
      <c r="BC73" s="535"/>
      <c r="BD73" s="535"/>
      <c r="BE73" s="535"/>
      <c r="BF73" s="675"/>
      <c r="BG73" s="535"/>
      <c r="BH73" s="535"/>
      <c r="BI73" s="535"/>
      <c r="BJ73" s="535"/>
    </row>
    <row r="74" spans="1:74" s="443" customFormat="1" ht="12" customHeight="1" x14ac:dyDescent="0.2">
      <c r="A74" s="442"/>
      <c r="B74" s="799" t="s">
        <v>1099</v>
      </c>
      <c r="C74" s="774"/>
      <c r="D74" s="774"/>
      <c r="E74" s="774"/>
      <c r="F74" s="774"/>
      <c r="G74" s="774"/>
      <c r="H74" s="774"/>
      <c r="I74" s="774"/>
      <c r="J74" s="774"/>
      <c r="K74" s="774"/>
      <c r="L74" s="774"/>
      <c r="M74" s="774"/>
      <c r="N74" s="774"/>
      <c r="O74" s="774"/>
      <c r="P74" s="774"/>
      <c r="Q74" s="774"/>
      <c r="AY74" s="535"/>
      <c r="AZ74" s="535"/>
      <c r="BA74" s="535"/>
      <c r="BB74" s="535"/>
      <c r="BC74" s="535"/>
      <c r="BD74" s="535"/>
      <c r="BE74" s="535"/>
      <c r="BF74" s="675"/>
      <c r="BG74" s="535"/>
      <c r="BH74" s="535"/>
      <c r="BI74" s="535"/>
      <c r="BJ74" s="535"/>
    </row>
    <row r="75" spans="1:74" s="443" customFormat="1" ht="12" customHeight="1" x14ac:dyDescent="0.2">
      <c r="A75" s="442"/>
      <c r="B75" s="777" t="s">
        <v>1100</v>
      </c>
      <c r="C75" s="778"/>
      <c r="D75" s="778"/>
      <c r="E75" s="778"/>
      <c r="F75" s="778"/>
      <c r="G75" s="778"/>
      <c r="H75" s="778"/>
      <c r="I75" s="778"/>
      <c r="J75" s="778"/>
      <c r="K75" s="778"/>
      <c r="L75" s="778"/>
      <c r="M75" s="778"/>
      <c r="N75" s="778"/>
      <c r="O75" s="778"/>
      <c r="P75" s="778"/>
      <c r="Q75" s="774"/>
      <c r="AY75" s="535"/>
      <c r="AZ75" s="535"/>
      <c r="BA75" s="535"/>
      <c r="BB75" s="535"/>
      <c r="BC75" s="535"/>
      <c r="BD75" s="535"/>
      <c r="BE75" s="535"/>
      <c r="BF75" s="675"/>
      <c r="BG75" s="535"/>
      <c r="BH75" s="535"/>
      <c r="BI75" s="535"/>
      <c r="BJ75" s="535"/>
    </row>
    <row r="76" spans="1:74" s="443" customFormat="1" ht="12" customHeight="1" x14ac:dyDescent="0.2">
      <c r="A76" s="442"/>
      <c r="B76" s="779" t="s">
        <v>1101</v>
      </c>
      <c r="C76" s="773"/>
      <c r="D76" s="773"/>
      <c r="E76" s="773"/>
      <c r="F76" s="773"/>
      <c r="G76" s="773"/>
      <c r="H76" s="773"/>
      <c r="I76" s="773"/>
      <c r="J76" s="773"/>
      <c r="K76" s="773"/>
      <c r="L76" s="773"/>
      <c r="M76" s="773"/>
      <c r="N76" s="773"/>
      <c r="O76" s="773"/>
      <c r="P76" s="773"/>
      <c r="Q76" s="774"/>
      <c r="AY76" s="535"/>
      <c r="AZ76" s="535"/>
      <c r="BA76" s="535"/>
      <c r="BB76" s="535"/>
      <c r="BC76" s="535"/>
      <c r="BD76" s="535"/>
      <c r="BE76" s="535"/>
      <c r="BF76" s="675"/>
      <c r="BG76" s="535"/>
      <c r="BH76" s="535"/>
      <c r="BI76" s="535"/>
      <c r="BJ76" s="535"/>
    </row>
    <row r="77" spans="1:74" s="443" customFormat="1" ht="12" customHeight="1" x14ac:dyDescent="0.2">
      <c r="A77" s="442"/>
      <c r="B77" s="772" t="s">
        <v>1086</v>
      </c>
      <c r="C77" s="773"/>
      <c r="D77" s="773"/>
      <c r="E77" s="773"/>
      <c r="F77" s="773"/>
      <c r="G77" s="773"/>
      <c r="H77" s="773"/>
      <c r="I77" s="773"/>
      <c r="J77" s="773"/>
      <c r="K77" s="773"/>
      <c r="L77" s="773"/>
      <c r="M77" s="773"/>
      <c r="N77" s="773"/>
      <c r="O77" s="773"/>
      <c r="P77" s="773"/>
      <c r="Q77" s="774"/>
      <c r="AY77" s="535"/>
      <c r="AZ77" s="535"/>
      <c r="BA77" s="535"/>
      <c r="BB77" s="535"/>
      <c r="BC77" s="535"/>
      <c r="BD77" s="535"/>
      <c r="BE77" s="535"/>
      <c r="BF77" s="675"/>
      <c r="BG77" s="535"/>
      <c r="BH77" s="535"/>
      <c r="BI77" s="535"/>
      <c r="BJ77" s="535"/>
    </row>
    <row r="78" spans="1:74" s="444" customFormat="1" ht="12" customHeight="1" x14ac:dyDescent="0.2">
      <c r="A78" s="436"/>
      <c r="B78" s="786" t="s">
        <v>1200</v>
      </c>
      <c r="C78" s="774"/>
      <c r="D78" s="774"/>
      <c r="E78" s="774"/>
      <c r="F78" s="774"/>
      <c r="G78" s="774"/>
      <c r="H78" s="774"/>
      <c r="I78" s="774"/>
      <c r="J78" s="774"/>
      <c r="K78" s="774"/>
      <c r="L78" s="774"/>
      <c r="M78" s="774"/>
      <c r="N78" s="774"/>
      <c r="O78" s="774"/>
      <c r="P78" s="774"/>
      <c r="Q78" s="774"/>
      <c r="AY78" s="536"/>
      <c r="AZ78" s="536"/>
      <c r="BA78" s="536"/>
      <c r="BB78" s="536"/>
      <c r="BC78" s="536"/>
      <c r="BD78" s="536"/>
      <c r="BE78" s="536"/>
      <c r="BF78" s="676"/>
      <c r="BG78" s="536"/>
      <c r="BH78" s="536"/>
      <c r="BI78" s="536"/>
      <c r="BJ78" s="536"/>
    </row>
    <row r="79" spans="1:74" x14ac:dyDescent="0.2">
      <c r="BK79" s="408"/>
      <c r="BL79" s="408"/>
      <c r="BM79" s="408"/>
      <c r="BN79" s="408"/>
      <c r="BO79" s="408"/>
      <c r="BP79" s="408"/>
      <c r="BQ79" s="408"/>
      <c r="BR79" s="408"/>
      <c r="BS79" s="408"/>
      <c r="BT79" s="408"/>
      <c r="BU79" s="408"/>
      <c r="BV79" s="408"/>
    </row>
    <row r="80" spans="1:74" x14ac:dyDescent="0.2">
      <c r="BK80" s="408"/>
      <c r="BL80" s="408"/>
      <c r="BM80" s="408"/>
      <c r="BN80" s="408"/>
      <c r="BO80" s="408"/>
      <c r="BP80" s="408"/>
      <c r="BQ80" s="408"/>
      <c r="BR80" s="408"/>
      <c r="BS80" s="408"/>
      <c r="BT80" s="408"/>
      <c r="BU80" s="408"/>
      <c r="BV80" s="408"/>
    </row>
    <row r="81" spans="63:74" x14ac:dyDescent="0.2">
      <c r="BK81" s="408"/>
      <c r="BL81" s="408"/>
      <c r="BM81" s="408"/>
      <c r="BN81" s="408"/>
      <c r="BO81" s="408"/>
      <c r="BP81" s="408"/>
      <c r="BQ81" s="408"/>
      <c r="BR81" s="408"/>
      <c r="BS81" s="408"/>
      <c r="BT81" s="408"/>
      <c r="BU81" s="408"/>
      <c r="BV81" s="408"/>
    </row>
    <row r="82" spans="63:74" x14ac:dyDescent="0.2">
      <c r="BK82" s="408"/>
      <c r="BL82" s="408"/>
      <c r="BM82" s="408"/>
      <c r="BN82" s="408"/>
      <c r="BO82" s="408"/>
      <c r="BP82" s="408"/>
      <c r="BQ82" s="408"/>
      <c r="BR82" s="408"/>
      <c r="BS82" s="408"/>
      <c r="BT82" s="408"/>
      <c r="BU82" s="408"/>
      <c r="BV82" s="408"/>
    </row>
    <row r="83" spans="63:74" x14ac:dyDescent="0.2">
      <c r="BK83" s="408"/>
      <c r="BL83" s="408"/>
      <c r="BM83" s="408"/>
      <c r="BN83" s="408"/>
      <c r="BO83" s="408"/>
      <c r="BP83" s="408"/>
      <c r="BQ83" s="408"/>
      <c r="BR83" s="408"/>
      <c r="BS83" s="408"/>
      <c r="BT83" s="408"/>
      <c r="BU83" s="408"/>
      <c r="BV83" s="408"/>
    </row>
    <row r="84" spans="63:74" x14ac:dyDescent="0.2">
      <c r="BK84" s="408"/>
      <c r="BL84" s="408"/>
      <c r="BM84" s="408"/>
      <c r="BN84" s="408"/>
      <c r="BO84" s="408"/>
      <c r="BP84" s="408"/>
      <c r="BQ84" s="408"/>
      <c r="BR84" s="408"/>
      <c r="BS84" s="408"/>
      <c r="BT84" s="408"/>
      <c r="BU84" s="408"/>
      <c r="BV84" s="408"/>
    </row>
    <row r="85" spans="63:74" x14ac:dyDescent="0.2">
      <c r="BK85" s="408"/>
      <c r="BL85" s="408"/>
      <c r="BM85" s="408"/>
      <c r="BN85" s="408"/>
      <c r="BO85" s="408"/>
      <c r="BP85" s="408"/>
      <c r="BQ85" s="408"/>
      <c r="BR85" s="408"/>
      <c r="BS85" s="408"/>
      <c r="BT85" s="408"/>
      <c r="BU85" s="408"/>
      <c r="BV85" s="408"/>
    </row>
    <row r="86" spans="63:74" x14ac:dyDescent="0.2">
      <c r="BK86" s="408"/>
      <c r="BL86" s="408"/>
      <c r="BM86" s="408"/>
      <c r="BN86" s="408"/>
      <c r="BO86" s="408"/>
      <c r="BP86" s="408"/>
      <c r="BQ86" s="408"/>
      <c r="BR86" s="408"/>
      <c r="BS86" s="408"/>
      <c r="BT86" s="408"/>
      <c r="BU86" s="408"/>
      <c r="BV86" s="408"/>
    </row>
    <row r="87" spans="63:74" x14ac:dyDescent="0.2">
      <c r="BK87" s="408"/>
      <c r="BL87" s="408"/>
      <c r="BM87" s="408"/>
      <c r="BN87" s="408"/>
      <c r="BO87" s="408"/>
      <c r="BP87" s="408"/>
      <c r="BQ87" s="408"/>
      <c r="BR87" s="408"/>
      <c r="BS87" s="408"/>
      <c r="BT87" s="408"/>
      <c r="BU87" s="408"/>
      <c r="BV87" s="408"/>
    </row>
    <row r="88" spans="63:74" x14ac:dyDescent="0.2">
      <c r="BK88" s="408"/>
      <c r="BL88" s="408"/>
      <c r="BM88" s="408"/>
      <c r="BN88" s="408"/>
      <c r="BO88" s="408"/>
      <c r="BP88" s="408"/>
      <c r="BQ88" s="408"/>
      <c r="BR88" s="408"/>
      <c r="BS88" s="408"/>
      <c r="BT88" s="408"/>
      <c r="BU88" s="408"/>
      <c r="BV88" s="408"/>
    </row>
    <row r="89" spans="63:74" x14ac:dyDescent="0.2">
      <c r="BK89" s="408"/>
      <c r="BL89" s="408"/>
      <c r="BM89" s="408"/>
      <c r="BN89" s="408"/>
      <c r="BO89" s="408"/>
      <c r="BP89" s="408"/>
      <c r="BQ89" s="408"/>
      <c r="BR89" s="408"/>
      <c r="BS89" s="408"/>
      <c r="BT89" s="408"/>
      <c r="BU89" s="408"/>
      <c r="BV89" s="408"/>
    </row>
    <row r="90" spans="63:74" x14ac:dyDescent="0.2">
      <c r="BK90" s="408"/>
      <c r="BL90" s="408"/>
      <c r="BM90" s="408"/>
      <c r="BN90" s="408"/>
      <c r="BO90" s="408"/>
      <c r="BP90" s="408"/>
      <c r="BQ90" s="408"/>
      <c r="BR90" s="408"/>
      <c r="BS90" s="408"/>
      <c r="BT90" s="408"/>
      <c r="BU90" s="408"/>
      <c r="BV90" s="408"/>
    </row>
    <row r="91" spans="63:74" x14ac:dyDescent="0.2">
      <c r="BK91" s="408"/>
      <c r="BL91" s="408"/>
      <c r="BM91" s="408"/>
      <c r="BN91" s="408"/>
      <c r="BO91" s="408"/>
      <c r="BP91" s="408"/>
      <c r="BQ91" s="408"/>
      <c r="BR91" s="408"/>
      <c r="BS91" s="408"/>
      <c r="BT91" s="408"/>
      <c r="BU91" s="408"/>
      <c r="BV91" s="408"/>
    </row>
    <row r="92" spans="63:74" x14ac:dyDescent="0.2">
      <c r="BK92" s="408"/>
      <c r="BL92" s="408"/>
      <c r="BM92" s="408"/>
      <c r="BN92" s="408"/>
      <c r="BO92" s="408"/>
      <c r="BP92" s="408"/>
      <c r="BQ92" s="408"/>
      <c r="BR92" s="408"/>
      <c r="BS92" s="408"/>
      <c r="BT92" s="408"/>
      <c r="BU92" s="408"/>
      <c r="BV92" s="408"/>
    </row>
    <row r="93" spans="63:74" x14ac:dyDescent="0.2">
      <c r="BK93" s="408"/>
      <c r="BL93" s="408"/>
      <c r="BM93" s="408"/>
      <c r="BN93" s="408"/>
      <c r="BO93" s="408"/>
      <c r="BP93" s="408"/>
      <c r="BQ93" s="408"/>
      <c r="BR93" s="408"/>
      <c r="BS93" s="408"/>
      <c r="BT93" s="408"/>
      <c r="BU93" s="408"/>
      <c r="BV93" s="408"/>
    </row>
    <row r="94" spans="63:74" x14ac:dyDescent="0.2">
      <c r="BK94" s="408"/>
      <c r="BL94" s="408"/>
      <c r="BM94" s="408"/>
      <c r="BN94" s="408"/>
      <c r="BO94" s="408"/>
      <c r="BP94" s="408"/>
      <c r="BQ94" s="408"/>
      <c r="BR94" s="408"/>
      <c r="BS94" s="408"/>
      <c r="BT94" s="408"/>
      <c r="BU94" s="408"/>
      <c r="BV94" s="408"/>
    </row>
    <row r="95" spans="63:74" x14ac:dyDescent="0.2">
      <c r="BK95" s="408"/>
      <c r="BL95" s="408"/>
      <c r="BM95" s="408"/>
      <c r="BN95" s="408"/>
      <c r="BO95" s="408"/>
      <c r="BP95" s="408"/>
      <c r="BQ95" s="408"/>
      <c r="BR95" s="408"/>
      <c r="BS95" s="408"/>
      <c r="BT95" s="408"/>
      <c r="BU95" s="408"/>
      <c r="BV95" s="408"/>
    </row>
    <row r="96" spans="63:74" x14ac:dyDescent="0.2">
      <c r="BK96" s="408"/>
      <c r="BL96" s="408"/>
      <c r="BM96" s="408"/>
      <c r="BN96" s="408"/>
      <c r="BO96" s="408"/>
      <c r="BP96" s="408"/>
      <c r="BQ96" s="408"/>
      <c r="BR96" s="408"/>
      <c r="BS96" s="408"/>
      <c r="BT96" s="408"/>
      <c r="BU96" s="408"/>
      <c r="BV96" s="408"/>
    </row>
    <row r="97" spans="63:74" x14ac:dyDescent="0.2">
      <c r="BK97" s="408"/>
      <c r="BL97" s="408"/>
      <c r="BM97" s="408"/>
      <c r="BN97" s="408"/>
      <c r="BO97" s="408"/>
      <c r="BP97" s="408"/>
      <c r="BQ97" s="408"/>
      <c r="BR97" s="408"/>
      <c r="BS97" s="408"/>
      <c r="BT97" s="408"/>
      <c r="BU97" s="408"/>
      <c r="BV97" s="408"/>
    </row>
    <row r="98" spans="63:74" x14ac:dyDescent="0.2">
      <c r="BK98" s="408"/>
      <c r="BL98" s="408"/>
      <c r="BM98" s="408"/>
      <c r="BN98" s="408"/>
      <c r="BO98" s="408"/>
      <c r="BP98" s="408"/>
      <c r="BQ98" s="408"/>
      <c r="BR98" s="408"/>
      <c r="BS98" s="408"/>
      <c r="BT98" s="408"/>
      <c r="BU98" s="408"/>
      <c r="BV98" s="408"/>
    </row>
    <row r="99" spans="63:74" x14ac:dyDescent="0.2">
      <c r="BK99" s="408"/>
      <c r="BL99" s="408"/>
      <c r="BM99" s="408"/>
      <c r="BN99" s="408"/>
      <c r="BO99" s="408"/>
      <c r="BP99" s="408"/>
      <c r="BQ99" s="408"/>
      <c r="BR99" s="408"/>
      <c r="BS99" s="408"/>
      <c r="BT99" s="408"/>
      <c r="BU99" s="408"/>
      <c r="BV99" s="408"/>
    </row>
    <row r="100" spans="63:74" x14ac:dyDescent="0.2">
      <c r="BK100" s="408"/>
      <c r="BL100" s="408"/>
      <c r="BM100" s="408"/>
      <c r="BN100" s="408"/>
      <c r="BO100" s="408"/>
      <c r="BP100" s="408"/>
      <c r="BQ100" s="408"/>
      <c r="BR100" s="408"/>
      <c r="BS100" s="408"/>
      <c r="BT100" s="408"/>
      <c r="BU100" s="408"/>
      <c r="BV100" s="408"/>
    </row>
    <row r="101" spans="63:74" x14ac:dyDescent="0.2">
      <c r="BK101" s="408"/>
      <c r="BL101" s="408"/>
      <c r="BM101" s="408"/>
      <c r="BN101" s="408"/>
      <c r="BO101" s="408"/>
      <c r="BP101" s="408"/>
      <c r="BQ101" s="408"/>
      <c r="BR101" s="408"/>
      <c r="BS101" s="408"/>
      <c r="BT101" s="408"/>
      <c r="BU101" s="408"/>
      <c r="BV101" s="408"/>
    </row>
    <row r="102" spans="63:74" x14ac:dyDescent="0.2">
      <c r="BK102" s="408"/>
      <c r="BL102" s="408"/>
      <c r="BM102" s="408"/>
      <c r="BN102" s="408"/>
      <c r="BO102" s="408"/>
      <c r="BP102" s="408"/>
      <c r="BQ102" s="408"/>
      <c r="BR102" s="408"/>
      <c r="BS102" s="408"/>
      <c r="BT102" s="408"/>
      <c r="BU102" s="408"/>
      <c r="BV102" s="408"/>
    </row>
    <row r="103" spans="63:74" x14ac:dyDescent="0.2">
      <c r="BK103" s="408"/>
      <c r="BL103" s="408"/>
      <c r="BM103" s="408"/>
      <c r="BN103" s="408"/>
      <c r="BO103" s="408"/>
      <c r="BP103" s="408"/>
      <c r="BQ103" s="408"/>
      <c r="BR103" s="408"/>
      <c r="BS103" s="408"/>
      <c r="BT103" s="408"/>
      <c r="BU103" s="408"/>
      <c r="BV103" s="408"/>
    </row>
    <row r="104" spans="63:74" x14ac:dyDescent="0.2">
      <c r="BK104" s="408"/>
      <c r="BL104" s="408"/>
      <c r="BM104" s="408"/>
      <c r="BN104" s="408"/>
      <c r="BO104" s="408"/>
      <c r="BP104" s="408"/>
      <c r="BQ104" s="408"/>
      <c r="BR104" s="408"/>
      <c r="BS104" s="408"/>
      <c r="BT104" s="408"/>
      <c r="BU104" s="408"/>
      <c r="BV104" s="408"/>
    </row>
    <row r="105" spans="63:74" x14ac:dyDescent="0.2">
      <c r="BK105" s="408"/>
      <c r="BL105" s="408"/>
      <c r="BM105" s="408"/>
      <c r="BN105" s="408"/>
      <c r="BO105" s="408"/>
      <c r="BP105" s="408"/>
      <c r="BQ105" s="408"/>
      <c r="BR105" s="408"/>
      <c r="BS105" s="408"/>
      <c r="BT105" s="408"/>
      <c r="BU105" s="408"/>
      <c r="BV105" s="408"/>
    </row>
    <row r="106" spans="63:74" x14ac:dyDescent="0.2">
      <c r="BK106" s="408"/>
      <c r="BL106" s="408"/>
      <c r="BM106" s="408"/>
      <c r="BN106" s="408"/>
      <c r="BO106" s="408"/>
      <c r="BP106" s="408"/>
      <c r="BQ106" s="408"/>
      <c r="BR106" s="408"/>
      <c r="BS106" s="408"/>
      <c r="BT106" s="408"/>
      <c r="BU106" s="408"/>
      <c r="BV106" s="408"/>
    </row>
    <row r="107" spans="63:74" x14ac:dyDescent="0.2">
      <c r="BK107" s="408"/>
      <c r="BL107" s="408"/>
      <c r="BM107" s="408"/>
      <c r="BN107" s="408"/>
      <c r="BO107" s="408"/>
      <c r="BP107" s="408"/>
      <c r="BQ107" s="408"/>
      <c r="BR107" s="408"/>
      <c r="BS107" s="408"/>
      <c r="BT107" s="408"/>
      <c r="BU107" s="408"/>
      <c r="BV107" s="408"/>
    </row>
    <row r="108" spans="63:74" x14ac:dyDescent="0.2">
      <c r="BK108" s="408"/>
      <c r="BL108" s="408"/>
      <c r="BM108" s="408"/>
      <c r="BN108" s="408"/>
      <c r="BO108" s="408"/>
      <c r="BP108" s="408"/>
      <c r="BQ108" s="408"/>
      <c r="BR108" s="408"/>
      <c r="BS108" s="408"/>
      <c r="BT108" s="408"/>
      <c r="BU108" s="408"/>
      <c r="BV108" s="408"/>
    </row>
    <row r="109" spans="63:74" x14ac:dyDescent="0.2">
      <c r="BK109" s="408"/>
      <c r="BL109" s="408"/>
      <c r="BM109" s="408"/>
      <c r="BN109" s="408"/>
      <c r="BO109" s="408"/>
      <c r="BP109" s="408"/>
      <c r="BQ109" s="408"/>
      <c r="BR109" s="408"/>
      <c r="BS109" s="408"/>
      <c r="BT109" s="408"/>
      <c r="BU109" s="408"/>
      <c r="BV109" s="408"/>
    </row>
    <row r="110" spans="63:74" x14ac:dyDescent="0.2">
      <c r="BK110" s="408"/>
      <c r="BL110" s="408"/>
      <c r="BM110" s="408"/>
      <c r="BN110" s="408"/>
      <c r="BO110" s="408"/>
      <c r="BP110" s="408"/>
      <c r="BQ110" s="408"/>
      <c r="BR110" s="408"/>
      <c r="BS110" s="408"/>
      <c r="BT110" s="408"/>
      <c r="BU110" s="408"/>
      <c r="BV110" s="408"/>
    </row>
    <row r="111" spans="63:74" x14ac:dyDescent="0.2">
      <c r="BK111" s="408"/>
      <c r="BL111" s="408"/>
      <c r="BM111" s="408"/>
      <c r="BN111" s="408"/>
      <c r="BO111" s="408"/>
      <c r="BP111" s="408"/>
      <c r="BQ111" s="408"/>
      <c r="BR111" s="408"/>
      <c r="BS111" s="408"/>
      <c r="BT111" s="408"/>
      <c r="BU111" s="408"/>
      <c r="BV111" s="408"/>
    </row>
    <row r="112" spans="63:74" x14ac:dyDescent="0.2">
      <c r="BK112" s="408"/>
      <c r="BL112" s="408"/>
      <c r="BM112" s="408"/>
      <c r="BN112" s="408"/>
      <c r="BO112" s="408"/>
      <c r="BP112" s="408"/>
      <c r="BQ112" s="408"/>
      <c r="BR112" s="408"/>
      <c r="BS112" s="408"/>
      <c r="BT112" s="408"/>
      <c r="BU112" s="408"/>
      <c r="BV112" s="408"/>
    </row>
    <row r="113" spans="63:74" x14ac:dyDescent="0.2">
      <c r="BK113" s="408"/>
      <c r="BL113" s="408"/>
      <c r="BM113" s="408"/>
      <c r="BN113" s="408"/>
      <c r="BO113" s="408"/>
      <c r="BP113" s="408"/>
      <c r="BQ113" s="408"/>
      <c r="BR113" s="408"/>
      <c r="BS113" s="408"/>
      <c r="BT113" s="408"/>
      <c r="BU113" s="408"/>
      <c r="BV113" s="408"/>
    </row>
    <row r="114" spans="63:74" x14ac:dyDescent="0.2">
      <c r="BK114" s="408"/>
      <c r="BL114" s="408"/>
      <c r="BM114" s="408"/>
      <c r="BN114" s="408"/>
      <c r="BO114" s="408"/>
      <c r="BP114" s="408"/>
      <c r="BQ114" s="408"/>
      <c r="BR114" s="408"/>
      <c r="BS114" s="408"/>
      <c r="BT114" s="408"/>
      <c r="BU114" s="408"/>
      <c r="BV114" s="408"/>
    </row>
    <row r="115" spans="63:74" x14ac:dyDescent="0.2">
      <c r="BK115" s="408"/>
      <c r="BL115" s="408"/>
      <c r="BM115" s="408"/>
      <c r="BN115" s="408"/>
      <c r="BO115" s="408"/>
      <c r="BP115" s="408"/>
      <c r="BQ115" s="408"/>
      <c r="BR115" s="408"/>
      <c r="BS115" s="408"/>
      <c r="BT115" s="408"/>
      <c r="BU115" s="408"/>
      <c r="BV115" s="408"/>
    </row>
    <row r="116" spans="63:74" x14ac:dyDescent="0.2">
      <c r="BK116" s="408"/>
      <c r="BL116" s="408"/>
      <c r="BM116" s="408"/>
      <c r="BN116" s="408"/>
      <c r="BO116" s="408"/>
      <c r="BP116" s="408"/>
      <c r="BQ116" s="408"/>
      <c r="BR116" s="408"/>
      <c r="BS116" s="408"/>
      <c r="BT116" s="408"/>
      <c r="BU116" s="408"/>
      <c r="BV116" s="408"/>
    </row>
    <row r="117" spans="63:74" x14ac:dyDescent="0.2">
      <c r="BK117" s="408"/>
      <c r="BL117" s="408"/>
      <c r="BM117" s="408"/>
      <c r="BN117" s="408"/>
      <c r="BO117" s="408"/>
      <c r="BP117" s="408"/>
      <c r="BQ117" s="408"/>
      <c r="BR117" s="408"/>
      <c r="BS117" s="408"/>
      <c r="BT117" s="408"/>
      <c r="BU117" s="408"/>
      <c r="BV117" s="408"/>
    </row>
    <row r="118" spans="63:74" x14ac:dyDescent="0.2">
      <c r="BK118" s="408"/>
      <c r="BL118" s="408"/>
      <c r="BM118" s="408"/>
      <c r="BN118" s="408"/>
      <c r="BO118" s="408"/>
      <c r="BP118" s="408"/>
      <c r="BQ118" s="408"/>
      <c r="BR118" s="408"/>
      <c r="BS118" s="408"/>
      <c r="BT118" s="408"/>
      <c r="BU118" s="408"/>
      <c r="BV118" s="408"/>
    </row>
    <row r="119" spans="63:74" x14ac:dyDescent="0.2">
      <c r="BK119" s="408"/>
      <c r="BL119" s="408"/>
      <c r="BM119" s="408"/>
      <c r="BN119" s="408"/>
      <c r="BO119" s="408"/>
      <c r="BP119" s="408"/>
      <c r="BQ119" s="408"/>
      <c r="BR119" s="408"/>
      <c r="BS119" s="408"/>
      <c r="BT119" s="408"/>
      <c r="BU119" s="408"/>
      <c r="BV119" s="408"/>
    </row>
    <row r="120" spans="63:74" x14ac:dyDescent="0.2">
      <c r="BK120" s="408"/>
      <c r="BL120" s="408"/>
      <c r="BM120" s="408"/>
      <c r="BN120" s="408"/>
      <c r="BO120" s="408"/>
      <c r="BP120" s="408"/>
      <c r="BQ120" s="408"/>
      <c r="BR120" s="408"/>
      <c r="BS120" s="408"/>
      <c r="BT120" s="408"/>
      <c r="BU120" s="408"/>
      <c r="BV120" s="408"/>
    </row>
    <row r="121" spans="63:74" x14ac:dyDescent="0.2">
      <c r="BK121" s="408"/>
      <c r="BL121" s="408"/>
      <c r="BM121" s="408"/>
      <c r="BN121" s="408"/>
      <c r="BO121" s="408"/>
      <c r="BP121" s="408"/>
      <c r="BQ121" s="408"/>
      <c r="BR121" s="408"/>
      <c r="BS121" s="408"/>
      <c r="BT121" s="408"/>
      <c r="BU121" s="408"/>
      <c r="BV121" s="408"/>
    </row>
    <row r="122" spans="63:74" x14ac:dyDescent="0.2">
      <c r="BK122" s="408"/>
      <c r="BL122" s="408"/>
      <c r="BM122" s="408"/>
      <c r="BN122" s="408"/>
      <c r="BO122" s="408"/>
      <c r="BP122" s="408"/>
      <c r="BQ122" s="408"/>
      <c r="BR122" s="408"/>
      <c r="BS122" s="408"/>
      <c r="BT122" s="408"/>
      <c r="BU122" s="408"/>
      <c r="BV122" s="408"/>
    </row>
    <row r="123" spans="63:74" x14ac:dyDescent="0.2">
      <c r="BK123" s="408"/>
      <c r="BL123" s="408"/>
      <c r="BM123" s="408"/>
      <c r="BN123" s="408"/>
      <c r="BO123" s="408"/>
      <c r="BP123" s="408"/>
      <c r="BQ123" s="408"/>
      <c r="BR123" s="408"/>
      <c r="BS123" s="408"/>
      <c r="BT123" s="408"/>
      <c r="BU123" s="408"/>
      <c r="BV123" s="408"/>
    </row>
    <row r="124" spans="63:74" x14ac:dyDescent="0.2">
      <c r="BK124" s="408"/>
      <c r="BL124" s="408"/>
      <c r="BM124" s="408"/>
      <c r="BN124" s="408"/>
      <c r="BO124" s="408"/>
      <c r="BP124" s="408"/>
      <c r="BQ124" s="408"/>
      <c r="BR124" s="408"/>
      <c r="BS124" s="408"/>
      <c r="BT124" s="408"/>
      <c r="BU124" s="408"/>
      <c r="BV124" s="408"/>
    </row>
    <row r="125" spans="63:74" x14ac:dyDescent="0.2">
      <c r="BK125" s="408"/>
      <c r="BL125" s="408"/>
      <c r="BM125" s="408"/>
      <c r="BN125" s="408"/>
      <c r="BO125" s="408"/>
      <c r="BP125" s="408"/>
      <c r="BQ125" s="408"/>
      <c r="BR125" s="408"/>
      <c r="BS125" s="408"/>
      <c r="BT125" s="408"/>
      <c r="BU125" s="408"/>
      <c r="BV125" s="408"/>
    </row>
    <row r="126" spans="63:74" x14ac:dyDescent="0.2">
      <c r="BK126" s="408"/>
      <c r="BL126" s="408"/>
      <c r="BM126" s="408"/>
      <c r="BN126" s="408"/>
      <c r="BO126" s="408"/>
      <c r="BP126" s="408"/>
      <c r="BQ126" s="408"/>
      <c r="BR126" s="408"/>
      <c r="BS126" s="408"/>
      <c r="BT126" s="408"/>
      <c r="BU126" s="408"/>
      <c r="BV126" s="408"/>
    </row>
    <row r="127" spans="63:74" x14ac:dyDescent="0.2">
      <c r="BK127" s="408"/>
      <c r="BL127" s="408"/>
      <c r="BM127" s="408"/>
      <c r="BN127" s="408"/>
      <c r="BO127" s="408"/>
      <c r="BP127" s="408"/>
      <c r="BQ127" s="408"/>
      <c r="BR127" s="408"/>
      <c r="BS127" s="408"/>
      <c r="BT127" s="408"/>
      <c r="BU127" s="408"/>
      <c r="BV127" s="408"/>
    </row>
    <row r="128" spans="63:74" x14ac:dyDescent="0.2">
      <c r="BK128" s="408"/>
      <c r="BL128" s="408"/>
      <c r="BM128" s="408"/>
      <c r="BN128" s="408"/>
      <c r="BO128" s="408"/>
      <c r="BP128" s="408"/>
      <c r="BQ128" s="408"/>
      <c r="BR128" s="408"/>
      <c r="BS128" s="408"/>
      <c r="BT128" s="408"/>
      <c r="BU128" s="408"/>
      <c r="BV128" s="408"/>
    </row>
    <row r="129" spans="63:74" x14ac:dyDescent="0.2">
      <c r="BK129" s="408"/>
      <c r="BL129" s="408"/>
      <c r="BM129" s="408"/>
      <c r="BN129" s="408"/>
      <c r="BO129" s="408"/>
      <c r="BP129" s="408"/>
      <c r="BQ129" s="408"/>
      <c r="BR129" s="408"/>
      <c r="BS129" s="408"/>
      <c r="BT129" s="408"/>
      <c r="BU129" s="408"/>
      <c r="BV129" s="408"/>
    </row>
    <row r="130" spans="63:74" x14ac:dyDescent="0.2">
      <c r="BK130" s="408"/>
      <c r="BL130" s="408"/>
      <c r="BM130" s="408"/>
      <c r="BN130" s="408"/>
      <c r="BO130" s="408"/>
      <c r="BP130" s="408"/>
      <c r="BQ130" s="408"/>
      <c r="BR130" s="408"/>
      <c r="BS130" s="408"/>
      <c r="BT130" s="408"/>
      <c r="BU130" s="408"/>
      <c r="BV130" s="408"/>
    </row>
    <row r="131" spans="63:74" x14ac:dyDescent="0.2">
      <c r="BK131" s="408"/>
      <c r="BL131" s="408"/>
      <c r="BM131" s="408"/>
      <c r="BN131" s="408"/>
      <c r="BO131" s="408"/>
      <c r="BP131" s="408"/>
      <c r="BQ131" s="408"/>
      <c r="BR131" s="408"/>
      <c r="BS131" s="408"/>
      <c r="BT131" s="408"/>
      <c r="BU131" s="408"/>
      <c r="BV131" s="408"/>
    </row>
    <row r="132" spans="63:74" x14ac:dyDescent="0.2">
      <c r="BK132" s="408"/>
      <c r="BL132" s="408"/>
      <c r="BM132" s="408"/>
      <c r="BN132" s="408"/>
      <c r="BO132" s="408"/>
      <c r="BP132" s="408"/>
      <c r="BQ132" s="408"/>
      <c r="BR132" s="408"/>
      <c r="BS132" s="408"/>
      <c r="BT132" s="408"/>
      <c r="BU132" s="408"/>
      <c r="BV132" s="408"/>
    </row>
    <row r="133" spans="63:74" x14ac:dyDescent="0.2">
      <c r="BK133" s="408"/>
      <c r="BL133" s="408"/>
      <c r="BM133" s="408"/>
      <c r="BN133" s="408"/>
      <c r="BO133" s="408"/>
      <c r="BP133" s="408"/>
      <c r="BQ133" s="408"/>
      <c r="BR133" s="408"/>
      <c r="BS133" s="408"/>
      <c r="BT133" s="408"/>
      <c r="BU133" s="408"/>
      <c r="BV133" s="408"/>
    </row>
    <row r="134" spans="63:74" x14ac:dyDescent="0.2">
      <c r="BK134" s="408"/>
      <c r="BL134" s="408"/>
      <c r="BM134" s="408"/>
      <c r="BN134" s="408"/>
      <c r="BO134" s="408"/>
      <c r="BP134" s="408"/>
      <c r="BQ134" s="408"/>
      <c r="BR134" s="408"/>
      <c r="BS134" s="408"/>
      <c r="BT134" s="408"/>
      <c r="BU134" s="408"/>
      <c r="BV134" s="408"/>
    </row>
    <row r="135" spans="63:74" x14ac:dyDescent="0.2">
      <c r="BK135" s="408"/>
      <c r="BL135" s="408"/>
      <c r="BM135" s="408"/>
      <c r="BN135" s="408"/>
      <c r="BO135" s="408"/>
      <c r="BP135" s="408"/>
      <c r="BQ135" s="408"/>
      <c r="BR135" s="408"/>
      <c r="BS135" s="408"/>
      <c r="BT135" s="408"/>
      <c r="BU135" s="408"/>
      <c r="BV135" s="408"/>
    </row>
    <row r="136" spans="63:74" x14ac:dyDescent="0.2">
      <c r="BK136" s="408"/>
      <c r="BL136" s="408"/>
      <c r="BM136" s="408"/>
      <c r="BN136" s="408"/>
      <c r="BO136" s="408"/>
      <c r="BP136" s="408"/>
      <c r="BQ136" s="408"/>
      <c r="BR136" s="408"/>
      <c r="BS136" s="408"/>
      <c r="BT136" s="408"/>
      <c r="BU136" s="408"/>
      <c r="BV136" s="408"/>
    </row>
    <row r="137" spans="63:74" x14ac:dyDescent="0.2">
      <c r="BK137" s="408"/>
      <c r="BL137" s="408"/>
      <c r="BM137" s="408"/>
      <c r="BN137" s="408"/>
      <c r="BO137" s="408"/>
      <c r="BP137" s="408"/>
      <c r="BQ137" s="408"/>
      <c r="BR137" s="408"/>
      <c r="BS137" s="408"/>
      <c r="BT137" s="408"/>
      <c r="BU137" s="408"/>
      <c r="BV137" s="408"/>
    </row>
    <row r="138" spans="63:74" x14ac:dyDescent="0.2">
      <c r="BK138" s="408"/>
      <c r="BL138" s="408"/>
      <c r="BM138" s="408"/>
      <c r="BN138" s="408"/>
      <c r="BO138" s="408"/>
      <c r="BP138" s="408"/>
      <c r="BQ138" s="408"/>
      <c r="BR138" s="408"/>
      <c r="BS138" s="408"/>
      <c r="BT138" s="408"/>
      <c r="BU138" s="408"/>
      <c r="BV138" s="408"/>
    </row>
    <row r="139" spans="63:74" x14ac:dyDescent="0.2">
      <c r="BK139" s="408"/>
      <c r="BL139" s="408"/>
      <c r="BM139" s="408"/>
      <c r="BN139" s="408"/>
      <c r="BO139" s="408"/>
      <c r="BP139" s="408"/>
      <c r="BQ139" s="408"/>
      <c r="BR139" s="408"/>
      <c r="BS139" s="408"/>
      <c r="BT139" s="408"/>
      <c r="BU139" s="408"/>
      <c r="BV139" s="408"/>
    </row>
    <row r="140" spans="63:74" x14ac:dyDescent="0.2">
      <c r="BK140" s="408"/>
      <c r="BL140" s="408"/>
      <c r="BM140" s="408"/>
      <c r="BN140" s="408"/>
      <c r="BO140" s="408"/>
      <c r="BP140" s="408"/>
      <c r="BQ140" s="408"/>
      <c r="BR140" s="408"/>
      <c r="BS140" s="408"/>
      <c r="BT140" s="408"/>
      <c r="BU140" s="408"/>
      <c r="BV140" s="408"/>
    </row>
  </sheetData>
  <mergeCells count="23">
    <mergeCell ref="B77:Q77"/>
    <mergeCell ref="B78:Q78"/>
    <mergeCell ref="B73:Q73"/>
    <mergeCell ref="B74:Q74"/>
    <mergeCell ref="B75:Q75"/>
    <mergeCell ref="B76:Q76"/>
    <mergeCell ref="B71:Q71"/>
    <mergeCell ref="B72:Q72"/>
    <mergeCell ref="B69:Q69"/>
    <mergeCell ref="A1:A2"/>
    <mergeCell ref="B64:Q64"/>
    <mergeCell ref="B65:Q65"/>
    <mergeCell ref="B66:Q66"/>
    <mergeCell ref="B67:Q67"/>
    <mergeCell ref="B68:Q68"/>
    <mergeCell ref="B70:Q70"/>
    <mergeCell ref="BK3:BV3"/>
    <mergeCell ref="B1:AL1"/>
    <mergeCell ref="C3:N3"/>
    <mergeCell ref="O3:Z3"/>
    <mergeCell ref="AA3:AL3"/>
    <mergeCell ref="AM3:AX3"/>
    <mergeCell ref="AY3:BJ3"/>
  </mergeCells>
  <phoneticPr fontId="5" type="noConversion"/>
  <hyperlinks>
    <hyperlink ref="A1:A2" location="Contents!A1" display="Table of Contents"/>
  </hyperlinks>
  <pageMargins left="0.25" right="0.25" top="0.25" bottom="0.25" header="1" footer="1"/>
  <pageSetup scale="7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22</vt:i4>
      </vt:variant>
    </vt:vector>
  </HeadingPairs>
  <TitlesOfParts>
    <vt:vector size="45"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7dtab</vt:lpstr>
      <vt:lpstr>7etab</vt:lpstr>
      <vt:lpstr>8tab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'7dtab'!Print_Area</vt:lpstr>
      <vt:lpstr>'7etab'!Print_Area</vt:lpstr>
      <vt:lpstr>'8tab'!Print_Area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EIA</dc:creator>
  <cp:lastModifiedBy>Hess, Timothy</cp:lastModifiedBy>
  <cp:lastPrinted>2013-09-11T15:47:32Z</cp:lastPrinted>
  <dcterms:created xsi:type="dcterms:W3CDTF">2006-10-10T12:45:59Z</dcterms:created>
  <dcterms:modified xsi:type="dcterms:W3CDTF">2015-12-03T22:05:33Z</dcterms:modified>
</cp:coreProperties>
</file>